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/>
  </bookViews>
  <sheets>
    <sheet name="2016" sheetId="9" r:id="rId1"/>
  </sheets>
  <calcPr calcId="145621"/>
</workbook>
</file>

<file path=xl/calcChain.xml><?xml version="1.0" encoding="utf-8"?>
<calcChain xmlns="http://schemas.openxmlformats.org/spreadsheetml/2006/main">
  <c r="D35" i="9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<sst xmlns="http://schemas.openxmlformats.org/spreadsheetml/2006/main" count="144" uniqueCount="118">
  <si>
    <t>2004</t>
  </si>
  <si>
    <t xml:space="preserve">Alytaus apskrities S. Kudirkos ligoninės nuolatiniam </t>
  </si>
  <si>
    <t>remontui perduotos medicininės technikos sąrašas</t>
  </si>
  <si>
    <t>Eil. Nr.</t>
  </si>
  <si>
    <t>2010</t>
  </si>
  <si>
    <t>Prietaiso pavadinimas, tipas</t>
  </si>
  <si>
    <t>Kraujo krešėjimo analizatorius</t>
  </si>
  <si>
    <t>START 4</t>
  </si>
  <si>
    <t>Kraujo PH ir dujų analizatorius</t>
  </si>
  <si>
    <t>Kraujotaką galūnėje stabdantis prietaisas</t>
  </si>
  <si>
    <t>Krešėjimo analizatorius</t>
  </si>
  <si>
    <t xml:space="preserve">Kriotomas </t>
  </si>
  <si>
    <t>LEICA CM1510S</t>
  </si>
  <si>
    <t>Kvarco lempa</t>
  </si>
  <si>
    <t>UGN-1</t>
  </si>
  <si>
    <t>Kvėpavimo aparatas</t>
  </si>
  <si>
    <t>SPIRO MED 250</t>
  </si>
  <si>
    <t>Laparoskopiniai instrumentai</t>
  </si>
  <si>
    <t>TEKNO MEDICAL</t>
  </si>
  <si>
    <t>A4.700.402</t>
  </si>
  <si>
    <t>Laringoskopas</t>
  </si>
  <si>
    <t>KARL STORZ</t>
  </si>
  <si>
    <t>RIESTER</t>
  </si>
  <si>
    <t>TIMESCO OPTIMA XL</t>
  </si>
  <si>
    <t>Lazerio terapijos aparatas</t>
  </si>
  <si>
    <t>LASERMED 2200</t>
  </si>
  <si>
    <t>Leukogramos skaičiuoklis</t>
  </si>
  <si>
    <t>AC-15</t>
  </si>
  <si>
    <t>Lova funkcinė</t>
  </si>
  <si>
    <t>HR 900</t>
  </si>
  <si>
    <t>Mikrobangų aparatas</t>
  </si>
  <si>
    <t>Mikroskopas</t>
  </si>
  <si>
    <t>CX-40 Olympus</t>
  </si>
  <si>
    <t>Laboval</t>
  </si>
  <si>
    <t>MCX 300</t>
  </si>
  <si>
    <t>Micros</t>
  </si>
  <si>
    <t>OLYMPUS CH 30RF200</t>
  </si>
  <si>
    <t xml:space="preserve">Mikrotomas </t>
  </si>
  <si>
    <t>LEICA RM2125/RT</t>
  </si>
  <si>
    <t>Mikrotomas  MICROM ERGOSTAR</t>
  </si>
  <si>
    <t>HM-200</t>
  </si>
  <si>
    <t>Mikrovariklis</t>
  </si>
  <si>
    <t>K-Powergrip</t>
  </si>
  <si>
    <t>Mobili apšvietimo lempa</t>
  </si>
  <si>
    <t>LUXO LHH Plus</t>
  </si>
  <si>
    <t>Mobili lempa su padidinimo stiklu</t>
  </si>
  <si>
    <t>RIMSA 188</t>
  </si>
  <si>
    <t>Mobilus keltuvas su kilimo diržu</t>
  </si>
  <si>
    <t>NOVA 300</t>
  </si>
  <si>
    <t>Monitorius</t>
  </si>
  <si>
    <t>SONY</t>
  </si>
  <si>
    <t>Monitorius PANASONIC</t>
  </si>
  <si>
    <t>GP-CM1 450/G</t>
  </si>
  <si>
    <t>Operacinis vežimėlis</t>
  </si>
  <si>
    <t>2011</t>
  </si>
  <si>
    <t>2007</t>
  </si>
  <si>
    <t>1990</t>
  </si>
  <si>
    <t>2008</t>
  </si>
  <si>
    <t>2009</t>
  </si>
  <si>
    <t>1996</t>
  </si>
  <si>
    <t>2003</t>
  </si>
  <si>
    <t>2002</t>
  </si>
  <si>
    <t>2006</t>
  </si>
  <si>
    <t>1997</t>
  </si>
  <si>
    <t>1987</t>
  </si>
  <si>
    <t>1974</t>
  </si>
  <si>
    <t>2012</t>
  </si>
  <si>
    <t xml:space="preserve">2011 </t>
  </si>
  <si>
    <t>1992</t>
  </si>
  <si>
    <t>Kraujo spaudimo aparatai</t>
  </si>
  <si>
    <t>Krioterapijos aparatas</t>
  </si>
  <si>
    <t>WA 1000B</t>
  </si>
  <si>
    <t>Kvarcinė-dermatologinė lempa odai</t>
  </si>
  <si>
    <t>Dermalight 1000</t>
  </si>
  <si>
    <t>Impuls 3002</t>
  </si>
  <si>
    <t>Lazerinės magnetinės terapijos aparatas</t>
  </si>
  <si>
    <t>Masažinis krėslas elektrinis</t>
  </si>
  <si>
    <t>Lėtų apsukų reameris</t>
  </si>
  <si>
    <t>Aygun</t>
  </si>
  <si>
    <t xml:space="preserve">Mikroskopas </t>
  </si>
  <si>
    <t>Lotus MCX51</t>
  </si>
  <si>
    <t>2014</t>
  </si>
  <si>
    <t>STA COMPACT MAX</t>
  </si>
  <si>
    <t>Terra Quant MQ 2000</t>
  </si>
  <si>
    <t>2015</t>
  </si>
  <si>
    <t>ABL</t>
  </si>
  <si>
    <t>UT 1210-00 Ultrich</t>
  </si>
  <si>
    <t>WP</t>
  </si>
  <si>
    <t>Laboratorinis šaldiklis</t>
  </si>
  <si>
    <t>Upright Laboratory Freezer</t>
  </si>
  <si>
    <t>Laktatų matuoklis</t>
  </si>
  <si>
    <t>Lactate Pro 2</t>
  </si>
  <si>
    <t>GreenSpex+GreenSpec2</t>
  </si>
  <si>
    <t>Laringoskopoas</t>
  </si>
  <si>
    <t xml:space="preserve"> Dimeda 04.302.50</t>
  </si>
  <si>
    <t>LOR darbo vieta</t>
  </si>
  <si>
    <t>ATMOS S 61 Servant</t>
  </si>
  <si>
    <t>LOR šviesos reflektorius</t>
  </si>
  <si>
    <t>HEINE 3SLED Heat Light</t>
  </si>
  <si>
    <t>Magneto terapijos prietaisas</t>
  </si>
  <si>
    <t>PMT QS</t>
  </si>
  <si>
    <t xml:space="preserve">WELLNESS </t>
  </si>
  <si>
    <t>ELBITHERM-PULS 800</t>
  </si>
  <si>
    <t>ECLIPSE E100</t>
  </si>
  <si>
    <t>SOM 21</t>
  </si>
  <si>
    <t>Minkštųjų audinių ir kaulų apdirbimo staklės</t>
  </si>
  <si>
    <t>Acufex Graftmaster III</t>
  </si>
  <si>
    <t>X350</t>
  </si>
  <si>
    <t>Mobilus vakuuminis siurblys (vaisiaus ekstrakcijai)</t>
  </si>
  <si>
    <t>Dominant Flex</t>
  </si>
  <si>
    <t>Philips SureSigns</t>
  </si>
  <si>
    <t>Narkozės aparatas su monitoriumi</t>
  </si>
  <si>
    <t>Aespire View, monitorius B450</t>
  </si>
  <si>
    <t>Avance CS2, monitorius Carescape B650</t>
  </si>
  <si>
    <t>Įkainis Eur./val.
Su PVM</t>
  </si>
  <si>
    <t>Pagaminimo
data</t>
  </si>
  <si>
    <t>Kompiuterinė EKG sistema</t>
  </si>
  <si>
    <t>R-Scribe</t>
  </si>
</sst>
</file>

<file path=xl/styles.xml><?xml version="1.0" encoding="utf-8"?>
<styleSheet xmlns="http://schemas.openxmlformats.org/spreadsheetml/2006/main">
  <fonts count="6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49" fontId="3" fillId="0" borderId="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/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/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vertical="center" wrapText="1"/>
    </xf>
    <xf numFmtId="49" fontId="2" fillId="0" borderId="0" xfId="1" applyNumberFormat="1" applyFont="1" applyFill="1" applyAlignment="1">
      <alignment vertical="center" wrapText="1"/>
    </xf>
    <xf numFmtId="0" fontId="2" fillId="0" borderId="2" xfId="1" applyNumberFormat="1" applyFont="1" applyFill="1" applyBorder="1" applyAlignment="1" applyProtection="1"/>
    <xf numFmtId="49" fontId="2" fillId="0" borderId="2" xfId="0" applyNumberFormat="1" applyFont="1" applyFill="1" applyBorder="1" applyAlignment="1">
      <alignment vertical="center" wrapText="1"/>
    </xf>
    <xf numFmtId="0" fontId="2" fillId="0" borderId="0" xfId="1" applyFont="1" applyFill="1"/>
    <xf numFmtId="49" fontId="2" fillId="0" borderId="7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37" zoomScale="140" zoomScaleNormal="140" workbookViewId="0">
      <selection activeCell="I54" sqref="I54"/>
    </sheetView>
  </sheetViews>
  <sheetFormatPr defaultColWidth="9.140625" defaultRowHeight="12.75"/>
  <cols>
    <col min="1" max="1" width="5.85546875" style="9" customWidth="1"/>
    <col min="2" max="2" width="44.42578125" style="13" hidden="1" customWidth="1"/>
    <col min="3" max="3" width="27.85546875" style="13" hidden="1" customWidth="1"/>
    <col min="4" max="4" width="62.42578125" style="14" bestFit="1" customWidth="1"/>
    <col min="5" max="5" width="14.7109375" style="9" hidden="1" customWidth="1"/>
    <col min="6" max="6" width="7.28515625" style="27" hidden="1" customWidth="1"/>
    <col min="7" max="7" width="12.42578125" style="27" hidden="1" customWidth="1"/>
    <col min="8" max="8" width="10.28515625" style="16" customWidth="1"/>
    <col min="9" max="9" width="13.5703125" style="9" customWidth="1"/>
    <col min="10" max="16384" width="9.140625" style="9"/>
  </cols>
  <sheetData>
    <row r="1" spans="1:9" s="18" customFormat="1" ht="15.75">
      <c r="A1" s="21"/>
      <c r="B1" s="22"/>
      <c r="C1" s="22"/>
      <c r="D1" s="22"/>
      <c r="E1" s="23"/>
      <c r="F1" s="24"/>
      <c r="G1" s="24"/>
      <c r="H1" s="19"/>
      <c r="I1" s="20"/>
    </row>
    <row r="2" spans="1:9" s="18" customFormat="1" ht="15.7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s="18" customFormat="1" ht="4.5" customHeight="1">
      <c r="A3" s="21"/>
      <c r="B3" s="22"/>
      <c r="C3" s="22"/>
      <c r="D3" s="22"/>
      <c r="E3" s="23"/>
      <c r="F3" s="24"/>
      <c r="G3" s="24"/>
      <c r="H3" s="19"/>
      <c r="I3" s="20"/>
    </row>
    <row r="4" spans="1:9" s="18" customFormat="1" ht="15.75">
      <c r="A4" s="48" t="s">
        <v>2</v>
      </c>
      <c r="B4" s="48"/>
      <c r="C4" s="48"/>
      <c r="D4" s="48"/>
      <c r="E4" s="48"/>
      <c r="F4" s="48"/>
      <c r="G4" s="48"/>
      <c r="H4" s="48"/>
      <c r="I4" s="48"/>
    </row>
    <row r="5" spans="1:9" s="3" customFormat="1">
      <c r="A5" s="4"/>
      <c r="B5" s="5"/>
      <c r="C5" s="5"/>
      <c r="D5" s="5"/>
      <c r="E5" s="8"/>
      <c r="F5" s="25"/>
      <c r="G5" s="25"/>
      <c r="H5" s="15"/>
      <c r="I5" s="2"/>
    </row>
    <row r="6" spans="1:9" s="17" customFormat="1" ht="25.5">
      <c r="A6" s="1" t="s">
        <v>3</v>
      </c>
      <c r="B6" s="11"/>
      <c r="C6" s="11"/>
      <c r="D6" s="49" t="s">
        <v>5</v>
      </c>
      <c r="E6" s="50"/>
      <c r="F6" s="50"/>
      <c r="G6" s="51"/>
      <c r="H6" s="1" t="s">
        <v>115</v>
      </c>
      <c r="I6" s="1" t="s">
        <v>114</v>
      </c>
    </row>
    <row r="7" spans="1:9" ht="12.75" customHeight="1">
      <c r="A7" s="1">
        <v>1</v>
      </c>
      <c r="B7" s="33" t="s">
        <v>6</v>
      </c>
      <c r="C7" s="33" t="s">
        <v>7</v>
      </c>
      <c r="D7" s="12" t="str">
        <f t="shared" ref="D7:D47" si="0">B7&amp;" "&amp;C7</f>
        <v>Kraujo krešėjimo analizatorius START 4</v>
      </c>
      <c r="E7" s="10"/>
      <c r="F7" s="26"/>
      <c r="G7" s="26"/>
      <c r="H7" s="28"/>
      <c r="I7" s="1"/>
    </row>
    <row r="8" spans="1:9" ht="12.75" customHeight="1">
      <c r="A8" s="1">
        <v>2</v>
      </c>
      <c r="B8" s="38" t="s">
        <v>8</v>
      </c>
      <c r="C8" s="33" t="s">
        <v>85</v>
      </c>
      <c r="D8" s="12" t="str">
        <f t="shared" si="0"/>
        <v>Kraujo PH ir dujų analizatorius ABL</v>
      </c>
      <c r="E8" s="10"/>
      <c r="F8" s="26"/>
      <c r="G8" s="26"/>
      <c r="H8" s="28"/>
      <c r="I8" s="1"/>
    </row>
    <row r="9" spans="1:9" ht="12.75" customHeight="1">
      <c r="A9" s="1">
        <v>3</v>
      </c>
      <c r="B9" s="33" t="s">
        <v>69</v>
      </c>
      <c r="C9" s="33"/>
      <c r="D9" s="12" t="str">
        <f t="shared" si="0"/>
        <v xml:space="preserve">Kraujo spaudimo aparatai </v>
      </c>
      <c r="E9" s="10"/>
      <c r="F9" s="26"/>
      <c r="G9" s="26"/>
      <c r="H9" s="28" t="s">
        <v>65</v>
      </c>
      <c r="I9" s="1"/>
    </row>
    <row r="10" spans="1:9" ht="12.75" customHeight="1">
      <c r="A10" s="1">
        <v>4</v>
      </c>
      <c r="B10" s="35" t="s">
        <v>9</v>
      </c>
      <c r="C10" s="33" t="s">
        <v>86</v>
      </c>
      <c r="D10" s="12" t="str">
        <f t="shared" si="0"/>
        <v>Kraujotaką galūnėje stabdantis prietaisas UT 1210-00 Ultrich</v>
      </c>
      <c r="E10" s="10"/>
      <c r="F10" s="26"/>
      <c r="G10" s="26"/>
      <c r="H10" s="30">
        <v>2007</v>
      </c>
      <c r="I10" s="1"/>
    </row>
    <row r="11" spans="1:9" ht="12.75" customHeight="1">
      <c r="A11" s="1">
        <v>5</v>
      </c>
      <c r="B11" s="45" t="s">
        <v>10</v>
      </c>
      <c r="C11" s="34" t="s">
        <v>82</v>
      </c>
      <c r="D11" s="12" t="str">
        <f t="shared" si="0"/>
        <v>Krešėjimo analizatorius STA COMPACT MAX</v>
      </c>
      <c r="E11" s="10"/>
      <c r="F11" s="26"/>
      <c r="G11" s="26"/>
      <c r="H11" s="7" t="s">
        <v>68</v>
      </c>
      <c r="I11" s="1"/>
    </row>
    <row r="12" spans="1:9" ht="12.75" customHeight="1">
      <c r="A12" s="1">
        <v>6</v>
      </c>
      <c r="B12" s="41" t="s">
        <v>70</v>
      </c>
      <c r="C12" s="41" t="s">
        <v>71</v>
      </c>
      <c r="D12" s="12" t="str">
        <f t="shared" si="0"/>
        <v>Krioterapijos aparatas WA 1000B</v>
      </c>
      <c r="E12" s="10"/>
      <c r="F12" s="26"/>
      <c r="G12" s="26"/>
      <c r="H12" s="7" t="s">
        <v>4</v>
      </c>
      <c r="I12" s="1"/>
    </row>
    <row r="13" spans="1:9" ht="12.75" customHeight="1">
      <c r="A13" s="1">
        <v>7</v>
      </c>
      <c r="B13" s="38" t="s">
        <v>11</v>
      </c>
      <c r="C13" s="33" t="s">
        <v>12</v>
      </c>
      <c r="D13" s="12" t="str">
        <f t="shared" si="0"/>
        <v>Kriotomas  LEICA CM1510S</v>
      </c>
      <c r="E13" s="10"/>
      <c r="F13" s="26"/>
      <c r="G13" s="26"/>
      <c r="H13" s="7" t="s">
        <v>0</v>
      </c>
      <c r="I13" s="1"/>
    </row>
    <row r="14" spans="1:9" ht="12.75" customHeight="1">
      <c r="A14" s="1">
        <v>8</v>
      </c>
      <c r="B14" s="33" t="s">
        <v>53</v>
      </c>
      <c r="C14" s="33" t="s">
        <v>87</v>
      </c>
      <c r="D14" s="12" t="str">
        <f t="shared" si="0"/>
        <v>Operacinis vežimėlis WP</v>
      </c>
      <c r="E14" s="10"/>
      <c r="F14" s="26"/>
      <c r="G14" s="26"/>
      <c r="H14" s="29"/>
      <c r="I14" s="1"/>
    </row>
    <row r="15" spans="1:9" ht="12.75" customHeight="1">
      <c r="A15" s="1">
        <v>9</v>
      </c>
      <c r="B15" s="41" t="s">
        <v>72</v>
      </c>
      <c r="C15" s="41" t="s">
        <v>73</v>
      </c>
      <c r="D15" s="12" t="str">
        <f t="shared" si="0"/>
        <v>Kvarcinė-dermatologinė lempa odai Dermalight 1000</v>
      </c>
      <c r="E15" s="10"/>
      <c r="F15" s="26"/>
      <c r="G15" s="26"/>
      <c r="H15" s="29" t="s">
        <v>62</v>
      </c>
      <c r="I15" s="1"/>
    </row>
    <row r="16" spans="1:9" ht="12.75" customHeight="1">
      <c r="A16" s="1">
        <v>10</v>
      </c>
      <c r="B16" s="33" t="s">
        <v>13</v>
      </c>
      <c r="C16" s="36" t="s">
        <v>74</v>
      </c>
      <c r="D16" s="12" t="str">
        <f t="shared" si="0"/>
        <v>Kvarco lempa Impuls 3002</v>
      </c>
      <c r="E16" s="10"/>
      <c r="F16" s="26"/>
      <c r="G16" s="26"/>
      <c r="H16" s="7" t="s">
        <v>81</v>
      </c>
      <c r="I16" s="1"/>
    </row>
    <row r="17" spans="1:9" ht="12.75" customHeight="1">
      <c r="A17" s="1">
        <v>11</v>
      </c>
      <c r="B17" s="36" t="s">
        <v>13</v>
      </c>
      <c r="C17" s="37" t="s">
        <v>14</v>
      </c>
      <c r="D17" s="12" t="str">
        <f t="shared" si="0"/>
        <v>Kvarco lempa UGN-1</v>
      </c>
      <c r="E17" s="10"/>
      <c r="F17" s="26"/>
      <c r="G17" s="26"/>
      <c r="H17" s="6">
        <v>2011</v>
      </c>
      <c r="I17" s="1"/>
    </row>
    <row r="18" spans="1:9" ht="12.75" customHeight="1">
      <c r="A18" s="1">
        <v>12</v>
      </c>
      <c r="B18" s="33" t="s">
        <v>15</v>
      </c>
      <c r="C18" s="33" t="s">
        <v>16</v>
      </c>
      <c r="D18" s="12" t="str">
        <f t="shared" si="0"/>
        <v>Kvėpavimo aparatas SPIRO MED 250</v>
      </c>
      <c r="E18" s="10"/>
      <c r="F18" s="26"/>
      <c r="G18" s="26"/>
      <c r="H18" s="7" t="s">
        <v>57</v>
      </c>
      <c r="I18" s="1"/>
    </row>
    <row r="19" spans="1:9" ht="12.75" customHeight="1">
      <c r="A19" s="1">
        <v>13</v>
      </c>
      <c r="B19" s="46" t="s">
        <v>88</v>
      </c>
      <c r="C19" s="46" t="s">
        <v>89</v>
      </c>
      <c r="D19" s="12" t="str">
        <f t="shared" si="0"/>
        <v>Laboratorinis šaldiklis Upright Laboratory Freezer</v>
      </c>
      <c r="E19" s="10"/>
      <c r="F19" s="26"/>
      <c r="G19" s="26"/>
      <c r="H19" s="28" t="s">
        <v>66</v>
      </c>
      <c r="I19" s="1"/>
    </row>
    <row r="20" spans="1:9" ht="12.75" customHeight="1">
      <c r="A20" s="1">
        <v>14</v>
      </c>
      <c r="B20" s="44" t="s">
        <v>90</v>
      </c>
      <c r="C20" s="44" t="s">
        <v>91</v>
      </c>
      <c r="D20" s="12" t="str">
        <f t="shared" si="0"/>
        <v>Laktatų matuoklis Lactate Pro 2</v>
      </c>
      <c r="E20" s="10"/>
      <c r="F20" s="26"/>
      <c r="G20" s="26"/>
      <c r="H20" s="30">
        <v>2007</v>
      </c>
      <c r="I20" s="1"/>
    </row>
    <row r="21" spans="1:9" ht="12.75" customHeight="1">
      <c r="A21" s="1">
        <v>15</v>
      </c>
      <c r="B21" s="35" t="s">
        <v>17</v>
      </c>
      <c r="C21" s="33" t="s">
        <v>18</v>
      </c>
      <c r="D21" s="12" t="str">
        <f t="shared" si="0"/>
        <v>Laparoskopiniai instrumentai TEKNO MEDICAL</v>
      </c>
      <c r="E21" s="10"/>
      <c r="F21" s="26"/>
      <c r="G21" s="26"/>
      <c r="H21" s="31" t="s">
        <v>66</v>
      </c>
      <c r="I21" s="1"/>
    </row>
    <row r="22" spans="1:9" ht="12.75" customHeight="1">
      <c r="A22" s="1">
        <v>16</v>
      </c>
      <c r="B22" s="38" t="s">
        <v>20</v>
      </c>
      <c r="C22" s="33" t="s">
        <v>19</v>
      </c>
      <c r="D22" s="12" t="str">
        <f t="shared" si="0"/>
        <v>Laringoskopas A4.700.402</v>
      </c>
      <c r="E22" s="10"/>
      <c r="F22" s="26"/>
      <c r="G22" s="26"/>
      <c r="H22" s="31"/>
      <c r="I22" s="1"/>
    </row>
    <row r="23" spans="1:9" ht="12.75" customHeight="1">
      <c r="A23" s="1">
        <v>17</v>
      </c>
      <c r="B23" s="41" t="s">
        <v>20</v>
      </c>
      <c r="C23" s="41" t="s">
        <v>92</v>
      </c>
      <c r="D23" s="12" t="str">
        <f t="shared" si="0"/>
        <v>Laringoskopas GreenSpex+GreenSpec2</v>
      </c>
      <c r="E23" s="10"/>
      <c r="F23" s="26"/>
      <c r="G23" s="26"/>
      <c r="H23" s="30"/>
      <c r="I23" s="1"/>
    </row>
    <row r="24" spans="1:9" ht="12.75" customHeight="1">
      <c r="A24" s="1">
        <v>18</v>
      </c>
      <c r="B24" s="35" t="s">
        <v>20</v>
      </c>
      <c r="C24" s="33" t="s">
        <v>21</v>
      </c>
      <c r="D24" s="12" t="str">
        <f t="shared" si="0"/>
        <v>Laringoskopas KARL STORZ</v>
      </c>
      <c r="E24" s="10"/>
      <c r="F24" s="26"/>
      <c r="G24" s="26"/>
      <c r="H24" s="30"/>
      <c r="I24" s="1"/>
    </row>
    <row r="25" spans="1:9" ht="12.75" customHeight="1">
      <c r="A25" s="1">
        <v>19</v>
      </c>
      <c r="B25" s="38" t="s">
        <v>20</v>
      </c>
      <c r="C25" s="33" t="s">
        <v>22</v>
      </c>
      <c r="D25" s="12" t="str">
        <f t="shared" si="0"/>
        <v>Laringoskopas RIESTER</v>
      </c>
      <c r="E25" s="10"/>
      <c r="F25" s="26"/>
      <c r="G25" s="26"/>
      <c r="H25" s="30">
        <v>2011</v>
      </c>
      <c r="I25" s="1"/>
    </row>
    <row r="26" spans="1:9" ht="12.75" customHeight="1">
      <c r="A26" s="1">
        <v>20</v>
      </c>
      <c r="B26" s="35" t="s">
        <v>20</v>
      </c>
      <c r="C26" s="33" t="s">
        <v>23</v>
      </c>
      <c r="D26" s="12" t="str">
        <f t="shared" si="0"/>
        <v>Laringoskopas TIMESCO OPTIMA XL</v>
      </c>
      <c r="E26" s="10"/>
      <c r="F26" s="26"/>
      <c r="G26" s="26"/>
      <c r="H26" s="30"/>
      <c r="I26" s="1"/>
    </row>
    <row r="27" spans="1:9" ht="12.75" customHeight="1">
      <c r="A27" s="1">
        <v>21</v>
      </c>
      <c r="B27" s="41" t="s">
        <v>93</v>
      </c>
      <c r="C27" s="41" t="s">
        <v>94</v>
      </c>
      <c r="D27" s="12" t="str">
        <f t="shared" si="0"/>
        <v>Laringoskopoas  Dimeda 04.302.50</v>
      </c>
      <c r="E27" s="10"/>
      <c r="F27" s="26"/>
      <c r="G27" s="26"/>
      <c r="H27" s="30">
        <v>2007</v>
      </c>
      <c r="I27" s="1"/>
    </row>
    <row r="28" spans="1:9" ht="12.75" customHeight="1">
      <c r="A28" s="1">
        <v>22</v>
      </c>
      <c r="B28" s="41" t="s">
        <v>75</v>
      </c>
      <c r="C28" s="41" t="s">
        <v>83</v>
      </c>
      <c r="D28" s="12" t="str">
        <f t="shared" si="0"/>
        <v>Lazerinės magnetinės terapijos aparatas Terra Quant MQ 2000</v>
      </c>
      <c r="E28" s="10"/>
      <c r="F28" s="26"/>
      <c r="G28" s="26"/>
      <c r="H28" s="30"/>
      <c r="I28" s="1"/>
    </row>
    <row r="29" spans="1:9" ht="12.75" customHeight="1">
      <c r="A29" s="1">
        <v>23</v>
      </c>
      <c r="B29" s="37" t="s">
        <v>24</v>
      </c>
      <c r="C29" s="37" t="s">
        <v>25</v>
      </c>
      <c r="D29" s="12" t="str">
        <f t="shared" si="0"/>
        <v>Lazerio terapijos aparatas LASERMED 2200</v>
      </c>
      <c r="E29" s="10"/>
      <c r="F29" s="26"/>
      <c r="G29" s="26"/>
      <c r="H29" s="30"/>
      <c r="I29" s="1"/>
    </row>
    <row r="30" spans="1:9" ht="12.75" customHeight="1">
      <c r="A30" s="1">
        <v>24</v>
      </c>
      <c r="B30" s="41" t="s">
        <v>77</v>
      </c>
      <c r="C30" s="41" t="s">
        <v>78</v>
      </c>
      <c r="D30" s="12" t="str">
        <f t="shared" si="0"/>
        <v>Lėtų apsukų reameris Aygun</v>
      </c>
      <c r="E30" s="10"/>
      <c r="F30" s="26"/>
      <c r="G30" s="26"/>
      <c r="H30" s="30">
        <v>2014</v>
      </c>
      <c r="I30" s="1"/>
    </row>
    <row r="31" spans="1:9" ht="12.75" customHeight="1">
      <c r="A31" s="1">
        <v>25</v>
      </c>
      <c r="B31" s="33" t="s">
        <v>26</v>
      </c>
      <c r="C31" s="33" t="s">
        <v>27</v>
      </c>
      <c r="D31" s="12" t="str">
        <f t="shared" si="0"/>
        <v>Leukogramos skaičiuoklis AC-15</v>
      </c>
      <c r="E31" s="10"/>
      <c r="F31" s="26"/>
      <c r="G31" s="26"/>
      <c r="H31" s="30">
        <v>2007</v>
      </c>
      <c r="I31" s="1"/>
    </row>
    <row r="32" spans="1:9" ht="12.75" customHeight="1">
      <c r="A32" s="1">
        <v>26</v>
      </c>
      <c r="B32" s="42" t="s">
        <v>95</v>
      </c>
      <c r="C32" s="41" t="s">
        <v>96</v>
      </c>
      <c r="D32" s="12" t="str">
        <f t="shared" si="0"/>
        <v>LOR darbo vieta ATMOS S 61 Servant</v>
      </c>
      <c r="E32" s="10"/>
      <c r="F32" s="26"/>
      <c r="G32" s="26"/>
      <c r="H32" s="30">
        <v>2003</v>
      </c>
      <c r="I32" s="1"/>
    </row>
    <row r="33" spans="1:9" ht="12.75" customHeight="1">
      <c r="A33" s="1">
        <v>27</v>
      </c>
      <c r="B33" s="33" t="s">
        <v>97</v>
      </c>
      <c r="C33" s="33" t="s">
        <v>98</v>
      </c>
      <c r="D33" s="12" t="str">
        <f t="shared" si="0"/>
        <v>LOR šviesos reflektorius HEINE 3SLED Heat Light</v>
      </c>
      <c r="E33" s="10"/>
      <c r="F33" s="26"/>
      <c r="G33" s="26"/>
      <c r="H33" s="28" t="s">
        <v>55</v>
      </c>
      <c r="I33" s="1"/>
    </row>
    <row r="34" spans="1:9" ht="12.75" customHeight="1">
      <c r="A34" s="1">
        <v>28</v>
      </c>
      <c r="B34" s="39" t="s">
        <v>28</v>
      </c>
      <c r="C34" s="33" t="s">
        <v>29</v>
      </c>
      <c r="D34" s="12" t="str">
        <f t="shared" si="0"/>
        <v>Lova funkcinė HR 900</v>
      </c>
      <c r="E34" s="10"/>
      <c r="F34" s="26"/>
      <c r="G34" s="26"/>
      <c r="H34" s="30">
        <v>2007</v>
      </c>
      <c r="I34" s="1"/>
    </row>
    <row r="35" spans="1:9" ht="12.75" customHeight="1">
      <c r="A35" s="1">
        <v>29</v>
      </c>
      <c r="B35" s="41" t="s">
        <v>116</v>
      </c>
      <c r="C35" s="41" t="s">
        <v>117</v>
      </c>
      <c r="D35" s="12" t="str">
        <f t="shared" si="0"/>
        <v>Kompiuterinė EKG sistema R-Scribe</v>
      </c>
      <c r="E35" s="10"/>
      <c r="F35" s="26"/>
      <c r="G35" s="26"/>
      <c r="H35" s="28" t="s">
        <v>67</v>
      </c>
      <c r="I35" s="1"/>
    </row>
    <row r="36" spans="1:9" ht="12.75" customHeight="1">
      <c r="A36" s="1">
        <v>30</v>
      </c>
      <c r="B36" s="41" t="s">
        <v>99</v>
      </c>
      <c r="C36" s="41" t="s">
        <v>100</v>
      </c>
      <c r="D36" s="12" t="str">
        <f t="shared" si="0"/>
        <v>Magneto terapijos prietaisas PMT QS</v>
      </c>
      <c r="E36" s="10"/>
      <c r="F36" s="26"/>
      <c r="G36" s="26"/>
      <c r="H36" s="28" t="s">
        <v>58</v>
      </c>
      <c r="I36" s="1"/>
    </row>
    <row r="37" spans="1:9" ht="12.75" customHeight="1">
      <c r="A37" s="1">
        <v>31</v>
      </c>
      <c r="B37" s="41" t="s">
        <v>76</v>
      </c>
      <c r="C37" s="41" t="s">
        <v>101</v>
      </c>
      <c r="D37" s="12" t="str">
        <f t="shared" si="0"/>
        <v xml:space="preserve">Masažinis krėslas elektrinis WELLNESS </v>
      </c>
      <c r="E37" s="10"/>
      <c r="F37" s="26"/>
      <c r="G37" s="26"/>
      <c r="H37" s="28" t="s">
        <v>54</v>
      </c>
      <c r="I37" s="1"/>
    </row>
    <row r="38" spans="1:9" ht="12.75" customHeight="1">
      <c r="A38" s="1">
        <v>32</v>
      </c>
      <c r="B38" s="36" t="s">
        <v>30</v>
      </c>
      <c r="C38" s="37" t="s">
        <v>102</v>
      </c>
      <c r="D38" s="12" t="str">
        <f t="shared" si="0"/>
        <v>Mikrobangų aparatas ELBITHERM-PULS 800</v>
      </c>
      <c r="E38" s="10"/>
      <c r="F38" s="26"/>
      <c r="G38" s="26"/>
      <c r="H38" s="28" t="s">
        <v>57</v>
      </c>
      <c r="I38" s="1"/>
    </row>
    <row r="39" spans="1:9" ht="12.75" customHeight="1">
      <c r="A39" s="1">
        <v>33</v>
      </c>
      <c r="B39" s="38" t="s">
        <v>31</v>
      </c>
      <c r="C39" s="40" t="s">
        <v>32</v>
      </c>
      <c r="D39" s="12" t="str">
        <f t="shared" si="0"/>
        <v>Mikroskopas CX-40 Olympus</v>
      </c>
      <c r="E39" s="10"/>
      <c r="F39" s="26"/>
      <c r="G39" s="26"/>
      <c r="H39" s="28" t="s">
        <v>59</v>
      </c>
      <c r="I39" s="1"/>
    </row>
    <row r="40" spans="1:9" ht="12.75" customHeight="1">
      <c r="A40" s="1">
        <v>34</v>
      </c>
      <c r="B40" s="33" t="s">
        <v>31</v>
      </c>
      <c r="C40" s="33" t="s">
        <v>103</v>
      </c>
      <c r="D40" s="12" t="str">
        <f t="shared" si="0"/>
        <v>Mikroskopas ECLIPSE E100</v>
      </c>
      <c r="E40" s="10"/>
      <c r="F40" s="26"/>
      <c r="G40" s="26"/>
      <c r="H40" s="32">
        <v>1998</v>
      </c>
      <c r="I40" s="1"/>
    </row>
    <row r="41" spans="1:9" ht="12.75" customHeight="1">
      <c r="A41" s="1">
        <v>35</v>
      </c>
      <c r="B41" s="38" t="s">
        <v>31</v>
      </c>
      <c r="C41" s="40" t="s">
        <v>33</v>
      </c>
      <c r="D41" s="12" t="str">
        <f t="shared" si="0"/>
        <v>Mikroskopas Laboval</v>
      </c>
      <c r="E41" s="10"/>
      <c r="F41" s="26"/>
      <c r="G41" s="26"/>
      <c r="H41" s="28" t="s">
        <v>57</v>
      </c>
      <c r="I41" s="1"/>
    </row>
    <row r="42" spans="1:9" ht="12.75" customHeight="1">
      <c r="A42" s="1">
        <v>36</v>
      </c>
      <c r="B42" s="33" t="s">
        <v>31</v>
      </c>
      <c r="C42" s="33" t="s">
        <v>34</v>
      </c>
      <c r="D42" s="12" t="str">
        <f t="shared" si="0"/>
        <v>Mikroskopas MCX 300</v>
      </c>
      <c r="E42" s="10"/>
      <c r="F42" s="26"/>
      <c r="G42" s="26"/>
      <c r="H42" s="28" t="s">
        <v>57</v>
      </c>
      <c r="I42" s="1"/>
    </row>
    <row r="43" spans="1:9" ht="12.75" customHeight="1">
      <c r="A43" s="1">
        <v>37</v>
      </c>
      <c r="B43" s="33" t="s">
        <v>31</v>
      </c>
      <c r="C43" s="43" t="s">
        <v>35</v>
      </c>
      <c r="D43" s="12" t="str">
        <f t="shared" si="0"/>
        <v>Mikroskopas Micros</v>
      </c>
      <c r="E43" s="10"/>
      <c r="F43" s="26"/>
      <c r="G43" s="26"/>
      <c r="H43" s="30">
        <v>2008</v>
      </c>
      <c r="I43" s="1"/>
    </row>
    <row r="44" spans="1:9" ht="12.75" customHeight="1">
      <c r="A44" s="1">
        <v>38</v>
      </c>
      <c r="B44" s="33" t="s">
        <v>31</v>
      </c>
      <c r="C44" s="43" t="s">
        <v>36</v>
      </c>
      <c r="D44" s="12" t="str">
        <f t="shared" si="0"/>
        <v>Mikroskopas OLYMPUS CH 30RF200</v>
      </c>
      <c r="E44" s="10"/>
      <c r="F44" s="26"/>
      <c r="G44" s="26"/>
      <c r="H44" s="30">
        <v>2003</v>
      </c>
      <c r="I44" s="1"/>
    </row>
    <row r="45" spans="1:9" ht="12.75" customHeight="1">
      <c r="A45" s="1">
        <v>39</v>
      </c>
      <c r="B45" s="41" t="s">
        <v>31</v>
      </c>
      <c r="C45" s="34" t="s">
        <v>104</v>
      </c>
      <c r="D45" s="12" t="str">
        <f t="shared" si="0"/>
        <v>Mikroskopas SOM 21</v>
      </c>
      <c r="E45" s="10"/>
      <c r="F45" s="26"/>
      <c r="G45" s="26"/>
      <c r="H45" s="28" t="s">
        <v>55</v>
      </c>
      <c r="I45" s="1"/>
    </row>
    <row r="46" spans="1:9" ht="12.75" customHeight="1">
      <c r="A46" s="1">
        <v>40</v>
      </c>
      <c r="B46" s="33" t="s">
        <v>79</v>
      </c>
      <c r="C46" s="33" t="s">
        <v>80</v>
      </c>
      <c r="D46" s="12" t="str">
        <f t="shared" si="0"/>
        <v>Mikroskopas  Lotus MCX51</v>
      </c>
      <c r="E46" s="10"/>
      <c r="F46" s="26"/>
      <c r="G46" s="26"/>
      <c r="H46" s="30">
        <v>2008</v>
      </c>
      <c r="I46" s="1"/>
    </row>
    <row r="47" spans="1:9" ht="12.75" customHeight="1">
      <c r="A47" s="1">
        <v>41</v>
      </c>
      <c r="B47" s="38" t="s">
        <v>37</v>
      </c>
      <c r="C47" s="33" t="s">
        <v>38</v>
      </c>
      <c r="D47" s="12" t="str">
        <f t="shared" si="0"/>
        <v>Mikrotomas  LEICA RM2125/RT</v>
      </c>
      <c r="E47" s="10"/>
      <c r="F47" s="26"/>
      <c r="G47" s="26"/>
      <c r="H47" s="28" t="s">
        <v>0</v>
      </c>
      <c r="I47" s="1"/>
    </row>
    <row r="48" spans="1:9" ht="12.75" customHeight="1">
      <c r="A48" s="1">
        <v>42</v>
      </c>
      <c r="B48" s="33" t="s">
        <v>39</v>
      </c>
      <c r="C48" s="33" t="s">
        <v>40</v>
      </c>
      <c r="D48" s="12" t="str">
        <f t="shared" ref="D48:D60" si="1">B48&amp;" "&amp;C48</f>
        <v>Mikrotomas  MICROM ERGOSTAR HM-200</v>
      </c>
      <c r="E48" s="10"/>
      <c r="F48" s="26"/>
      <c r="G48" s="26"/>
      <c r="H48" s="28" t="s">
        <v>55</v>
      </c>
      <c r="I48" s="1"/>
    </row>
    <row r="49" spans="1:9" ht="12.75" customHeight="1">
      <c r="A49" s="1">
        <v>43</v>
      </c>
      <c r="B49" s="33" t="s">
        <v>41</v>
      </c>
      <c r="C49" s="33" t="s">
        <v>42</v>
      </c>
      <c r="D49" s="12" t="str">
        <f t="shared" si="1"/>
        <v>Mikrovariklis K-Powergrip</v>
      </c>
      <c r="E49" s="10"/>
      <c r="F49" s="26"/>
      <c r="G49" s="26"/>
      <c r="H49" s="28" t="s">
        <v>84</v>
      </c>
      <c r="I49" s="1"/>
    </row>
    <row r="50" spans="1:9" ht="12.75" customHeight="1">
      <c r="A50" s="1">
        <v>44</v>
      </c>
      <c r="B50" s="38" t="s">
        <v>105</v>
      </c>
      <c r="C50" s="33" t="s">
        <v>106</v>
      </c>
      <c r="D50" s="12" t="str">
        <f t="shared" si="1"/>
        <v>Minkštųjų audinių ir kaulų apdirbimo staklės Acufex Graftmaster III</v>
      </c>
      <c r="E50" s="10"/>
      <c r="F50" s="26"/>
      <c r="G50" s="26"/>
      <c r="H50" s="28" t="s">
        <v>63</v>
      </c>
      <c r="I50" s="1"/>
    </row>
    <row r="51" spans="1:9" ht="12.75" customHeight="1">
      <c r="A51" s="1">
        <v>45</v>
      </c>
      <c r="B51" s="38" t="s">
        <v>43</v>
      </c>
      <c r="C51" s="33" t="s">
        <v>44</v>
      </c>
      <c r="D51" s="12" t="str">
        <f t="shared" si="1"/>
        <v>Mobili apšvietimo lempa LUXO LHH Plus</v>
      </c>
      <c r="E51" s="10"/>
      <c r="F51" s="26"/>
      <c r="G51" s="26"/>
      <c r="H51" s="31" t="s">
        <v>61</v>
      </c>
      <c r="I51" s="1"/>
    </row>
    <row r="52" spans="1:9" ht="12.75" customHeight="1">
      <c r="A52" s="1">
        <v>46</v>
      </c>
      <c r="B52" s="41" t="s">
        <v>43</v>
      </c>
      <c r="C52" s="41" t="s">
        <v>107</v>
      </c>
      <c r="D52" s="12" t="str">
        <f t="shared" si="1"/>
        <v>Mobili apšvietimo lempa X350</v>
      </c>
      <c r="E52" s="10"/>
      <c r="F52" s="26"/>
      <c r="G52" s="26"/>
      <c r="H52" s="28" t="s">
        <v>60</v>
      </c>
      <c r="I52" s="1"/>
    </row>
    <row r="53" spans="1:9" ht="12.75" customHeight="1">
      <c r="A53" s="1">
        <v>47</v>
      </c>
      <c r="B53" s="33" t="s">
        <v>45</v>
      </c>
      <c r="C53" s="33" t="s">
        <v>46</v>
      </c>
      <c r="D53" s="12" t="str">
        <f t="shared" si="1"/>
        <v>Mobili lempa su padidinimo stiklu RIMSA 188</v>
      </c>
      <c r="E53" s="10"/>
      <c r="F53" s="26"/>
      <c r="G53" s="26"/>
      <c r="H53" s="28" t="s">
        <v>56</v>
      </c>
      <c r="I53" s="1"/>
    </row>
    <row r="54" spans="1:9" ht="12.75" customHeight="1">
      <c r="A54" s="1">
        <v>48</v>
      </c>
      <c r="B54" s="33" t="s">
        <v>47</v>
      </c>
      <c r="C54" s="33" t="s">
        <v>48</v>
      </c>
      <c r="D54" s="12" t="str">
        <f t="shared" si="1"/>
        <v>Mobilus keltuvas su kilimo diržu NOVA 300</v>
      </c>
      <c r="E54" s="10"/>
      <c r="F54" s="26"/>
      <c r="G54" s="26"/>
      <c r="H54" s="28" t="s">
        <v>62</v>
      </c>
      <c r="I54" s="47">
        <v>133.1</v>
      </c>
    </row>
    <row r="55" spans="1:9" ht="12.75" customHeight="1">
      <c r="A55" s="1">
        <v>49</v>
      </c>
      <c r="B55" s="44" t="s">
        <v>108</v>
      </c>
      <c r="C55" s="44" t="s">
        <v>109</v>
      </c>
      <c r="D55" s="12" t="str">
        <f t="shared" si="1"/>
        <v>Mobilus vakuuminis siurblys (vaisiaus ekstrakcijai) Dominant Flex</v>
      </c>
      <c r="E55" s="10"/>
      <c r="F55" s="26"/>
      <c r="G55" s="26"/>
      <c r="H55" s="28" t="s">
        <v>56</v>
      </c>
      <c r="I55" s="1"/>
    </row>
    <row r="56" spans="1:9" ht="12.75" customHeight="1">
      <c r="A56" s="1">
        <v>50</v>
      </c>
      <c r="B56" s="33" t="s">
        <v>49</v>
      </c>
      <c r="C56" s="33" t="s">
        <v>110</v>
      </c>
      <c r="D56" s="12" t="str">
        <f t="shared" si="1"/>
        <v>Monitorius Philips SureSigns</v>
      </c>
      <c r="E56" s="10"/>
      <c r="F56" s="26"/>
      <c r="G56" s="26"/>
      <c r="H56" s="28" t="s">
        <v>68</v>
      </c>
      <c r="I56" s="1"/>
    </row>
    <row r="57" spans="1:9" ht="12.75" customHeight="1">
      <c r="A57" s="1">
        <v>51</v>
      </c>
      <c r="B57" s="33" t="s">
        <v>49</v>
      </c>
      <c r="C57" s="33" t="s">
        <v>50</v>
      </c>
      <c r="D57" s="12" t="str">
        <f t="shared" si="1"/>
        <v>Monitorius SONY</v>
      </c>
      <c r="E57" s="10"/>
      <c r="F57" s="26"/>
      <c r="G57" s="26"/>
      <c r="H57" s="6">
        <v>2011</v>
      </c>
      <c r="I57" s="1"/>
    </row>
    <row r="58" spans="1:9" ht="12.75" customHeight="1">
      <c r="A58" s="1">
        <v>52</v>
      </c>
      <c r="B58" s="35" t="s">
        <v>51</v>
      </c>
      <c r="C58" s="33" t="s">
        <v>52</v>
      </c>
      <c r="D58" s="12" t="str">
        <f t="shared" si="1"/>
        <v>Monitorius PANASONIC GP-CM1 450/G</v>
      </c>
      <c r="E58" s="10"/>
      <c r="F58" s="26"/>
      <c r="G58" s="26"/>
      <c r="H58" s="7" t="s">
        <v>59</v>
      </c>
      <c r="I58" s="1"/>
    </row>
    <row r="59" spans="1:9" ht="12.75" customHeight="1">
      <c r="A59" s="1">
        <v>53</v>
      </c>
      <c r="B59" s="41" t="s">
        <v>111</v>
      </c>
      <c r="C59" s="41" t="s">
        <v>112</v>
      </c>
      <c r="D59" s="12" t="str">
        <f t="shared" si="1"/>
        <v>Narkozės aparatas su monitoriumi Aespire View, monitorius B450</v>
      </c>
      <c r="E59" s="10"/>
      <c r="F59" s="26"/>
      <c r="G59" s="26"/>
      <c r="H59" s="7" t="s">
        <v>64</v>
      </c>
      <c r="I59" s="1"/>
    </row>
    <row r="60" spans="1:9" ht="12.75" customHeight="1">
      <c r="A60" s="1">
        <v>54</v>
      </c>
      <c r="B60" s="41" t="s">
        <v>111</v>
      </c>
      <c r="C60" s="41" t="s">
        <v>113</v>
      </c>
      <c r="D60" s="12" t="str">
        <f t="shared" si="1"/>
        <v>Narkozės aparatas su monitoriumi Avance CS2, monitorius Carescape B650</v>
      </c>
      <c r="E60" s="10"/>
      <c r="F60" s="26"/>
      <c r="G60" s="26"/>
      <c r="H60" s="7" t="s">
        <v>58</v>
      </c>
      <c r="I60" s="1"/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2017-09-12T01:43:43Z</cp:lastPrinted>
  <dcterms:created xsi:type="dcterms:W3CDTF">2004-07-19T07:24:38Z</dcterms:created>
  <dcterms:modified xsi:type="dcterms:W3CDTF">2018-01-18T12:49:10Z</dcterms:modified>
</cp:coreProperties>
</file>