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480" yWindow="90" windowWidth="15480" windowHeight="10830" tabRatio="859"/>
  </bookViews>
  <sheets>
    <sheet name="2016" sheetId="9" r:id="rId1"/>
  </sheets>
  <calcPr calcId="145621"/>
</workbook>
</file>

<file path=xl/calcChain.xml><?xml version="1.0" encoding="utf-8"?>
<calcChain xmlns="http://schemas.openxmlformats.org/spreadsheetml/2006/main">
  <c r="D28" i="9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</calcChain>
</file>

<file path=xl/sharedStrings.xml><?xml version="1.0" encoding="utf-8"?>
<sst xmlns="http://schemas.openxmlformats.org/spreadsheetml/2006/main" count="140" uniqueCount="115">
  <si>
    <t>2004</t>
  </si>
  <si>
    <t xml:space="preserve">Alytaus apskrities S. Kudirkos ligoninės nuolatiniam </t>
  </si>
  <si>
    <t>remontui perduotos medicininės technikos sąrašas</t>
  </si>
  <si>
    <t>Eil. Nr.</t>
  </si>
  <si>
    <t>Prietaiso pavadinimas, tipas</t>
  </si>
  <si>
    <t>ARIA</t>
  </si>
  <si>
    <t>Plovimo-dezinfekavimo aparatas</t>
  </si>
  <si>
    <t>DECOMAT 4656</t>
  </si>
  <si>
    <t>KEN 313-OS</t>
  </si>
  <si>
    <t>Pneumatinis grąžtas</t>
  </si>
  <si>
    <t>Dynamic INT-100</t>
  </si>
  <si>
    <t>Podiatrinė nagų šlifavimo įranga</t>
  </si>
  <si>
    <t>Ultimate XL NE213</t>
  </si>
  <si>
    <t>GA820DBP</t>
  </si>
  <si>
    <t>Pulsooksimetras</t>
  </si>
  <si>
    <t>EDAN H100B</t>
  </si>
  <si>
    <t>ONYX</t>
  </si>
  <si>
    <t>RAD-5</t>
  </si>
  <si>
    <t>Registravimo įrenginys</t>
  </si>
  <si>
    <t>Lifecard CF</t>
  </si>
  <si>
    <t>ARCOVIS 2000S</t>
  </si>
  <si>
    <t>Rentgeno aparatas</t>
  </si>
  <si>
    <t>OMEGA-C</t>
  </si>
  <si>
    <t>TMS-15</t>
  </si>
  <si>
    <t>Ryškintojas</t>
  </si>
  <si>
    <t>HORIZON GS</t>
  </si>
  <si>
    <t>KODAK DRY WIEW 8100</t>
  </si>
  <si>
    <t>Sensi-densitometras</t>
  </si>
  <si>
    <t>DARKSCAN DUO</t>
  </si>
  <si>
    <t>Sistema (Birilubino kiekis kraujyje)</t>
  </si>
  <si>
    <t>BILICHEK</t>
  </si>
  <si>
    <t>Sistema naujagimiams</t>
  </si>
  <si>
    <t>CPAP 1200</t>
  </si>
  <si>
    <t xml:space="preserve">CPAP </t>
  </si>
  <si>
    <t>Spirometras</t>
  </si>
  <si>
    <t>micro QUARK</t>
  </si>
  <si>
    <t>SSP</t>
  </si>
  <si>
    <t>ZAN 100 USB</t>
  </si>
  <si>
    <t>Stalinis kompresų pašildymo prietaisas</t>
  </si>
  <si>
    <t>Stimuliatorius</t>
  </si>
  <si>
    <t>HNS12</t>
  </si>
  <si>
    <t>Šaldymo stalelis</t>
  </si>
  <si>
    <t>LEICA EG1150C</t>
  </si>
  <si>
    <t>Šaldytuvas kūnams</t>
  </si>
  <si>
    <t>AH45C3E</t>
  </si>
  <si>
    <t>KZM 40/300</t>
  </si>
  <si>
    <t>Širdies stimuliatorius</t>
  </si>
  <si>
    <t>MAQUET Pace T10</t>
  </si>
  <si>
    <t>Šlapimo analizatorius</t>
  </si>
  <si>
    <t>CLINITEK STATUS</t>
  </si>
  <si>
    <t>Šviesos šaltinis</t>
  </si>
  <si>
    <t>LBVO</t>
  </si>
  <si>
    <t>OC-150-1</t>
  </si>
  <si>
    <t>BH-132</t>
  </si>
  <si>
    <t>Šviestuvas</t>
  </si>
  <si>
    <t xml:space="preserve">Šviestuvas </t>
  </si>
  <si>
    <t>SOLA 500</t>
  </si>
  <si>
    <t>1998</t>
  </si>
  <si>
    <t>2007</t>
  </si>
  <si>
    <t>1990</t>
  </si>
  <si>
    <t>2008</t>
  </si>
  <si>
    <t>2005</t>
  </si>
  <si>
    <t>1988</t>
  </si>
  <si>
    <t>2009</t>
  </si>
  <si>
    <t>1982</t>
  </si>
  <si>
    <t>2002</t>
  </si>
  <si>
    <t>1997</t>
  </si>
  <si>
    <t>1987</t>
  </si>
  <si>
    <t>2012</t>
  </si>
  <si>
    <t>2001</t>
  </si>
  <si>
    <t>Priešpragulinis čiužinys</t>
  </si>
  <si>
    <t>Easy flow 623-ST</t>
  </si>
  <si>
    <t>Prietaisų defektavimas</t>
  </si>
  <si>
    <t>Pulsinis dopleris</t>
  </si>
  <si>
    <t>Smartdop 45</t>
  </si>
  <si>
    <t>Reguliuojamo aukščio universalus diržinis keltuvas</t>
  </si>
  <si>
    <t>EVA 450 EE</t>
  </si>
  <si>
    <t>Lilyum Bym</t>
  </si>
  <si>
    <t>2013</t>
  </si>
  <si>
    <t>Šviesos terapijos aparatas</t>
  </si>
  <si>
    <t>Pneumatinis litotriptorius</t>
  </si>
  <si>
    <t>StoneBreaker</t>
  </si>
  <si>
    <t>Sistema teigiamam slėgiui kvėpavimo takuose palaikyti (CPAP)</t>
  </si>
  <si>
    <t>1080 SINDI</t>
  </si>
  <si>
    <t>2014</t>
  </si>
  <si>
    <t>Regos patikros sistema</t>
  </si>
  <si>
    <t>Rektoskopas-proktoskopas</t>
  </si>
  <si>
    <t>Širdies tonų stetoskopas</t>
  </si>
  <si>
    <t>Šviestuvai</t>
  </si>
  <si>
    <t>Clear Chart 2</t>
  </si>
  <si>
    <t>CONICA MINOLTA</t>
  </si>
  <si>
    <t>PACKHEATER</t>
  </si>
  <si>
    <t>SONOTRAX Basik</t>
  </si>
  <si>
    <t>2015</t>
  </si>
  <si>
    <t>1979</t>
  </si>
  <si>
    <t>SmartOx</t>
  </si>
  <si>
    <t>Prietaisas ELANE-E</t>
  </si>
  <si>
    <t>Autocorr</t>
  </si>
  <si>
    <t>Oxi Pen</t>
  </si>
  <si>
    <t>Rentgeno mamografas</t>
  </si>
  <si>
    <t>Slėgio palaikymo kvėpavimo
takuose sistemaSlėgio palaikymo kvėpavimo
takuose sistemaSlėgio palaikymo kvėpavimo
takuose sistema</t>
  </si>
  <si>
    <t>Šildymo įranga į naujagimio lovytę</t>
  </si>
  <si>
    <t>BW3</t>
  </si>
  <si>
    <t>Šildymo lempa naujagimiams</t>
  </si>
  <si>
    <t>WARMER BN-100</t>
  </si>
  <si>
    <t>Šviesos ir šildymo lempa</t>
  </si>
  <si>
    <t>Ambia</t>
  </si>
  <si>
    <t>Bioptron</t>
  </si>
  <si>
    <t>VOD-15</t>
  </si>
  <si>
    <t>Medicininės svarstyklės</t>
  </si>
  <si>
    <t>Įkainis Eur./val.
Su PVM</t>
  </si>
  <si>
    <t>Pagaminimo
data</t>
  </si>
  <si>
    <t>Kompiuterinis perimetras</t>
  </si>
  <si>
    <t>HFA II 745i</t>
  </si>
  <si>
    <t>2 priedas</t>
  </si>
</sst>
</file>

<file path=xl/styles.xml><?xml version="1.0" encoding="utf-8"?>
<styleSheet xmlns="http://schemas.openxmlformats.org/spreadsheetml/2006/main">
  <fonts count="7">
    <font>
      <sz val="10"/>
      <name val="Arial"/>
      <charset val="186"/>
    </font>
    <font>
      <sz val="8"/>
      <name val="Arial"/>
      <family val="2"/>
      <charset val="186"/>
    </font>
    <font>
      <u/>
      <sz val="10"/>
      <color indexed="12"/>
      <name val="Arial"/>
      <family val="2"/>
      <charset val="186"/>
    </font>
    <font>
      <sz val="12"/>
      <name val="Times New Roman"/>
      <family val="1"/>
      <charset val="186"/>
    </font>
    <font>
      <sz val="10"/>
      <name val="Times New Roman"/>
      <family val="1"/>
      <charset val="186"/>
    </font>
    <font>
      <sz val="8"/>
      <name val="Times New Roman"/>
      <family val="1"/>
      <charset val="186"/>
    </font>
    <font>
      <sz val="10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6" fillId="0" borderId="0"/>
  </cellStyleXfs>
  <cellXfs count="55">
    <xf numFmtId="0" fontId="0" fillId="0" borderId="0" xfId="0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wrapText="1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/>
    <xf numFmtId="0" fontId="4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5" fillId="0" borderId="0" xfId="0" applyFont="1" applyFill="1"/>
    <xf numFmtId="0" fontId="4" fillId="0" borderId="0" xfId="0" applyFont="1" applyFill="1" applyAlignment="1">
      <alignment horizontal="left"/>
    </xf>
    <xf numFmtId="49" fontId="4" fillId="0" borderId="0" xfId="0" applyNumberFormat="1" applyFont="1" applyFill="1" applyBorder="1" applyAlignment="1">
      <alignment horizontal="center" wrapText="1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Border="1" applyAlignment="1">
      <alignment wrapText="1"/>
    </xf>
    <xf numFmtId="49" fontId="3" fillId="0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wrapText="1"/>
    </xf>
    <xf numFmtId="49" fontId="3" fillId="0" borderId="0" xfId="0" applyNumberFormat="1" applyFont="1" applyFill="1" applyBorder="1" applyAlignment="1">
      <alignment horizontal="left" vertical="center" wrapText="1"/>
    </xf>
    <xf numFmtId="2" fontId="3" fillId="0" borderId="0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/>
    <xf numFmtId="49" fontId="4" fillId="0" borderId="2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2" xfId="2" applyFont="1" applyFill="1" applyBorder="1" applyAlignment="1">
      <alignment horizontal="left"/>
    </xf>
    <xf numFmtId="0" fontId="3" fillId="0" borderId="2" xfId="2" applyFont="1" applyFill="1" applyBorder="1" applyAlignment="1"/>
    <xf numFmtId="0" fontId="3" fillId="0" borderId="2" xfId="2" applyFont="1" applyFill="1" applyBorder="1" applyAlignment="1">
      <alignment vertical="center"/>
    </xf>
    <xf numFmtId="0" fontId="3" fillId="0" borderId="2" xfId="2" applyFont="1" applyFill="1" applyBorder="1" applyAlignment="1">
      <alignment horizontal="left" vertical="center"/>
    </xf>
    <xf numFmtId="0" fontId="3" fillId="0" borderId="2" xfId="2" applyFont="1" applyFill="1" applyBorder="1"/>
    <xf numFmtId="0" fontId="3" fillId="0" borderId="0" xfId="2" applyFont="1" applyFill="1" applyAlignment="1">
      <alignment horizontal="left"/>
    </xf>
    <xf numFmtId="49" fontId="3" fillId="0" borderId="2" xfId="2" applyNumberFormat="1" applyFont="1" applyFill="1" applyBorder="1" applyAlignment="1">
      <alignment vertical="center" wrapText="1"/>
    </xf>
    <xf numFmtId="0" fontId="3" fillId="0" borderId="2" xfId="2" applyFont="1" applyFill="1" applyBorder="1" applyAlignment="1">
      <alignment horizontal="left" vertical="center" wrapText="1"/>
    </xf>
    <xf numFmtId="0" fontId="3" fillId="0" borderId="2" xfId="2" applyFont="1" applyFill="1" applyBorder="1" applyAlignment="1">
      <alignment wrapText="1"/>
    </xf>
    <xf numFmtId="0" fontId="3" fillId="0" borderId="2" xfId="2" applyNumberFormat="1" applyFont="1" applyFill="1" applyBorder="1" applyAlignment="1" applyProtection="1"/>
    <xf numFmtId="49" fontId="3" fillId="0" borderId="2" xfId="2" applyNumberFormat="1" applyFont="1" applyFill="1" applyBorder="1" applyAlignment="1">
      <alignment horizontal="left"/>
    </xf>
    <xf numFmtId="49" fontId="3" fillId="0" borderId="6" xfId="2" applyNumberFormat="1" applyFont="1" applyFill="1" applyBorder="1" applyAlignment="1">
      <alignment vertical="center" wrapText="1"/>
    </xf>
    <xf numFmtId="0" fontId="3" fillId="0" borderId="2" xfId="1" applyNumberFormat="1" applyFont="1" applyFill="1" applyBorder="1" applyAlignment="1" applyProtection="1">
      <alignment horizontal="left" vertical="center"/>
    </xf>
    <xf numFmtId="49" fontId="3" fillId="0" borderId="2" xfId="0" applyNumberFormat="1" applyFont="1" applyFill="1" applyBorder="1" applyAlignment="1">
      <alignment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</cellXfs>
  <cellStyles count="3">
    <cellStyle name="Excel Built-in Normal 1" xfId="2"/>
    <cellStyle name="Hipersaitas" xfId="1" builtinId="8"/>
    <cellStyle name="Paprastas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3366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abSelected="1" topLeftCell="A7" zoomScale="140" zoomScaleNormal="140" workbookViewId="0">
      <selection activeCell="I25" sqref="I25"/>
    </sheetView>
  </sheetViews>
  <sheetFormatPr defaultColWidth="9.140625" defaultRowHeight="12.75"/>
  <cols>
    <col min="1" max="1" width="5.85546875" style="10" customWidth="1"/>
    <col min="2" max="2" width="44.42578125" style="14" hidden="1" customWidth="1"/>
    <col min="3" max="3" width="27.85546875" style="14" hidden="1" customWidth="1"/>
    <col min="4" max="4" width="62.42578125" style="15" bestFit="1" customWidth="1"/>
    <col min="5" max="5" width="14.7109375" style="10" hidden="1" customWidth="1"/>
    <col min="6" max="6" width="7.28515625" style="28" hidden="1" customWidth="1"/>
    <col min="7" max="7" width="12.42578125" style="28" hidden="1" customWidth="1"/>
    <col min="8" max="8" width="10.28515625" style="17" customWidth="1"/>
    <col min="9" max="9" width="13.5703125" style="10" customWidth="1"/>
    <col min="10" max="16384" width="9.140625" style="10"/>
  </cols>
  <sheetData>
    <row r="1" spans="1:9" s="19" customFormat="1" ht="15.75">
      <c r="A1" s="22"/>
      <c r="B1" s="23"/>
      <c r="C1" s="23"/>
      <c r="D1" s="23"/>
      <c r="E1" s="24"/>
      <c r="F1" s="25"/>
      <c r="G1" s="25"/>
      <c r="H1" s="20"/>
      <c r="I1" s="21" t="s">
        <v>114</v>
      </c>
    </row>
    <row r="2" spans="1:9" s="19" customFormat="1" ht="15.75">
      <c r="A2" s="51" t="s">
        <v>1</v>
      </c>
      <c r="B2" s="51"/>
      <c r="C2" s="51"/>
      <c r="D2" s="51"/>
      <c r="E2" s="51"/>
      <c r="F2" s="51"/>
      <c r="G2" s="51"/>
      <c r="H2" s="51"/>
      <c r="I2" s="51"/>
    </row>
    <row r="3" spans="1:9" s="19" customFormat="1" ht="4.5" customHeight="1">
      <c r="A3" s="22"/>
      <c r="B3" s="23"/>
      <c r="C3" s="23"/>
      <c r="D3" s="23"/>
      <c r="E3" s="24"/>
      <c r="F3" s="25"/>
      <c r="G3" s="25"/>
      <c r="H3" s="20"/>
      <c r="I3" s="21"/>
    </row>
    <row r="4" spans="1:9" s="19" customFormat="1" ht="15.75">
      <c r="A4" s="51" t="s">
        <v>2</v>
      </c>
      <c r="B4" s="51"/>
      <c r="C4" s="51"/>
      <c r="D4" s="51"/>
      <c r="E4" s="51"/>
      <c r="F4" s="51"/>
      <c r="G4" s="51"/>
      <c r="H4" s="51"/>
      <c r="I4" s="51"/>
    </row>
    <row r="5" spans="1:9" s="4" customFormat="1">
      <c r="A5" s="5"/>
      <c r="B5" s="6"/>
      <c r="C5" s="6"/>
      <c r="D5" s="6"/>
      <c r="E5" s="9"/>
      <c r="F5" s="26"/>
      <c r="G5" s="26"/>
      <c r="H5" s="16"/>
      <c r="I5" s="3"/>
    </row>
    <row r="6" spans="1:9" s="18" customFormat="1" ht="25.5">
      <c r="A6" s="2" t="s">
        <v>3</v>
      </c>
      <c r="B6" s="12"/>
      <c r="C6" s="12"/>
      <c r="D6" s="52" t="s">
        <v>4</v>
      </c>
      <c r="E6" s="53"/>
      <c r="F6" s="53"/>
      <c r="G6" s="54"/>
      <c r="H6" s="2" t="s">
        <v>111</v>
      </c>
      <c r="I6" s="2" t="s">
        <v>110</v>
      </c>
    </row>
    <row r="7" spans="1:9" ht="12.75" customHeight="1">
      <c r="A7" s="2">
        <v>1</v>
      </c>
      <c r="B7" s="40" t="s">
        <v>6</v>
      </c>
      <c r="C7" s="36" t="s">
        <v>7</v>
      </c>
      <c r="D7" s="13" t="str">
        <f t="shared" ref="D7:D38" si="0">B7&amp;" "&amp;C7</f>
        <v>Plovimo-dezinfekavimo aparatas DECOMAT 4656</v>
      </c>
      <c r="E7" s="11"/>
      <c r="F7" s="27"/>
      <c r="G7" s="27"/>
      <c r="H7" s="7">
        <v>1998</v>
      </c>
      <c r="I7" s="2"/>
    </row>
    <row r="8" spans="1:9" ht="12.75" customHeight="1">
      <c r="A8" s="2">
        <v>2</v>
      </c>
      <c r="B8" s="40" t="s">
        <v>6</v>
      </c>
      <c r="C8" s="36" t="s">
        <v>8</v>
      </c>
      <c r="D8" s="13" t="str">
        <f t="shared" si="0"/>
        <v>Plovimo-dezinfekavimo aparatas KEN 313-OS</v>
      </c>
      <c r="E8" s="11"/>
      <c r="F8" s="27"/>
      <c r="G8" s="27"/>
      <c r="H8" s="7">
        <v>2002</v>
      </c>
      <c r="I8" s="2"/>
    </row>
    <row r="9" spans="1:9" ht="12.75" customHeight="1">
      <c r="A9" s="2">
        <v>3</v>
      </c>
      <c r="B9" s="37" t="s">
        <v>9</v>
      </c>
      <c r="C9" s="36" t="s">
        <v>10</v>
      </c>
      <c r="D9" s="13" t="str">
        <f t="shared" si="0"/>
        <v>Pneumatinis grąžtas Dynamic INT-100</v>
      </c>
      <c r="E9" s="11"/>
      <c r="F9" s="27"/>
      <c r="G9" s="27"/>
      <c r="H9" s="7">
        <v>2002</v>
      </c>
      <c r="I9" s="2"/>
    </row>
    <row r="10" spans="1:9" ht="12.75" customHeight="1">
      <c r="A10" s="2">
        <v>4</v>
      </c>
      <c r="B10" s="37" t="s">
        <v>80</v>
      </c>
      <c r="C10" s="36" t="s">
        <v>81</v>
      </c>
      <c r="D10" s="13" t="str">
        <f t="shared" si="0"/>
        <v>Pneumatinis litotriptorius StoneBreaker</v>
      </c>
      <c r="E10" s="11"/>
      <c r="F10" s="27"/>
      <c r="G10" s="27"/>
      <c r="H10" s="7">
        <v>2013</v>
      </c>
      <c r="I10" s="2"/>
    </row>
    <row r="11" spans="1:9" ht="12.75" customHeight="1">
      <c r="A11" s="2">
        <v>5</v>
      </c>
      <c r="B11" s="36" t="s">
        <v>11</v>
      </c>
      <c r="C11" s="36" t="s">
        <v>12</v>
      </c>
      <c r="D11" s="13" t="str">
        <f t="shared" si="0"/>
        <v>Podiatrinė nagų šlifavimo įranga Ultimate XL NE213</v>
      </c>
      <c r="E11" s="11"/>
      <c r="F11" s="27"/>
      <c r="G11" s="27"/>
      <c r="H11" s="7">
        <v>2004</v>
      </c>
      <c r="I11" s="2"/>
    </row>
    <row r="12" spans="1:9" ht="12.75" customHeight="1">
      <c r="A12" s="2">
        <v>6</v>
      </c>
      <c r="B12" s="36" t="s">
        <v>70</v>
      </c>
      <c r="C12" s="40" t="s">
        <v>71</v>
      </c>
      <c r="D12" s="13" t="str">
        <f t="shared" si="0"/>
        <v>Priešpragulinis čiužinys Easy flow 623-ST</v>
      </c>
      <c r="E12" s="11"/>
      <c r="F12" s="27"/>
      <c r="G12" s="27"/>
      <c r="H12" s="31">
        <v>2004</v>
      </c>
      <c r="I12" s="2"/>
    </row>
    <row r="13" spans="1:9" ht="12.75" customHeight="1">
      <c r="A13" s="2">
        <v>7</v>
      </c>
      <c r="B13" s="37" t="s">
        <v>96</v>
      </c>
      <c r="C13" s="36" t="s">
        <v>13</v>
      </c>
      <c r="D13" s="13" t="str">
        <f t="shared" si="0"/>
        <v>Prietaisas ELANE-E GA820DBP</v>
      </c>
      <c r="E13" s="11"/>
      <c r="F13" s="27"/>
      <c r="G13" s="27"/>
      <c r="H13" s="31">
        <v>2002</v>
      </c>
      <c r="I13" s="2"/>
    </row>
    <row r="14" spans="1:9" ht="12.75" customHeight="1">
      <c r="A14" s="2">
        <v>8</v>
      </c>
      <c r="B14" s="36" t="s">
        <v>72</v>
      </c>
      <c r="C14" s="36"/>
      <c r="D14" s="13" t="str">
        <f t="shared" si="0"/>
        <v xml:space="preserve">Prietaisų defektavimas </v>
      </c>
      <c r="E14" s="11"/>
      <c r="F14" s="27"/>
      <c r="G14" s="27"/>
      <c r="H14" s="29" t="s">
        <v>94</v>
      </c>
      <c r="I14" s="2"/>
    </row>
    <row r="15" spans="1:9" ht="12.75" customHeight="1">
      <c r="A15" s="2">
        <v>9</v>
      </c>
      <c r="B15" s="42" t="s">
        <v>73</v>
      </c>
      <c r="C15" s="42" t="s">
        <v>74</v>
      </c>
      <c r="D15" s="13" t="str">
        <f t="shared" si="0"/>
        <v>Pulsinis dopleris Smartdop 45</v>
      </c>
      <c r="E15" s="11"/>
      <c r="F15" s="27"/>
      <c r="G15" s="27"/>
      <c r="H15" s="29"/>
      <c r="I15" s="2"/>
    </row>
    <row r="16" spans="1:9" ht="12.75" customHeight="1">
      <c r="A16" s="2">
        <v>10</v>
      </c>
      <c r="B16" s="36" t="s">
        <v>14</v>
      </c>
      <c r="C16" s="36" t="s">
        <v>97</v>
      </c>
      <c r="D16" s="13" t="str">
        <f t="shared" si="0"/>
        <v>Pulsooksimetras Autocorr</v>
      </c>
      <c r="E16" s="11"/>
      <c r="F16" s="27"/>
      <c r="G16" s="27"/>
      <c r="H16" s="31">
        <v>2004</v>
      </c>
      <c r="I16" s="2"/>
    </row>
    <row r="17" spans="1:9" ht="12.75" customHeight="1">
      <c r="A17" s="2">
        <v>11</v>
      </c>
      <c r="B17" s="36" t="s">
        <v>14</v>
      </c>
      <c r="C17" s="36" t="s">
        <v>15</v>
      </c>
      <c r="D17" s="13" t="str">
        <f t="shared" si="0"/>
        <v>Pulsooksimetras EDAN H100B</v>
      </c>
      <c r="E17" s="11"/>
      <c r="F17" s="27"/>
      <c r="G17" s="27"/>
      <c r="H17" s="31">
        <v>2002</v>
      </c>
      <c r="I17" s="2"/>
    </row>
    <row r="18" spans="1:9" ht="12.75" customHeight="1">
      <c r="A18" s="2">
        <v>12</v>
      </c>
      <c r="B18" s="36" t="s">
        <v>14</v>
      </c>
      <c r="C18" s="36" t="s">
        <v>16</v>
      </c>
      <c r="D18" s="13" t="str">
        <f t="shared" si="0"/>
        <v>Pulsooksimetras ONYX</v>
      </c>
      <c r="E18" s="11"/>
      <c r="F18" s="27"/>
      <c r="G18" s="27"/>
      <c r="H18" s="31">
        <v>1984</v>
      </c>
      <c r="I18" s="2"/>
    </row>
    <row r="19" spans="1:9" ht="12.75" customHeight="1">
      <c r="A19" s="2">
        <v>13</v>
      </c>
      <c r="B19" s="36" t="s">
        <v>14</v>
      </c>
      <c r="C19" s="36" t="s">
        <v>98</v>
      </c>
      <c r="D19" s="13" t="str">
        <f t="shared" si="0"/>
        <v>Pulsooksimetras Oxi Pen</v>
      </c>
      <c r="E19" s="11"/>
      <c r="F19" s="27"/>
      <c r="G19" s="27"/>
      <c r="H19" s="33">
        <v>2013</v>
      </c>
      <c r="I19" s="2"/>
    </row>
    <row r="20" spans="1:9" ht="12.75" customHeight="1">
      <c r="A20" s="2">
        <v>14</v>
      </c>
      <c r="B20" s="36" t="s">
        <v>14</v>
      </c>
      <c r="C20" s="46" t="s">
        <v>17</v>
      </c>
      <c r="D20" s="13" t="str">
        <f t="shared" si="0"/>
        <v>Pulsooksimetras RAD-5</v>
      </c>
      <c r="E20" s="11"/>
      <c r="F20" s="27"/>
      <c r="G20" s="27"/>
      <c r="H20" s="30" t="s">
        <v>57</v>
      </c>
      <c r="I20" s="2"/>
    </row>
    <row r="21" spans="1:9" ht="12.75" customHeight="1">
      <c r="A21" s="2">
        <v>15</v>
      </c>
      <c r="B21" s="36" t="s">
        <v>14</v>
      </c>
      <c r="C21" s="41" t="s">
        <v>95</v>
      </c>
      <c r="D21" s="13" t="str">
        <f t="shared" si="0"/>
        <v>Pulsooksimetras SmartOx</v>
      </c>
      <c r="E21" s="11"/>
      <c r="F21" s="27"/>
      <c r="G21" s="27"/>
      <c r="H21" s="8" t="s">
        <v>60</v>
      </c>
      <c r="I21" s="2"/>
    </row>
    <row r="22" spans="1:9" ht="12.75" customHeight="1">
      <c r="A22" s="2">
        <v>16</v>
      </c>
      <c r="B22" s="36" t="s">
        <v>18</v>
      </c>
      <c r="C22" s="36" t="s">
        <v>5</v>
      </c>
      <c r="D22" s="13" t="str">
        <f t="shared" si="0"/>
        <v>Registravimo įrenginys ARIA</v>
      </c>
      <c r="E22" s="11"/>
      <c r="F22" s="27"/>
      <c r="G22" s="27"/>
      <c r="H22" s="8"/>
      <c r="I22" s="2"/>
    </row>
    <row r="23" spans="1:9" ht="12.75" customHeight="1">
      <c r="A23" s="2">
        <v>17</v>
      </c>
      <c r="B23" s="36" t="s">
        <v>18</v>
      </c>
      <c r="C23" s="38" t="s">
        <v>19</v>
      </c>
      <c r="D23" s="13" t="str">
        <f t="shared" si="0"/>
        <v>Registravimo įrenginys Lifecard CF</v>
      </c>
      <c r="E23" s="11"/>
      <c r="F23" s="27"/>
      <c r="G23" s="27"/>
      <c r="H23" s="7">
        <v>2006</v>
      </c>
      <c r="I23" s="2"/>
    </row>
    <row r="24" spans="1:9" ht="12.75" customHeight="1">
      <c r="A24" s="2">
        <v>18</v>
      </c>
      <c r="B24" s="42" t="s">
        <v>85</v>
      </c>
      <c r="C24" s="42" t="s">
        <v>89</v>
      </c>
      <c r="D24" s="13" t="str">
        <f t="shared" si="0"/>
        <v>Regos patikros sistema Clear Chart 2</v>
      </c>
      <c r="E24" s="11"/>
      <c r="F24" s="27"/>
      <c r="G24" s="27"/>
      <c r="H24" s="30" t="s">
        <v>58</v>
      </c>
      <c r="I24" s="2"/>
    </row>
    <row r="25" spans="1:9" ht="12.75" customHeight="1">
      <c r="A25" s="2">
        <v>19</v>
      </c>
      <c r="B25" s="44" t="s">
        <v>75</v>
      </c>
      <c r="C25" s="38" t="s">
        <v>76</v>
      </c>
      <c r="D25" s="13" t="str">
        <f t="shared" si="0"/>
        <v>Reguliuojamo aukščio universalus diržinis keltuvas EVA 450 EE</v>
      </c>
      <c r="E25" s="11"/>
      <c r="F25" s="27"/>
      <c r="G25" s="27"/>
      <c r="H25" s="8" t="s">
        <v>58</v>
      </c>
      <c r="I25" s="50">
        <v>133.1</v>
      </c>
    </row>
    <row r="26" spans="1:9" ht="12.75" customHeight="1">
      <c r="A26" s="2">
        <v>20</v>
      </c>
      <c r="B26" s="36" t="s">
        <v>86</v>
      </c>
      <c r="C26" s="36"/>
      <c r="D26" s="13" t="str">
        <f t="shared" si="0"/>
        <v xml:space="preserve">Rektoskopas-proktoskopas </v>
      </c>
      <c r="E26" s="11"/>
      <c r="F26" s="27"/>
      <c r="G26" s="27"/>
      <c r="H26" s="8" t="s">
        <v>84</v>
      </c>
      <c r="I26" s="2"/>
    </row>
    <row r="27" spans="1:9" ht="12.75" customHeight="1">
      <c r="A27" s="2">
        <v>21</v>
      </c>
      <c r="B27" s="40" t="s">
        <v>21</v>
      </c>
      <c r="C27" s="36" t="s">
        <v>20</v>
      </c>
      <c r="D27" s="13" t="str">
        <f t="shared" si="0"/>
        <v>Rentgeno aparatas ARCOVIS 2000S</v>
      </c>
      <c r="E27" s="11"/>
      <c r="F27" s="27"/>
      <c r="G27" s="27"/>
      <c r="H27" s="8" t="s">
        <v>78</v>
      </c>
      <c r="I27" s="2"/>
    </row>
    <row r="28" spans="1:9" ht="12.75" customHeight="1">
      <c r="A28" s="2">
        <v>22</v>
      </c>
      <c r="B28" s="36" t="s">
        <v>112</v>
      </c>
      <c r="C28" s="36" t="s">
        <v>113</v>
      </c>
      <c r="D28" s="13" t="str">
        <f t="shared" si="0"/>
        <v>Kompiuterinis perimetras HFA II 745i</v>
      </c>
      <c r="E28" s="11"/>
      <c r="F28" s="27"/>
      <c r="G28" s="27"/>
      <c r="H28" s="8" t="s">
        <v>84</v>
      </c>
      <c r="I28" s="2"/>
    </row>
    <row r="29" spans="1:9" ht="12.75" customHeight="1">
      <c r="A29" s="2">
        <v>23</v>
      </c>
      <c r="B29" s="40" t="s">
        <v>21</v>
      </c>
      <c r="C29" s="36" t="s">
        <v>22</v>
      </c>
      <c r="D29" s="13" t="str">
        <f t="shared" si="0"/>
        <v>Rentgeno aparatas OMEGA-C</v>
      </c>
      <c r="E29" s="11"/>
      <c r="F29" s="27"/>
      <c r="G29" s="27"/>
      <c r="H29" s="8" t="s">
        <v>78</v>
      </c>
      <c r="I29" s="2"/>
    </row>
    <row r="30" spans="1:9" ht="12.75" customHeight="1">
      <c r="A30" s="2">
        <v>24</v>
      </c>
      <c r="B30" s="36" t="s">
        <v>21</v>
      </c>
      <c r="C30" s="36" t="s">
        <v>23</v>
      </c>
      <c r="D30" s="13" t="str">
        <f t="shared" si="0"/>
        <v>Rentgeno aparatas TMS-15</v>
      </c>
      <c r="E30" s="11"/>
      <c r="F30" s="27"/>
      <c r="G30" s="27"/>
      <c r="H30" s="8" t="s">
        <v>84</v>
      </c>
      <c r="I30" s="2"/>
    </row>
    <row r="31" spans="1:9" ht="12.75" customHeight="1">
      <c r="A31" s="2">
        <v>25</v>
      </c>
      <c r="B31" s="36" t="s">
        <v>99</v>
      </c>
      <c r="C31" s="36" t="s">
        <v>77</v>
      </c>
      <c r="D31" s="13" t="str">
        <f t="shared" si="0"/>
        <v>Rentgeno mamografas Lilyum Bym</v>
      </c>
      <c r="E31" s="11"/>
      <c r="F31" s="27"/>
      <c r="G31" s="27"/>
      <c r="H31" s="8" t="s">
        <v>78</v>
      </c>
      <c r="I31" s="2"/>
    </row>
    <row r="32" spans="1:9" ht="12.75" customHeight="1">
      <c r="A32" s="2">
        <v>26</v>
      </c>
      <c r="B32" s="36" t="s">
        <v>24</v>
      </c>
      <c r="C32" s="36" t="s">
        <v>90</v>
      </c>
      <c r="D32" s="13" t="str">
        <f t="shared" si="0"/>
        <v>Ryškintojas CONICA MINOLTA</v>
      </c>
      <c r="E32" s="11"/>
      <c r="F32" s="27"/>
      <c r="G32" s="27"/>
      <c r="H32" s="7"/>
      <c r="I32" s="2"/>
    </row>
    <row r="33" spans="1:9" ht="12.75" customHeight="1">
      <c r="A33" s="2">
        <v>27</v>
      </c>
      <c r="B33" s="36" t="s">
        <v>24</v>
      </c>
      <c r="C33" s="36" t="s">
        <v>25</v>
      </c>
      <c r="D33" s="13" t="str">
        <f t="shared" si="0"/>
        <v>Ryškintojas HORIZON GS</v>
      </c>
      <c r="E33" s="11"/>
      <c r="F33" s="27"/>
      <c r="G33" s="27"/>
      <c r="H33" s="7">
        <v>2007</v>
      </c>
      <c r="I33" s="2"/>
    </row>
    <row r="34" spans="1:9" ht="12.75" customHeight="1">
      <c r="A34" s="2">
        <v>28</v>
      </c>
      <c r="B34" s="45" t="s">
        <v>24</v>
      </c>
      <c r="C34" s="36" t="s">
        <v>26</v>
      </c>
      <c r="D34" s="13" t="str">
        <f t="shared" si="0"/>
        <v>Ryškintojas KODAK DRY WIEW 8100</v>
      </c>
      <c r="E34" s="11"/>
      <c r="F34" s="27"/>
      <c r="G34" s="27"/>
      <c r="H34" s="7">
        <v>1990</v>
      </c>
      <c r="I34" s="2"/>
    </row>
    <row r="35" spans="1:9" ht="12.75" customHeight="1">
      <c r="A35" s="2">
        <v>29</v>
      </c>
      <c r="B35" s="36" t="s">
        <v>109</v>
      </c>
      <c r="C35" s="36"/>
      <c r="D35" s="13" t="str">
        <f t="shared" si="0"/>
        <v xml:space="preserve">Medicininės svarstyklės </v>
      </c>
      <c r="E35" s="11"/>
      <c r="F35" s="27"/>
      <c r="G35" s="27"/>
      <c r="H35" s="7">
        <v>2008</v>
      </c>
      <c r="I35" s="2"/>
    </row>
    <row r="36" spans="1:9" ht="12.75" customHeight="1">
      <c r="A36" s="2">
        <v>30</v>
      </c>
      <c r="B36" s="36" t="s">
        <v>27</v>
      </c>
      <c r="C36" s="36" t="s">
        <v>28</v>
      </c>
      <c r="D36" s="13" t="str">
        <f t="shared" si="0"/>
        <v>Sensi-densitometras DARKSCAN DUO</v>
      </c>
      <c r="E36" s="11"/>
      <c r="F36" s="27"/>
      <c r="G36" s="27"/>
      <c r="H36" s="8" t="s">
        <v>61</v>
      </c>
      <c r="I36" s="2"/>
    </row>
    <row r="37" spans="1:9" ht="12.75" customHeight="1">
      <c r="A37" s="2">
        <v>31</v>
      </c>
      <c r="B37" s="36" t="s">
        <v>29</v>
      </c>
      <c r="C37" s="36" t="s">
        <v>30</v>
      </c>
      <c r="D37" s="13" t="str">
        <f t="shared" si="0"/>
        <v>Sistema (Birilubino kiekis kraujyje) BILICHEK</v>
      </c>
      <c r="E37" s="11"/>
      <c r="F37" s="27"/>
      <c r="G37" s="27"/>
      <c r="H37" s="1">
        <v>2013</v>
      </c>
      <c r="I37" s="2"/>
    </row>
    <row r="38" spans="1:9" ht="12.75" customHeight="1">
      <c r="A38" s="2">
        <v>32</v>
      </c>
      <c r="B38" s="40" t="s">
        <v>31</v>
      </c>
      <c r="C38" s="36" t="s">
        <v>32</v>
      </c>
      <c r="D38" s="13" t="str">
        <f t="shared" si="0"/>
        <v>Sistema naujagimiams CPAP 1200</v>
      </c>
      <c r="E38" s="11"/>
      <c r="F38" s="27"/>
      <c r="G38" s="27"/>
      <c r="H38" s="8"/>
      <c r="I38" s="2"/>
    </row>
    <row r="39" spans="1:9" ht="12.75" customHeight="1">
      <c r="A39" s="2">
        <v>33</v>
      </c>
      <c r="B39" s="42" t="s">
        <v>82</v>
      </c>
      <c r="C39" s="42" t="s">
        <v>83</v>
      </c>
      <c r="D39" s="13" t="str">
        <f t="shared" ref="D39:D60" si="1">B39&amp;" "&amp;C39</f>
        <v>Sistema teigiamam slėgiui kvėpavimo takuose palaikyti (CPAP) 1080 SINDI</v>
      </c>
      <c r="E39" s="11"/>
      <c r="F39" s="27"/>
      <c r="G39" s="27"/>
      <c r="H39" s="35" t="s">
        <v>93</v>
      </c>
      <c r="I39" s="2"/>
    </row>
    <row r="40" spans="1:9" ht="12.75" customHeight="1">
      <c r="A40" s="2">
        <v>34</v>
      </c>
      <c r="B40" s="43" t="s">
        <v>100</v>
      </c>
      <c r="C40" s="39" t="s">
        <v>33</v>
      </c>
      <c r="D40" s="13" t="str">
        <f t="shared" si="1"/>
        <v xml:space="preserve">Slėgio palaikymo kvėpavimotakuose sistemaSlėgio palaikymo kvėpavimotakuose sistemaSlėgio palaikymo kvėpavimotakuose sistema CPAP </v>
      </c>
      <c r="E40" s="11"/>
      <c r="F40" s="27"/>
      <c r="G40" s="27"/>
      <c r="H40" s="7">
        <v>2006</v>
      </c>
      <c r="I40" s="2"/>
    </row>
    <row r="41" spans="1:9" ht="12.75" customHeight="1">
      <c r="A41" s="2">
        <v>35</v>
      </c>
      <c r="B41" s="36" t="s">
        <v>34</v>
      </c>
      <c r="C41" s="36" t="s">
        <v>35</v>
      </c>
      <c r="D41" s="13" t="str">
        <f t="shared" si="1"/>
        <v>Spirometras micro QUARK</v>
      </c>
      <c r="E41" s="11"/>
      <c r="F41" s="27"/>
      <c r="G41" s="27"/>
      <c r="H41" s="8" t="s">
        <v>64</v>
      </c>
      <c r="I41" s="2"/>
    </row>
    <row r="42" spans="1:9" ht="12.75" customHeight="1">
      <c r="A42" s="2">
        <v>36</v>
      </c>
      <c r="B42" s="36" t="s">
        <v>34</v>
      </c>
      <c r="C42" s="36" t="s">
        <v>36</v>
      </c>
      <c r="D42" s="13" t="str">
        <f t="shared" si="1"/>
        <v>Spirometras SSP</v>
      </c>
      <c r="E42" s="11"/>
      <c r="F42" s="27"/>
      <c r="G42" s="27"/>
      <c r="H42" s="8" t="s">
        <v>62</v>
      </c>
      <c r="I42" s="2"/>
    </row>
    <row r="43" spans="1:9" ht="12.75" customHeight="1">
      <c r="A43" s="2">
        <v>37</v>
      </c>
      <c r="B43" s="36" t="s">
        <v>34</v>
      </c>
      <c r="C43" s="36" t="s">
        <v>37</v>
      </c>
      <c r="D43" s="13" t="str">
        <f t="shared" si="1"/>
        <v>Spirometras ZAN 100 USB</v>
      </c>
      <c r="E43" s="11"/>
      <c r="F43" s="27"/>
      <c r="G43" s="27"/>
      <c r="H43" s="30" t="s">
        <v>69</v>
      </c>
      <c r="I43" s="2"/>
    </row>
    <row r="44" spans="1:9" ht="12.75" customHeight="1">
      <c r="A44" s="2">
        <v>38</v>
      </c>
      <c r="B44" s="39" t="s">
        <v>38</v>
      </c>
      <c r="C44" s="39" t="s">
        <v>91</v>
      </c>
      <c r="D44" s="13" t="str">
        <f t="shared" si="1"/>
        <v>Stalinis kompresų pašildymo prietaisas PACKHEATER</v>
      </c>
      <c r="E44" s="11"/>
      <c r="F44" s="27"/>
      <c r="G44" s="27"/>
      <c r="H44" s="8" t="s">
        <v>67</v>
      </c>
      <c r="I44" s="2"/>
    </row>
    <row r="45" spans="1:9" ht="12.75" customHeight="1">
      <c r="A45" s="2">
        <v>39</v>
      </c>
      <c r="B45" s="36" t="s">
        <v>39</v>
      </c>
      <c r="C45" s="36" t="s">
        <v>40</v>
      </c>
      <c r="D45" s="13" t="str">
        <f t="shared" si="1"/>
        <v>Stimuliatorius HNS12</v>
      </c>
      <c r="E45" s="11"/>
      <c r="F45" s="27"/>
      <c r="G45" s="27"/>
      <c r="H45" s="31">
        <v>1987</v>
      </c>
      <c r="I45" s="2"/>
    </row>
    <row r="46" spans="1:9" ht="12.75" customHeight="1">
      <c r="A46" s="2">
        <v>40</v>
      </c>
      <c r="B46" s="40" t="s">
        <v>41</v>
      </c>
      <c r="C46" s="36" t="s">
        <v>42</v>
      </c>
      <c r="D46" s="13" t="str">
        <f t="shared" si="1"/>
        <v>Šaldymo stalelis LEICA EG1150C</v>
      </c>
      <c r="E46" s="11"/>
      <c r="F46" s="27"/>
      <c r="G46" s="27"/>
      <c r="H46" s="29" t="s">
        <v>0</v>
      </c>
      <c r="I46" s="2"/>
    </row>
    <row r="47" spans="1:9" ht="12.75" customHeight="1">
      <c r="A47" s="2">
        <v>41</v>
      </c>
      <c r="B47" s="36" t="s">
        <v>43</v>
      </c>
      <c r="C47" s="36" t="s">
        <v>44</v>
      </c>
      <c r="D47" s="13" t="str">
        <f t="shared" si="1"/>
        <v>Šaldytuvas kūnams AH45C3E</v>
      </c>
      <c r="E47" s="11"/>
      <c r="F47" s="27"/>
      <c r="G47" s="27"/>
      <c r="H47" s="29"/>
      <c r="I47" s="2"/>
    </row>
    <row r="48" spans="1:9" ht="12.75" customHeight="1">
      <c r="A48" s="2">
        <v>42</v>
      </c>
      <c r="B48" s="36" t="s">
        <v>43</v>
      </c>
      <c r="C48" s="36" t="s">
        <v>45</v>
      </c>
      <c r="D48" s="13" t="str">
        <f t="shared" si="1"/>
        <v>Šaldytuvas kūnams KZM 40/300</v>
      </c>
      <c r="E48" s="11"/>
      <c r="F48" s="27"/>
      <c r="G48" s="27"/>
      <c r="H48" s="29" t="s">
        <v>66</v>
      </c>
      <c r="I48" s="2"/>
    </row>
    <row r="49" spans="1:9" ht="12.75" customHeight="1">
      <c r="A49" s="2">
        <v>43</v>
      </c>
      <c r="B49" s="42" t="s">
        <v>101</v>
      </c>
      <c r="C49" s="42" t="s">
        <v>102</v>
      </c>
      <c r="D49" s="13" t="str">
        <f t="shared" si="1"/>
        <v>Šildymo įranga į naujagimio lovytę BW3</v>
      </c>
      <c r="E49" s="11"/>
      <c r="F49" s="27"/>
      <c r="G49" s="27"/>
      <c r="H49" s="29" t="s">
        <v>61</v>
      </c>
      <c r="I49" s="2"/>
    </row>
    <row r="50" spans="1:9" ht="12.75" customHeight="1">
      <c r="A50" s="2">
        <v>44</v>
      </c>
      <c r="B50" s="42" t="s">
        <v>103</v>
      </c>
      <c r="C50" s="47" t="s">
        <v>104</v>
      </c>
      <c r="D50" s="13" t="str">
        <f t="shared" si="1"/>
        <v>Šildymo lempa naujagimiams WARMER BN-100</v>
      </c>
      <c r="E50" s="11"/>
      <c r="F50" s="27"/>
      <c r="G50" s="27"/>
      <c r="H50" s="34"/>
      <c r="I50" s="2"/>
    </row>
    <row r="51" spans="1:9" ht="12.75" customHeight="1">
      <c r="A51" s="2">
        <v>45</v>
      </c>
      <c r="B51" s="36" t="s">
        <v>46</v>
      </c>
      <c r="C51" s="36" t="s">
        <v>47</v>
      </c>
      <c r="D51" s="13" t="str">
        <f t="shared" si="1"/>
        <v>Širdies stimuliatorius MAQUET Pace T10</v>
      </c>
      <c r="E51" s="11"/>
      <c r="F51" s="27"/>
      <c r="G51" s="27"/>
      <c r="H51" s="32" t="s">
        <v>68</v>
      </c>
      <c r="I51" s="2"/>
    </row>
    <row r="52" spans="1:9" ht="12.75" customHeight="1">
      <c r="A52" s="2">
        <v>46</v>
      </c>
      <c r="B52" s="42" t="s">
        <v>87</v>
      </c>
      <c r="C52" s="42" t="s">
        <v>92</v>
      </c>
      <c r="D52" s="13" t="str">
        <f t="shared" si="1"/>
        <v>Širdies tonų stetoskopas SONOTRAX Basik</v>
      </c>
      <c r="E52" s="11"/>
      <c r="F52" s="27"/>
      <c r="G52" s="27"/>
      <c r="H52" s="29" t="s">
        <v>0</v>
      </c>
      <c r="I52" s="2"/>
    </row>
    <row r="53" spans="1:9" ht="12.75" customHeight="1">
      <c r="A53" s="2">
        <v>47</v>
      </c>
      <c r="B53" s="36" t="s">
        <v>48</v>
      </c>
      <c r="C53" s="36" t="s">
        <v>49</v>
      </c>
      <c r="D53" s="13" t="str">
        <f t="shared" si="1"/>
        <v>Šlapimo analizatorius CLINITEK STATUS</v>
      </c>
      <c r="E53" s="11"/>
      <c r="F53" s="27"/>
      <c r="G53" s="27"/>
      <c r="H53" s="31">
        <v>2014</v>
      </c>
      <c r="I53" s="2"/>
    </row>
    <row r="54" spans="1:9" ht="12.75" customHeight="1">
      <c r="A54" s="2">
        <v>48</v>
      </c>
      <c r="B54" s="49" t="s">
        <v>105</v>
      </c>
      <c r="C54" s="49" t="s">
        <v>106</v>
      </c>
      <c r="D54" s="13" t="str">
        <f t="shared" si="1"/>
        <v>Šviesos ir šildymo lempa Ambia</v>
      </c>
      <c r="E54" s="11"/>
      <c r="F54" s="27"/>
      <c r="G54" s="27"/>
      <c r="H54" s="32" t="s">
        <v>65</v>
      </c>
      <c r="I54" s="2"/>
    </row>
    <row r="55" spans="1:9" ht="12.75" customHeight="1">
      <c r="A55" s="2">
        <v>49</v>
      </c>
      <c r="B55" s="37" t="s">
        <v>50</v>
      </c>
      <c r="C55" s="36" t="s">
        <v>51</v>
      </c>
      <c r="D55" s="13" t="str">
        <f t="shared" si="1"/>
        <v>Šviesos šaltinis LBVO</v>
      </c>
      <c r="E55" s="11"/>
      <c r="F55" s="27"/>
      <c r="G55" s="27"/>
      <c r="H55" s="29" t="s">
        <v>59</v>
      </c>
      <c r="I55" s="2"/>
    </row>
    <row r="56" spans="1:9" ht="12.75" customHeight="1">
      <c r="A56" s="2">
        <v>50</v>
      </c>
      <c r="B56" s="37" t="s">
        <v>50</v>
      </c>
      <c r="C56" s="36" t="s">
        <v>52</v>
      </c>
      <c r="D56" s="13" t="str">
        <f t="shared" si="1"/>
        <v>Šviesos šaltinis OC-150-1</v>
      </c>
      <c r="E56" s="11"/>
      <c r="F56" s="27"/>
      <c r="G56" s="27"/>
      <c r="H56" s="29" t="s">
        <v>60</v>
      </c>
      <c r="I56" s="2"/>
    </row>
    <row r="57" spans="1:9" ht="12.75" customHeight="1">
      <c r="A57" s="2">
        <v>51</v>
      </c>
      <c r="B57" s="48" t="s">
        <v>79</v>
      </c>
      <c r="C57" s="39" t="s">
        <v>107</v>
      </c>
      <c r="D57" s="13" t="str">
        <f t="shared" si="1"/>
        <v>Šviesos terapijos aparatas Bioptron</v>
      </c>
      <c r="E57" s="11"/>
      <c r="F57" s="27"/>
      <c r="G57" s="27"/>
      <c r="H57" s="34" t="s">
        <v>93</v>
      </c>
      <c r="I57" s="2"/>
    </row>
    <row r="58" spans="1:9" ht="12.75" customHeight="1">
      <c r="A58" s="2">
        <v>52</v>
      </c>
      <c r="B58" s="37" t="s">
        <v>88</v>
      </c>
      <c r="C58" s="36" t="s">
        <v>53</v>
      </c>
      <c r="D58" s="13" t="str">
        <f t="shared" si="1"/>
        <v>Šviestuvai BH-132</v>
      </c>
      <c r="E58" s="11"/>
      <c r="F58" s="27"/>
      <c r="G58" s="27"/>
      <c r="H58" s="7">
        <v>2007</v>
      </c>
      <c r="I58" s="2"/>
    </row>
    <row r="59" spans="1:9" ht="12.75" customHeight="1">
      <c r="A59" s="2">
        <v>53</v>
      </c>
      <c r="B59" s="36" t="s">
        <v>54</v>
      </c>
      <c r="C59" s="36" t="s">
        <v>108</v>
      </c>
      <c r="D59" s="13" t="str">
        <f t="shared" si="1"/>
        <v>Šviestuvas VOD-15</v>
      </c>
      <c r="E59" s="11"/>
      <c r="F59" s="27"/>
      <c r="G59" s="27"/>
      <c r="H59" s="8" t="s">
        <v>63</v>
      </c>
      <c r="I59" s="2"/>
    </row>
    <row r="60" spans="1:9" ht="12.75" customHeight="1">
      <c r="A60" s="2">
        <v>54</v>
      </c>
      <c r="B60" s="36" t="s">
        <v>55</v>
      </c>
      <c r="C60" s="36" t="s">
        <v>56</v>
      </c>
      <c r="D60" s="13" t="str">
        <f t="shared" si="1"/>
        <v>Šviestuvas  SOLA 500</v>
      </c>
      <c r="E60" s="11"/>
      <c r="F60" s="27"/>
      <c r="G60" s="27"/>
      <c r="H60" s="8" t="s">
        <v>68</v>
      </c>
      <c r="I60" s="2"/>
    </row>
  </sheetData>
  <mergeCells count="3">
    <mergeCell ref="A2:I2"/>
    <mergeCell ref="A4:I4"/>
    <mergeCell ref="D6:G6"/>
  </mergeCells>
  <phoneticPr fontId="1" type="noConversion"/>
  <pageMargins left="0.74803149606299213" right="0.27559055118110237" top="0.27559055118110237" bottom="0.27559055118110237" header="0.15748031496062992" footer="0.2362204724409449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2016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visos tarnybos</dc:title>
  <dc:creator>Giedrius</dc:creator>
  <cp:lastModifiedBy>Janina.Sileikiene</cp:lastModifiedBy>
  <cp:revision>1</cp:revision>
  <cp:lastPrinted>2017-09-12T01:43:43Z</cp:lastPrinted>
  <dcterms:created xsi:type="dcterms:W3CDTF">2004-07-19T07:24:38Z</dcterms:created>
  <dcterms:modified xsi:type="dcterms:W3CDTF">2018-01-18T12:50:40Z</dcterms:modified>
</cp:coreProperties>
</file>