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ocuments\2025 m\MAISTAS\GYVŪNINĖS kilmės produktai -  - Kaina\SUTARTYS\GRA\Officeday\"/>
    </mc:Choice>
  </mc:AlternateContent>
  <bookViews>
    <workbookView xWindow="-34065" yWindow="1920" windowWidth="28800" windowHeight="15345"/>
  </bookViews>
  <sheets>
    <sheet name="LK"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3" i="2" l="1"/>
  <c r="K9" i="2"/>
  <c r="K10" i="2"/>
  <c r="K11" i="2"/>
  <c r="K12" i="2"/>
  <c r="K8" i="2"/>
  <c r="K7" i="2"/>
  <c r="K6" i="2"/>
</calcChain>
</file>

<file path=xl/sharedStrings.xml><?xml version="1.0" encoding="utf-8"?>
<sst xmlns="http://schemas.openxmlformats.org/spreadsheetml/2006/main" count="77" uniqueCount="63">
  <si>
    <t>Pavadinimas</t>
  </si>
  <si>
    <t>Mato vnt.</t>
  </si>
  <si>
    <t>kg</t>
  </si>
  <si>
    <t>Saugojimo sąlygos</t>
  </si>
  <si>
    <t>Tinkamumo vartoti terminas</t>
  </si>
  <si>
    <t>Maksimalus kiekis kg</t>
  </si>
  <si>
    <t>SUMA IŠ VISO (maksimali) Eur su PVM</t>
  </si>
  <si>
    <t>Pristatymo periodiškumas</t>
  </si>
  <si>
    <t>Išfasavimas</t>
  </si>
  <si>
    <t xml:space="preserve">Eil. Nr. </t>
  </si>
  <si>
    <t>Prekių pavadinimai, reikalavimai, kiekia, pristatymo dažnumas ir įkainiai</t>
  </si>
  <si>
    <t>2.</t>
  </si>
  <si>
    <t>1.</t>
  </si>
  <si>
    <t>Mato vnt. kaina (įkainis), Eur su PVM</t>
  </si>
  <si>
    <t>Prekei keliami techniniai reikalavimai</t>
  </si>
  <si>
    <t>Prekės gamintojas      (-ai), šalis</t>
  </si>
  <si>
    <t>3.</t>
  </si>
  <si>
    <t>5.</t>
  </si>
  <si>
    <t>4.</t>
  </si>
  <si>
    <t xml:space="preserve">2026  m. ......………… d. sutarties Nr. ……
1 priedas
</t>
  </si>
  <si>
    <t>3 kartus per savaitę</t>
  </si>
  <si>
    <t>l</t>
  </si>
  <si>
    <t>Lactalis Group (OBORY Sp. z o.o.), Lenkija</t>
  </si>
  <si>
    <t>Molkerei Alois Müller GmbH &amp; Co., Vokietija</t>
  </si>
  <si>
    <t xml:space="preserve">Hochland Polska Sp.zo.o, Lenkija </t>
  </si>
  <si>
    <t>UAB Biovela-Utenos mėsa, Lietuva</t>
  </si>
  <si>
    <t xml:space="preserve">Lactalis Group (OBORY Sp. z o.o.), Lenkija </t>
  </si>
  <si>
    <t>UAB Vikeda, Lietuva</t>
  </si>
  <si>
    <t>350 g</t>
  </si>
  <si>
    <t>+2...+8 °C</t>
  </si>
  <si>
    <t>24 d.</t>
  </si>
  <si>
    <t>377 ml/400 g</t>
  </si>
  <si>
    <t>+1...+8 °C</t>
  </si>
  <si>
    <t>30 d.</t>
  </si>
  <si>
    <t>150 g</t>
  </si>
  <si>
    <t>90 d.</t>
  </si>
  <si>
    <t>1 kg</t>
  </si>
  <si>
    <t>47 d.</t>
  </si>
  <si>
    <t>- 18°C</t>
  </si>
  <si>
    <t>24 mėn.</t>
  </si>
  <si>
    <t>73 g;
72 g;</t>
  </si>
  <si>
    <t>270 parų</t>
  </si>
  <si>
    <t>500 g</t>
  </si>
  <si>
    <r>
      <rPr>
        <b/>
        <sz val="12"/>
        <rFont val="Times New Roman"/>
        <family val="1"/>
        <charset val="186"/>
      </rPr>
      <t xml:space="preserve">Jogurto gėrimas su vaisiais. </t>
    </r>
    <r>
      <rPr>
        <sz val="12"/>
        <rFont val="Times New Roman"/>
        <family val="1"/>
        <charset val="186"/>
      </rPr>
      <t>Pieno riebalų kiekis – ne didesnis kaip 1,5 proc., dviejų skirtingų rūšių (su skirtingais vaisiais), ne didesnėse kaip 0,5 kg pakuotėse, atitinkantis raugintų pieno gaminių kokybės reikalavimus, patvirtintus Lietuvos Respublikos žemės ūkio ministro 2005 m. liepos 8 d. įsakymu Nr. 3D-335 (Lietuvos Respublikos žemės ūkio ministro 2023 m. rugsėjo 20 d. įsakymo Nr. 3D-616 redakcija).</t>
    </r>
  </si>
  <si>
    <r>
      <rPr>
        <b/>
        <sz val="12"/>
        <rFont val="Times New Roman"/>
        <family val="1"/>
        <charset val="186"/>
      </rPr>
      <t xml:space="preserve">Pieno gėrimas su šokoladu. </t>
    </r>
    <r>
      <rPr>
        <sz val="12"/>
        <rFont val="Times New Roman"/>
        <family val="1"/>
        <charset val="186"/>
      </rPr>
      <t>Pieno riebalų kiekis – ne mažesnis kaip 1,0 proc., gėrimo sudėtyje privalomi šokolado milteliai, ne didesnėse kaip 1,0 l pakuotėse, atitinkantis raugintų pieno gaminių kokybės reikalavimus, patvirtintus Lietuvos Respublikos žemės ūkio ministro 2005 m. liepos 8 d. įsakymu Nr. 3D-335 (Lietuvos Respublikos žemės ūkio ministro 2023 m. rugsėjo 20 d. įsakymo Nr. 3D-616 redakcija).</t>
    </r>
  </si>
  <si>
    <r>
      <rPr>
        <b/>
        <sz val="12"/>
        <rFont val="Times New Roman"/>
        <family val="1"/>
        <charset val="186"/>
      </rPr>
      <t xml:space="preserve">Varškės užtepėlė su džiovintais pomidorais. </t>
    </r>
    <r>
      <rPr>
        <sz val="12"/>
        <rFont val="Times New Roman"/>
        <family val="1"/>
        <charset val="186"/>
      </rPr>
      <t>130 g – 150 g svorio, atitinkanti varškės ir varškės gaminių kokybės reikalavimus, patvirtintus Lietuvos Respublikos žemės ūkio ministro 2002 m. gruodžio 11 d. įsakymu Nr. 488 ,,Dėl privalomųjų varškės ir varškės gaminių kokybės reikalavimų patvirtinimo“ (Lietuvos Respublikos žemės ūkio ministro 2022 m. birželio 23 d. įsakymo Nr. 3D-414 redakcija)).</t>
    </r>
  </si>
  <si>
    <r>
      <rPr>
        <b/>
        <sz val="12"/>
        <rFont val="Times New Roman"/>
        <family val="1"/>
        <charset val="186"/>
      </rPr>
      <t xml:space="preserve"> Jautienos maltiniai suvožtiniams (burgeriams). </t>
    </r>
    <r>
      <rPr>
        <sz val="12"/>
        <rFont val="Times New Roman"/>
        <family val="1"/>
        <charset val="186"/>
      </rPr>
      <t>Užšaldyti, vieno maltinio svoris – 125 g ± 10 g, pagaminti iš jautienos, valgomosios druskos ir
prieskonių, ne didesnėse kaip 0,5 kg pakuotėse
(pagal veikiančią NTD).</t>
    </r>
  </si>
  <si>
    <t>Šaldyti jautienos maltiniai mėsainiams BIOVELA</t>
  </si>
  <si>
    <r>
      <rPr>
        <b/>
        <sz val="12"/>
        <rFont val="Times New Roman"/>
        <family val="1"/>
        <charset val="186"/>
      </rPr>
      <t>Vaisių šerbetas vafliniame indelyje.</t>
    </r>
    <r>
      <rPr>
        <sz val="12"/>
        <rFont val="Times New Roman"/>
        <family val="1"/>
        <charset val="186"/>
      </rPr>
      <t xml:space="preserve"> 2 –jų rūšių (su skirtingais vaisiais) ledai, porcijos svoris – 70 g ± 10 g, atitinkantys reikalavimus,
nustatytus Valgomųjų ledų techniniu reglamentu,
patvirtintu Lietuvos Respublikos žemės ūkio ministro
1999 m. gegužės 20 d. įsakymu Nr. 210 ,,Dėl
privalomųjų kokybės reikalavimų patvirtinimo“
(Lietuvos Respublikos žemės ūkio ministro 2013 m.
rugsėjo 20 d. įsakymo Nr. 3D-649 redakcija).</t>
    </r>
  </si>
  <si>
    <r>
      <rPr>
        <b/>
        <sz val="12"/>
        <rFont val="Times New Roman"/>
        <family val="1"/>
        <charset val="186"/>
      </rPr>
      <t>Turkiškas jogurtas.</t>
    </r>
    <r>
      <rPr>
        <sz val="12"/>
        <rFont val="Times New Roman"/>
        <family val="1"/>
        <charset val="186"/>
      </rPr>
      <t xml:space="preserve"> Pieno riebalų kiekis – ne mažesnis kaip 10,0 proc., ne didesnėse kaip 1,0 kg pakuotėse, atitinkantis raugintų pieno gaminių kokybės reikalavimus, patvirtintus Lietuvos Respublikos žemės ūkio ministro 2005 m. liepos 8 d. įsakymu Nr. 3D-335 (Lietuvos Respublikos žemės ūkio ministro 2023 m. rugsėjo 20 d. įsakymo Nr. 3D-616 redakcija).</t>
    </r>
  </si>
  <si>
    <t>TURKIŠKAS jogurtas</t>
  </si>
  <si>
    <t>Tepamas varškės sūris ALMETTE, su saulėje džiovintais pomidorais</t>
  </si>
  <si>
    <t xml:space="preserve">Geriamas jogurtas JOVI su obuoliais ir kriaušėmis, geriamas jogurtas JOVI su bananais ir braškėmis </t>
  </si>
  <si>
    <t>Pieno gėrimas MÜLLERMILCH, šokolado skonio</t>
  </si>
  <si>
    <t>Šerbetas DADU su braškėmis ir bananais, obuoliais ir vyšniomis</t>
  </si>
  <si>
    <t>7.</t>
  </si>
  <si>
    <r>
      <rPr>
        <b/>
        <sz val="12"/>
        <rFont val="Times New Roman"/>
        <family val="1"/>
        <charset val="186"/>
      </rPr>
      <t>Rūkytas varškės sūris</t>
    </r>
    <r>
      <rPr>
        <sz val="12"/>
        <rFont val="Times New Roman"/>
        <family val="1"/>
        <charset val="186"/>
      </rPr>
      <t xml:space="preserve"> - ne mažesnio kaip 22 proc. riebumo, ne didesnėse kaip 1,0 kg pakuotėse, atitinkantis varškės ir varškės gaminių kokybės reikalavimus, patvirtintus Lietuvos Respublikos žemės ūkio ministro 2002 m. gruodžio 11 d. įsakymu Nr. 488 ,,Dėl privalomųjų varškės ir varškės gaminių kokybės reikalavimų patvirtinimo“ (Lietuvos Respublikos žemės ūkio ministro 2022 m. birželio 23 d. įsakymo Nr. 3D-414 redakcija).</t>
    </r>
  </si>
  <si>
    <t>AB "Pieno žvaigždės", Lietuva</t>
  </si>
  <si>
    <t>Rūkytas DVARO varškės sūris</t>
  </si>
  <si>
    <t>VISO SUMA:</t>
  </si>
  <si>
    <t>sveriamas</t>
  </si>
  <si>
    <t>+0...+6 °C</t>
  </si>
  <si>
    <t>20 parų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</si>
</sst>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Red]0.00"/>
  </numFmts>
  <fonts count="8" x14ac:knownFonts="1">
    <font>
      <sz val="11"/>
      <name val="Arial"/>
      <family val="2"/>
      <charset val="186"/>
    </font>
    <font>
      <sz val="10"/>
      <name val="Arial"/>
      <family val="2"/>
      <charset val="186"/>
    </font>
    <font>
      <sz val="12"/>
      <name val="Times New Roman"/>
      <family val="1"/>
      <charset val="186"/>
    </font>
    <font>
      <sz val="12"/>
      <color theme="1"/>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
      <sz val="8"/>
      <name val="Times New Roman"/>
      <family val="1"/>
      <charset val="186"/>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2" fillId="0" borderId="0" xfId="0" applyFont="1"/>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pplyAlignment="1">
      <alignment horizontal="justify" vertical="center" wrapText="1"/>
    </xf>
    <xf numFmtId="0" fontId="5" fillId="0" borderId="0" xfId="0" applyFont="1" applyAlignment="1">
      <alignment horizontal="left" vertical="center" wrapText="1"/>
    </xf>
    <xf numFmtId="0" fontId="0" fillId="0" borderId="0" xfId="0" applyAlignment="1">
      <alignment horizontal="left"/>
    </xf>
    <xf numFmtId="0" fontId="6" fillId="0" borderId="0" xfId="0" applyFont="1" applyAlignment="1">
      <alignment horizontal="left" vertical="center" wrapText="1"/>
    </xf>
    <xf numFmtId="0" fontId="5" fillId="0" borderId="0" xfId="0" applyFont="1" applyAlignment="1">
      <alignment horizontal="justify" vertical="center" wrapText="1"/>
    </xf>
    <xf numFmtId="164" fontId="0" fillId="0" borderId="0" xfId="0" applyNumberFormat="1"/>
    <xf numFmtId="0" fontId="0" fillId="0" borderId="0" xfId="0" applyFill="1"/>
    <xf numFmtId="2" fontId="0" fillId="0" borderId="0" xfId="0" applyNumberFormat="1"/>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164" fontId="3" fillId="2"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xf>
    <xf numFmtId="0" fontId="2" fillId="0" borderId="0" xfId="0" applyFont="1" applyAlignment="1">
      <alignment horizontal="left" vertical="top"/>
    </xf>
    <xf numFmtId="2" fontId="2" fillId="0" borderId="1" xfId="0" applyNumberFormat="1" applyFont="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Border="1" applyAlignment="1">
      <alignment horizontal="center" vertical="center" wrapText="1"/>
    </xf>
    <xf numFmtId="0" fontId="3" fillId="2" borderId="2" xfId="0" applyFont="1" applyFill="1" applyBorder="1" applyAlignment="1">
      <alignment horizontal="center" vertical="center"/>
    </xf>
    <xf numFmtId="164" fontId="3" fillId="2" borderId="2"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2" fillId="0" borderId="2" xfId="0" applyFont="1" applyBorder="1" applyAlignment="1">
      <alignment horizontal="center" vertical="center"/>
    </xf>
    <xf numFmtId="2" fontId="2" fillId="0" borderId="2" xfId="0" applyNumberFormat="1" applyFont="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justify" vertical="center"/>
    </xf>
    <xf numFmtId="0" fontId="3" fillId="2" borderId="0" xfId="0" applyFont="1" applyFill="1" applyBorder="1" applyAlignment="1">
      <alignment horizontal="center" vertical="center"/>
    </xf>
    <xf numFmtId="164" fontId="3" fillId="2" borderId="0" xfId="0" applyNumberFormat="1" applyFont="1" applyFill="1"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horizontal="center" vertical="center"/>
    </xf>
    <xf numFmtId="165" fontId="2" fillId="0" borderId="0" xfId="0" applyNumberFormat="1" applyFont="1" applyBorder="1" applyAlignment="1">
      <alignment horizontal="center" vertical="center"/>
    </xf>
    <xf numFmtId="2" fontId="2" fillId="0" borderId="0" xfId="0" applyNumberFormat="1" applyFont="1" applyBorder="1" applyAlignment="1">
      <alignment horizontal="center" vertical="center"/>
    </xf>
    <xf numFmtId="2" fontId="2" fillId="0" borderId="0"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justify" vertical="center"/>
    </xf>
    <xf numFmtId="0" fontId="7" fillId="0" borderId="0" xfId="0" quotePrefix="1" applyFont="1" applyBorder="1" applyAlignment="1">
      <alignment horizontal="center" vertical="center" wrapText="1"/>
    </xf>
    <xf numFmtId="165" fontId="4" fillId="0" borderId="0" xfId="0" applyNumberFormat="1" applyFont="1" applyBorder="1" applyAlignment="1">
      <alignment horizontal="center" vertical="center"/>
    </xf>
    <xf numFmtId="2" fontId="4" fillId="0" borderId="0" xfId="0" applyNumberFormat="1" applyFont="1" applyBorder="1" applyAlignment="1">
      <alignment horizontal="center" vertical="center"/>
    </xf>
    <xf numFmtId="0" fontId="2" fillId="0" borderId="1" xfId="0" quotePrefix="1" applyFont="1" applyBorder="1" applyAlignment="1">
      <alignment horizontal="center" vertical="center" wrapText="1"/>
    </xf>
    <xf numFmtId="0" fontId="2" fillId="0" borderId="0" xfId="0" applyFont="1" applyAlignment="1">
      <alignment horizontal="left" vertical="top" wrapText="1" shrinkToFit="1"/>
    </xf>
    <xf numFmtId="0" fontId="2" fillId="0" borderId="1" xfId="0" applyFont="1" applyBorder="1" applyAlignment="1">
      <alignment horizontal="left" vertical="top" wrapText="1"/>
    </xf>
    <xf numFmtId="0" fontId="2" fillId="0" borderId="2" xfId="0" applyFont="1" applyBorder="1" applyAlignment="1">
      <alignment horizontal="left" vertical="center" wrapText="1"/>
    </xf>
    <xf numFmtId="0" fontId="2" fillId="0" borderId="2" xfId="0" quotePrefix="1" applyFont="1" applyBorder="1" applyAlignment="1">
      <alignment horizontal="center" vertical="center" wrapText="1"/>
    </xf>
    <xf numFmtId="0" fontId="2" fillId="0" borderId="0" xfId="0" applyFont="1" applyBorder="1" applyAlignment="1">
      <alignment horizontal="left" vertical="center" wrapText="1"/>
    </xf>
    <xf numFmtId="0" fontId="2" fillId="0" borderId="0" xfId="0" quotePrefix="1" applyFont="1" applyBorder="1" applyAlignment="1">
      <alignment horizontal="center" vertical="center" wrapText="1"/>
    </xf>
    <xf numFmtId="0" fontId="0" fillId="0" borderId="0" xfId="0" applyBorder="1"/>
    <xf numFmtId="0" fontId="2" fillId="0" borderId="1" xfId="0" applyFont="1" applyBorder="1" applyAlignment="1">
      <alignment horizontal="justify" vertical="top" wrapText="1"/>
    </xf>
    <xf numFmtId="0" fontId="2" fillId="0" borderId="1" xfId="0" applyFont="1" applyBorder="1" applyAlignment="1">
      <alignment horizontal="left" vertical="center" wrapText="1"/>
    </xf>
    <xf numFmtId="2" fontId="4" fillId="0" borderId="1" xfId="0" applyNumberFormat="1"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2" fillId="0" borderId="0" xfId="0" applyFont="1" applyBorder="1" applyAlignment="1">
      <alignment horizontal="justify" vertical="center"/>
    </xf>
    <xf numFmtId="0" fontId="0" fillId="0" borderId="0" xfId="0" applyAlignment="1">
      <alignment vertical="center"/>
    </xf>
    <xf numFmtId="0" fontId="4" fillId="0" borderId="3" xfId="0" applyFont="1" applyBorder="1" applyAlignment="1">
      <alignment horizontal="center" vertical="center"/>
    </xf>
    <xf numFmtId="0" fontId="2" fillId="0" borderId="4" xfId="0"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35"/>
  <sheetViews>
    <sheetView tabSelected="1" topLeftCell="A11" zoomScale="110" zoomScaleNormal="110" zoomScaleSheetLayoutView="80" workbookViewId="0">
      <selection activeCell="K13" sqref="K13"/>
    </sheetView>
  </sheetViews>
  <sheetFormatPr defaultRowHeight="14.25" x14ac:dyDescent="0.2"/>
  <cols>
    <col min="1" max="1" width="5" style="10" customWidth="1"/>
    <col min="2" max="2" width="21.125" customWidth="1"/>
    <col min="3" max="3" width="44.625" customWidth="1"/>
    <col min="4" max="4" width="9.5" customWidth="1"/>
    <col min="5" max="5" width="12.625" customWidth="1"/>
    <col min="6" max="6" width="15.375" customWidth="1"/>
    <col min="7" max="7" width="13.375" customWidth="1"/>
    <col min="8" max="11" width="13.125" customWidth="1"/>
    <col min="12" max="12" width="19.625" customWidth="1"/>
    <col min="16" max="16" width="12.125" bestFit="1" customWidth="1"/>
  </cols>
  <sheetData>
    <row r="2" spans="1:13" ht="40.5" customHeight="1" x14ac:dyDescent="0.25">
      <c r="C2" s="1"/>
      <c r="D2" s="1"/>
      <c r="E2" s="1"/>
      <c r="F2" s="1"/>
      <c r="G2" s="1"/>
      <c r="H2" s="60" t="s">
        <v>19</v>
      </c>
      <c r="I2" s="61"/>
      <c r="J2" s="61"/>
      <c r="K2" s="61"/>
      <c r="L2" s="25"/>
    </row>
    <row r="3" spans="1:13" ht="48.75" customHeight="1" x14ac:dyDescent="0.25">
      <c r="C3" s="62" t="s">
        <v>10</v>
      </c>
      <c r="D3" s="62"/>
      <c r="E3" s="62"/>
      <c r="F3" s="62"/>
      <c r="G3" s="62"/>
      <c r="H3" s="62"/>
      <c r="I3" s="62"/>
      <c r="J3" s="62"/>
      <c r="K3" s="1"/>
      <c r="L3" s="1"/>
    </row>
    <row r="4" spans="1:13" ht="66.75" customHeight="1" x14ac:dyDescent="0.2">
      <c r="A4" s="19" t="s">
        <v>9</v>
      </c>
      <c r="B4" s="17" t="s">
        <v>0</v>
      </c>
      <c r="C4" s="17" t="s">
        <v>14</v>
      </c>
      <c r="D4" s="17" t="s">
        <v>1</v>
      </c>
      <c r="E4" s="17" t="s">
        <v>8</v>
      </c>
      <c r="F4" s="18" t="s">
        <v>7</v>
      </c>
      <c r="G4" s="18" t="s">
        <v>3</v>
      </c>
      <c r="H4" s="18" t="s">
        <v>4</v>
      </c>
      <c r="I4" s="18" t="s">
        <v>5</v>
      </c>
      <c r="J4" s="18" t="s">
        <v>13</v>
      </c>
      <c r="K4" s="18" t="s">
        <v>6</v>
      </c>
      <c r="L4" s="18" t="s">
        <v>15</v>
      </c>
    </row>
    <row r="5" spans="1:13" ht="24" customHeight="1" x14ac:dyDescent="0.2">
      <c r="A5" s="20">
        <v>1</v>
      </c>
      <c r="B5" s="17">
        <v>2</v>
      </c>
      <c r="C5" s="17">
        <v>3</v>
      </c>
      <c r="D5" s="17">
        <v>4</v>
      </c>
      <c r="E5" s="17">
        <v>5</v>
      </c>
      <c r="F5" s="17">
        <v>6</v>
      </c>
      <c r="G5" s="17">
        <v>7</v>
      </c>
      <c r="H5" s="17">
        <v>8</v>
      </c>
      <c r="I5" s="17">
        <v>9</v>
      </c>
      <c r="J5" s="17">
        <v>10</v>
      </c>
      <c r="K5" s="17">
        <v>11</v>
      </c>
      <c r="L5" s="17"/>
    </row>
    <row r="6" spans="1:13" ht="148.5" customHeight="1" x14ac:dyDescent="0.2">
      <c r="A6" s="21" t="s">
        <v>12</v>
      </c>
      <c r="B6" s="14" t="s">
        <v>52</v>
      </c>
      <c r="C6" s="50" t="s">
        <v>43</v>
      </c>
      <c r="D6" s="12" t="s">
        <v>2</v>
      </c>
      <c r="E6" s="23" t="s">
        <v>28</v>
      </c>
      <c r="F6" s="22" t="s">
        <v>20</v>
      </c>
      <c r="G6" s="49" t="s">
        <v>29</v>
      </c>
      <c r="H6" s="15" t="s">
        <v>30</v>
      </c>
      <c r="I6" s="15">
        <v>38091</v>
      </c>
      <c r="J6" s="24">
        <v>2.4</v>
      </c>
      <c r="K6" s="16">
        <f>I6*J6</f>
        <v>91418.4</v>
      </c>
      <c r="L6" s="26" t="s">
        <v>22</v>
      </c>
    </row>
    <row r="7" spans="1:13" ht="144" customHeight="1" x14ac:dyDescent="0.2">
      <c r="A7" s="21" t="s">
        <v>11</v>
      </c>
      <c r="B7" s="44" t="s">
        <v>53</v>
      </c>
      <c r="C7" s="57" t="s">
        <v>44</v>
      </c>
      <c r="D7" s="12" t="s">
        <v>21</v>
      </c>
      <c r="E7" s="13" t="s">
        <v>31</v>
      </c>
      <c r="F7" s="22" t="s">
        <v>20</v>
      </c>
      <c r="G7" s="49" t="s">
        <v>32</v>
      </c>
      <c r="H7" s="15" t="s">
        <v>33</v>
      </c>
      <c r="I7" s="15">
        <v>194136</v>
      </c>
      <c r="J7" s="24">
        <v>3.44</v>
      </c>
      <c r="K7" s="16">
        <f>I7*J7</f>
        <v>667827.84</v>
      </c>
      <c r="L7" s="26" t="s">
        <v>23</v>
      </c>
    </row>
    <row r="8" spans="1:13" ht="144" customHeight="1" x14ac:dyDescent="0.2">
      <c r="A8" s="21" t="s">
        <v>16</v>
      </c>
      <c r="B8" s="14" t="s">
        <v>58</v>
      </c>
      <c r="C8" s="57" t="s">
        <v>56</v>
      </c>
      <c r="D8" s="12" t="s">
        <v>2</v>
      </c>
      <c r="E8" s="13" t="s">
        <v>60</v>
      </c>
      <c r="F8" s="22" t="s">
        <v>20</v>
      </c>
      <c r="G8" s="49" t="s">
        <v>61</v>
      </c>
      <c r="H8" s="15" t="s">
        <v>62</v>
      </c>
      <c r="I8" s="15">
        <v>2840</v>
      </c>
      <c r="J8" s="24">
        <v>17.91</v>
      </c>
      <c r="K8" s="16">
        <f>I8*J8</f>
        <v>50864.4</v>
      </c>
      <c r="L8" s="26" t="s">
        <v>57</v>
      </c>
    </row>
    <row r="9" spans="1:13" ht="134.25" customHeight="1" x14ac:dyDescent="0.2">
      <c r="A9" s="21" t="s">
        <v>18</v>
      </c>
      <c r="B9" s="14" t="s">
        <v>51</v>
      </c>
      <c r="C9" s="51" t="s">
        <v>45</v>
      </c>
      <c r="D9" s="12" t="s">
        <v>2</v>
      </c>
      <c r="E9" s="13" t="s">
        <v>34</v>
      </c>
      <c r="F9" s="22" t="s">
        <v>20</v>
      </c>
      <c r="G9" s="49" t="s">
        <v>29</v>
      </c>
      <c r="H9" s="15" t="s">
        <v>35</v>
      </c>
      <c r="I9" s="15">
        <v>16324</v>
      </c>
      <c r="J9" s="24">
        <v>9.4600000000000009</v>
      </c>
      <c r="K9" s="16">
        <f t="shared" ref="K9:K12" si="0">I9*J9</f>
        <v>154425.04</v>
      </c>
      <c r="L9" s="26" t="s">
        <v>24</v>
      </c>
    </row>
    <row r="10" spans="1:13" ht="129.75" customHeight="1" x14ac:dyDescent="0.2">
      <c r="A10" s="21" t="s">
        <v>17</v>
      </c>
      <c r="B10" s="14" t="s">
        <v>50</v>
      </c>
      <c r="C10" s="51" t="s">
        <v>49</v>
      </c>
      <c r="D10" s="12" t="s">
        <v>2</v>
      </c>
      <c r="E10" s="13" t="s">
        <v>36</v>
      </c>
      <c r="F10" s="22" t="s">
        <v>20</v>
      </c>
      <c r="G10" s="49" t="s">
        <v>29</v>
      </c>
      <c r="H10" s="15" t="s">
        <v>37</v>
      </c>
      <c r="I10" s="15">
        <v>904</v>
      </c>
      <c r="J10" s="24">
        <v>3.81</v>
      </c>
      <c r="K10" s="16">
        <f t="shared" si="0"/>
        <v>3444.2400000000002</v>
      </c>
      <c r="L10" s="26" t="s">
        <v>26</v>
      </c>
    </row>
    <row r="11" spans="1:13" ht="150.75" customHeight="1" x14ac:dyDescent="0.2">
      <c r="A11" s="21">
        <v>6</v>
      </c>
      <c r="B11" s="14" t="s">
        <v>54</v>
      </c>
      <c r="C11" s="51" t="s">
        <v>48</v>
      </c>
      <c r="D11" s="12" t="s">
        <v>2</v>
      </c>
      <c r="E11" s="23" t="s">
        <v>40</v>
      </c>
      <c r="F11" s="22" t="s">
        <v>20</v>
      </c>
      <c r="G11" s="49" t="s">
        <v>38</v>
      </c>
      <c r="H11" s="15" t="s">
        <v>39</v>
      </c>
      <c r="I11" s="15">
        <v>21767</v>
      </c>
      <c r="J11" s="24">
        <v>13.25</v>
      </c>
      <c r="K11" s="16">
        <f t="shared" si="0"/>
        <v>288412.75</v>
      </c>
      <c r="L11" s="26" t="s">
        <v>27</v>
      </c>
    </row>
    <row r="12" spans="1:13" ht="111" customHeight="1" x14ac:dyDescent="0.2">
      <c r="A12" s="21" t="s">
        <v>55</v>
      </c>
      <c r="B12" s="14" t="s">
        <v>47</v>
      </c>
      <c r="C12" s="58" t="s">
        <v>46</v>
      </c>
      <c r="D12" s="12" t="s">
        <v>2</v>
      </c>
      <c r="E12" s="13" t="s">
        <v>42</v>
      </c>
      <c r="F12" s="22" t="s">
        <v>20</v>
      </c>
      <c r="G12" s="49" t="s">
        <v>38</v>
      </c>
      <c r="H12" s="15" t="s">
        <v>41</v>
      </c>
      <c r="I12" s="15">
        <v>9504</v>
      </c>
      <c r="J12" s="24">
        <v>16.82</v>
      </c>
      <c r="K12" s="16">
        <f t="shared" si="0"/>
        <v>159857.28</v>
      </c>
      <c r="L12" s="26" t="s">
        <v>25</v>
      </c>
    </row>
    <row r="13" spans="1:13" ht="49.5" customHeight="1" x14ac:dyDescent="0.2">
      <c r="A13" s="27"/>
      <c r="B13" s="28"/>
      <c r="C13" s="52"/>
      <c r="D13" s="29"/>
      <c r="E13" s="30"/>
      <c r="F13" s="31"/>
      <c r="G13" s="53"/>
      <c r="H13" s="32"/>
      <c r="I13" s="68" t="s">
        <v>59</v>
      </c>
      <c r="J13" s="69"/>
      <c r="K13" s="59">
        <f>SUM(K6:K12)</f>
        <v>1416249.95</v>
      </c>
      <c r="L13" s="33"/>
      <c r="M13" s="56"/>
    </row>
    <row r="14" spans="1:13" ht="114.75" customHeight="1" x14ac:dyDescent="0.2">
      <c r="A14" s="34"/>
      <c r="B14" s="35"/>
      <c r="C14" s="54"/>
      <c r="D14" s="37"/>
      <c r="E14" s="38"/>
      <c r="F14" s="39"/>
      <c r="G14" s="55"/>
      <c r="H14" s="40"/>
      <c r="I14" s="40"/>
      <c r="J14" s="41"/>
      <c r="K14" s="42"/>
      <c r="L14" s="43"/>
      <c r="M14" s="56"/>
    </row>
    <row r="15" spans="1:13" ht="94.5" customHeight="1" x14ac:dyDescent="0.2">
      <c r="A15" s="34"/>
      <c r="B15" s="35"/>
      <c r="C15" s="54"/>
      <c r="D15" s="37"/>
      <c r="E15" s="38"/>
      <c r="F15" s="39"/>
      <c r="G15" s="55"/>
      <c r="H15" s="40"/>
      <c r="I15" s="40"/>
      <c r="J15" s="41"/>
      <c r="K15" s="42"/>
      <c r="L15" s="43"/>
      <c r="M15" s="56"/>
    </row>
    <row r="16" spans="1:13" ht="105" customHeight="1" x14ac:dyDescent="0.2">
      <c r="A16" s="34"/>
      <c r="B16" s="35"/>
      <c r="C16" s="54"/>
      <c r="D16" s="37"/>
      <c r="E16" s="38"/>
      <c r="F16" s="39"/>
      <c r="G16" s="55"/>
      <c r="H16" s="40"/>
      <c r="I16" s="40"/>
      <c r="J16" s="41"/>
      <c r="K16" s="42"/>
      <c r="L16" s="43"/>
      <c r="M16" s="56"/>
    </row>
    <row r="17" spans="1:13" ht="94.5" customHeight="1" x14ac:dyDescent="0.2">
      <c r="A17" s="34"/>
      <c r="B17" s="35"/>
      <c r="C17" s="35"/>
      <c r="D17" s="37"/>
      <c r="E17" s="38"/>
      <c r="F17" s="39"/>
      <c r="G17" s="46"/>
      <c r="H17" s="40"/>
      <c r="I17" s="40"/>
      <c r="J17" s="41"/>
      <c r="K17" s="42"/>
      <c r="L17" s="43"/>
    </row>
    <row r="18" spans="1:13" ht="94.5" customHeight="1" x14ac:dyDescent="0.2">
      <c r="A18" s="34"/>
      <c r="B18" s="35"/>
      <c r="C18" s="35"/>
      <c r="D18" s="37"/>
      <c r="E18" s="38"/>
      <c r="F18" s="39"/>
      <c r="G18" s="46"/>
      <c r="H18" s="40"/>
      <c r="I18" s="40"/>
      <c r="J18" s="41"/>
      <c r="K18" s="42"/>
      <c r="L18" s="43"/>
    </row>
    <row r="19" spans="1:13" ht="86.25" customHeight="1" x14ac:dyDescent="0.2">
      <c r="A19" s="34"/>
      <c r="B19" s="35"/>
      <c r="C19" s="35"/>
      <c r="D19" s="37"/>
      <c r="E19" s="38"/>
      <c r="F19" s="39"/>
      <c r="G19" s="35"/>
      <c r="H19" s="40"/>
      <c r="I19" s="40"/>
      <c r="J19" s="41"/>
      <c r="K19" s="42"/>
      <c r="L19" s="43"/>
    </row>
    <row r="20" spans="1:13" ht="35.25" customHeight="1" x14ac:dyDescent="0.2">
      <c r="A20" s="34"/>
      <c r="B20" s="35"/>
      <c r="C20" s="45"/>
      <c r="D20" s="37"/>
      <c r="E20" s="38"/>
      <c r="F20" s="39"/>
      <c r="G20" s="35"/>
      <c r="H20" s="40"/>
      <c r="I20" s="40"/>
      <c r="J20" s="47"/>
      <c r="K20" s="48"/>
      <c r="L20" s="43"/>
    </row>
    <row r="21" spans="1:13" ht="25.5" customHeight="1" x14ac:dyDescent="0.2">
      <c r="A21" s="34"/>
      <c r="B21" s="66"/>
      <c r="C21" s="67"/>
      <c r="D21" s="37"/>
      <c r="E21" s="38"/>
      <c r="F21" s="39"/>
      <c r="G21" s="35"/>
      <c r="H21" s="40"/>
      <c r="I21" s="40"/>
      <c r="J21" s="41"/>
      <c r="K21" s="42"/>
      <c r="L21" s="43"/>
    </row>
    <row r="22" spans="1:13" ht="207" customHeight="1" x14ac:dyDescent="0.2">
      <c r="A22" s="34"/>
      <c r="B22" s="35"/>
      <c r="C22" s="36"/>
      <c r="D22" s="37"/>
      <c r="E22" s="38"/>
      <c r="F22" s="39"/>
      <c r="G22" s="35"/>
      <c r="H22" s="40"/>
      <c r="I22" s="40"/>
      <c r="J22" s="41"/>
      <c r="K22" s="42"/>
      <c r="L22" s="43"/>
    </row>
    <row r="23" spans="1:13" ht="207" customHeight="1" x14ac:dyDescent="0.2">
      <c r="A23" s="34"/>
      <c r="B23" s="35"/>
      <c r="C23" s="36"/>
      <c r="D23" s="37"/>
      <c r="E23" s="38"/>
      <c r="F23" s="39"/>
      <c r="G23" s="35"/>
      <c r="H23" s="40"/>
      <c r="I23" s="40"/>
      <c r="J23" s="41"/>
      <c r="K23" s="42"/>
      <c r="L23" s="43"/>
    </row>
    <row r="24" spans="1:13" ht="47.25" customHeight="1" x14ac:dyDescent="0.2">
      <c r="K24" s="11"/>
      <c r="L24" s="11"/>
      <c r="M24" s="9"/>
    </row>
    <row r="28" spans="1:13" ht="15.75" x14ac:dyDescent="0.2">
      <c r="C28" s="2"/>
      <c r="D28" s="63"/>
      <c r="E28" s="8"/>
      <c r="F28" s="64"/>
      <c r="G28" s="64"/>
    </row>
    <row r="29" spans="1:13" ht="15.75" x14ac:dyDescent="0.2">
      <c r="C29" s="3"/>
      <c r="D29" s="63"/>
      <c r="E29" s="8"/>
      <c r="F29" s="5"/>
      <c r="G29" s="6"/>
    </row>
    <row r="30" spans="1:13" ht="15.75" x14ac:dyDescent="0.2">
      <c r="C30" s="3"/>
      <c r="D30" s="63"/>
      <c r="E30" s="8"/>
      <c r="F30" s="64"/>
      <c r="G30" s="64"/>
    </row>
    <row r="31" spans="1:13" ht="15.75" x14ac:dyDescent="0.2">
      <c r="C31" s="3"/>
      <c r="D31" s="63"/>
      <c r="E31" s="8"/>
      <c r="F31" s="5"/>
      <c r="G31" s="6"/>
    </row>
    <row r="32" spans="1:13" ht="15.75" x14ac:dyDescent="0.2">
      <c r="C32" s="2"/>
      <c r="D32" s="63"/>
      <c r="E32" s="8"/>
      <c r="F32" s="7"/>
      <c r="G32" s="6"/>
    </row>
    <row r="33" spans="3:7" ht="15.75" x14ac:dyDescent="0.2">
      <c r="C33" s="4"/>
      <c r="D33" s="63"/>
      <c r="E33" s="8"/>
      <c r="F33" s="65"/>
      <c r="G33" s="65"/>
    </row>
    <row r="34" spans="3:7" ht="15.75" x14ac:dyDescent="0.2">
      <c r="C34" s="4"/>
      <c r="D34" s="63"/>
      <c r="E34" s="8"/>
      <c r="F34" s="65"/>
      <c r="G34" s="65"/>
    </row>
    <row r="35" spans="3:7" ht="15.75" x14ac:dyDescent="0.2">
      <c r="C35" s="4"/>
      <c r="D35" s="63"/>
      <c r="E35" s="8"/>
      <c r="F35" s="65"/>
      <c r="G35" s="65"/>
    </row>
  </sheetData>
  <mergeCells count="10">
    <mergeCell ref="H2:K2"/>
    <mergeCell ref="C3:J3"/>
    <mergeCell ref="D28:D35"/>
    <mergeCell ref="F28:G28"/>
    <mergeCell ref="F30:G30"/>
    <mergeCell ref="F33:G33"/>
    <mergeCell ref="F34:G34"/>
    <mergeCell ref="F35:G35"/>
    <mergeCell ref="B21:C21"/>
    <mergeCell ref="I13:J13"/>
  </mergeCells>
  <pageMargins left="0.7" right="0.7"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LK</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2025-12-08T09:26:09Z</cp:lastPrinted>
  <dcterms:created xsi:type="dcterms:W3CDTF">2016-11-16T11:29:38Z</dcterms:created>
  <dcterms:modified xsi:type="dcterms:W3CDTF">2026-01-30T06:01:07Z</dcterms:modified>
</cp:coreProperties>
</file>