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45" yWindow="-135" windowWidth="18795" windowHeight="8010"/>
  </bookViews>
  <sheets>
    <sheet name="priedas 1-2" sheetId="1" r:id="rId1"/>
    <sheet name="priedas 3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10" i="2" l="1"/>
  <c r="H10" i="2"/>
  <c r="I9" i="2"/>
  <c r="I8" i="2"/>
  <c r="I7" i="2"/>
  <c r="I10" i="2" s="1"/>
</calcChain>
</file>

<file path=xl/sharedStrings.xml><?xml version="1.0" encoding="utf-8"?>
<sst xmlns="http://schemas.openxmlformats.org/spreadsheetml/2006/main" count="159" uniqueCount="130">
  <si>
    <t>Pavadinimas</t>
  </si>
  <si>
    <t>Tipas, modelis, serija</t>
  </si>
  <si>
    <t>Gamyklos Nr.</t>
  </si>
  <si>
    <t>Pagaminimo metai</t>
  </si>
  <si>
    <t>Filialas</t>
  </si>
  <si>
    <t xml:space="preserve">PVM, % </t>
  </si>
  <si>
    <t>DC</t>
  </si>
  <si>
    <t>Audiometras klinikinis</t>
  </si>
  <si>
    <t>AC 40</t>
  </si>
  <si>
    <t>0562R73809</t>
  </si>
  <si>
    <t xml:space="preserve">Audiometras </t>
  </si>
  <si>
    <t>MA 50</t>
  </si>
  <si>
    <t>Rentgeno diagnostinis aparatas</t>
  </si>
  <si>
    <t>Mercury 332</t>
  </si>
  <si>
    <t>Dentalinis rentgeno aparatas</t>
  </si>
  <si>
    <t>ENDOS DC</t>
  </si>
  <si>
    <t>Dantų rentgeno aparatas</t>
  </si>
  <si>
    <t>YJYC 237</t>
  </si>
  <si>
    <t>Stacionarus rentgeno aparatas</t>
  </si>
  <si>
    <t>Quantum Q-RAD</t>
  </si>
  <si>
    <t>QG 50-10J-0903</t>
  </si>
  <si>
    <t xml:space="preserve">Audiometras su kompiuterine sistema </t>
  </si>
  <si>
    <t>MA-52</t>
  </si>
  <si>
    <t>Pirkimo dalies Nr.</t>
  </si>
  <si>
    <t>Mamografas</t>
  </si>
  <si>
    <t>Kodak 2200</t>
  </si>
  <si>
    <t>YKYC009</t>
  </si>
  <si>
    <t>Matavimo priemonės</t>
  </si>
  <si>
    <t>Tipas, modelis serija</t>
  </si>
  <si>
    <t>Kokybės kontrolės patikra</t>
  </si>
  <si>
    <t>Darbo vietų stebėsenos patikra</t>
  </si>
  <si>
    <t>PVM, %</t>
  </si>
  <si>
    <t>Mobilus rentgeno aparatas</t>
  </si>
  <si>
    <t>Ziehm Solo</t>
  </si>
  <si>
    <t>XEVNC 32362</t>
  </si>
  <si>
    <t>ZAYC 113</t>
  </si>
  <si>
    <t>Gendex Oralix AC</t>
  </si>
  <si>
    <t>Endos DC</t>
  </si>
  <si>
    <t>Patikros kaina Lt, (be PVM)</t>
  </si>
  <si>
    <t>Patikros kaina Lt, (su PVM)</t>
  </si>
  <si>
    <t>Patikros kaina, Lt (be PVM) (už taškus)</t>
  </si>
  <si>
    <t>Patikros kaina, Lt (su PVM) (už taškus)</t>
  </si>
  <si>
    <t>Bendra patikros kaina, Lt (be PVM)</t>
  </si>
  <si>
    <t>Bendra patikros kaina, Lt (su PVM)</t>
  </si>
  <si>
    <t xml:space="preserve">Rentgeno diagnostikos aparatų kokybės kontrolės ir darbo vietų stebėsenos patikra </t>
  </si>
  <si>
    <t>Priežiūros dažnis sutarties laikotarpiui, kartais</t>
  </si>
  <si>
    <t>Patikros  dažnis per metus, kartais</t>
  </si>
  <si>
    <t>Patikros taškų skaičius, vnt.</t>
  </si>
  <si>
    <t>Inven-toriaus Nr.</t>
  </si>
  <si>
    <t>Invento-riaus Nr.</t>
  </si>
  <si>
    <t>Pavadini-mas</t>
  </si>
  <si>
    <t>Viešoji įstaiga Centro poliklinika</t>
  </si>
  <si>
    <t>TIEKĖJAS:</t>
  </si>
  <si>
    <t>PIRKĖJAS:</t>
  </si>
  <si>
    <t xml:space="preserve">Direktorius </t>
  </si>
  <si>
    <t>A.V.</t>
  </si>
  <si>
    <t>Luk.</t>
  </si>
  <si>
    <t>002012321</t>
  </si>
  <si>
    <t>Vyt. (105 kab.)</t>
  </si>
  <si>
    <t>Vyt.</t>
  </si>
  <si>
    <t>3. Medicininės technikos metrologinė patikra</t>
  </si>
  <si>
    <t>Bendra patikrų kaina, Lt (be PVM)</t>
  </si>
  <si>
    <t>Bendra patikrų kaina, Lt   (su PVM)</t>
  </si>
  <si>
    <t>Matavimo priemonių kiekis, vnt.</t>
  </si>
  <si>
    <t>Medicininės technikos metrologinė patikra</t>
  </si>
  <si>
    <t>369.</t>
  </si>
  <si>
    <t>376.</t>
  </si>
  <si>
    <t>455.</t>
  </si>
  <si>
    <t xml:space="preserve">4. Rentgeno diagnostikos aparatų kokybės kontrolės ir darbo vietų stebėsenos patikra </t>
  </si>
  <si>
    <t>468.</t>
  </si>
  <si>
    <t>469.</t>
  </si>
  <si>
    <t>Sonialvision Safire II (medicininiai monitoriai kom. gyd. radiologo darbo vietai (2 vnt.); medicininiai monitoriai laboranto darbo vietai (2 vnt.)</t>
  </si>
  <si>
    <t>470.</t>
  </si>
  <si>
    <t>Planmed Nuance Classic su skaitmenizavimo sistema (rentgeno vaizdų spausdintuvas DRYPIX 4000; skaitytuvas Profest CS (FujiFilm); laboranto darbo vieta su  Cr konsole; gyd. radiologo spec. darbo vieta, skirta diagnostikai (4 medicininiai monitoriai)</t>
  </si>
  <si>
    <t>473.</t>
  </si>
  <si>
    <t>Mercury 332 su skaitmenizavimo sistema (gyd. radiologo spec. darbo vieta (medicininiai monitoriai 2 vnt.); rentgeno vaizdų spausdintuvas DRYSTAR 5302; laboranto darbo vieta su Cr konsole; kasečių skaitytuvas)</t>
  </si>
  <si>
    <t>474.</t>
  </si>
  <si>
    <t>475.</t>
  </si>
  <si>
    <t>Bucky Diagnost su skaitmenizavimo sistema (kasečių su fosforo plokštėmis skaitytuvas Konica Minolta Regius 190; spausdintuvas DryPro 873-1; medicininiai monitoriai kom. gyd. radiologo darbo vietai (2 vnt.) laboranto darbo vieta su  Cr konsole)</t>
  </si>
  <si>
    <t>476.</t>
  </si>
  <si>
    <t xml:space="preserve">477. </t>
  </si>
  <si>
    <t>479.</t>
  </si>
  <si>
    <t>480.</t>
  </si>
  <si>
    <t>481.</t>
  </si>
  <si>
    <t>Quantum Q-Rad</t>
  </si>
  <si>
    <t>PVM, 21%</t>
  </si>
  <si>
    <t>Kęstutis Štaras ______________________</t>
  </si>
  <si>
    <t xml:space="preserve">                                                  (parašas)</t>
  </si>
  <si>
    <t>Uždaroji akcinė bendrovė "Limeta"</t>
  </si>
  <si>
    <t xml:space="preserve">Generalinis direktorius </t>
  </si>
  <si>
    <t>Kęstutis Kutkauskas _____________________________</t>
  </si>
  <si>
    <t xml:space="preserve">                                                                   (parašas)</t>
  </si>
  <si>
    <t xml:space="preserve">PVM 21 %:                                   </t>
  </si>
  <si>
    <t xml:space="preserve">Bendra sutarties kaina su PVM: </t>
  </si>
  <si>
    <t xml:space="preserve">Bendra sutarties kaina be PVM:   </t>
  </si>
  <si>
    <t>Medicininės technikos remonto darbai apmokami pagal valandinį įkainį – 96,80 Lt (devyniasdešimt šeši litai 80 ct) su 21% PVM.</t>
  </si>
  <si>
    <t>Vienos priežiūros kaina, Eur (be PVM)</t>
  </si>
  <si>
    <t>Bendra priežiūrų kaina, Eur (be PVM)</t>
  </si>
  <si>
    <t>Padalinys</t>
  </si>
  <si>
    <t>Luk. (111 kab.)</t>
  </si>
  <si>
    <t>Nauj. GV (12 kab.)</t>
  </si>
  <si>
    <t>Mamografijos sistema</t>
  </si>
  <si>
    <t>Planmed Nuance Classic</t>
  </si>
  <si>
    <t>XEVNC 52362</t>
  </si>
  <si>
    <t>DC (126 kab.)</t>
  </si>
  <si>
    <t>Rentgeno vaizdų skaitmenizavimo sistema:</t>
  </si>
  <si>
    <t>1. gyd. radiologo spec. darbo vieta;</t>
  </si>
  <si>
    <t>2. rentgeno vaizdų spausdintuvas DRYSTAR 5302;</t>
  </si>
  <si>
    <t>3. laboranto darbo vieta su Cr konsole;</t>
  </si>
  <si>
    <t>4. skaitytuvas.</t>
  </si>
  <si>
    <t>DC (123 kab.)</t>
  </si>
  <si>
    <t>Medicinos prietaisų techninio aptarnavimo ir remonto paslaugų techninė specifikacija</t>
  </si>
  <si>
    <t xml:space="preserve">Pirki-mo dalis  </t>
  </si>
  <si>
    <t>Vienos priežiūros kaina, Eur (su 21 %  PVM)</t>
  </si>
  <si>
    <t>Bendra priežiūrų kaina, Eur (su 21 %  PVM)</t>
  </si>
  <si>
    <t xml:space="preserve">                                           (parašas)</t>
  </si>
  <si>
    <t xml:space="preserve">                                                 (parašas)</t>
  </si>
  <si>
    <t>UAB „Limeta“</t>
  </si>
  <si>
    <t>Generalinis direktorius</t>
  </si>
  <si>
    <t>Pirkimo objekto kodas pagal Bendrąjį viešųjų pirkimų žodyną - 50400000-9 „Medicininės ir precizinės įrangos remonto ir priežiūros paslaugos“</t>
  </si>
  <si>
    <t>Maksimali sutarties vertė su techniniu aptarnavimu, remontu ir detalėmis Eur (su 21 %  PVM)</t>
  </si>
  <si>
    <t>Maksimali sutarties vertė su PVM:   28 174,26 Eur (dvidešimt aštuoni tūkstančiai vienas šimtas septyniasdešimt keturi eurai 26 ct).</t>
  </si>
  <si>
    <t>Maksimali sutarties vertė be PVM:   23 284,51 Eur (dvidešimt trys tūkstančiai du šimtai aštuoniasdešimt keturi eurai 51 ct).</t>
  </si>
  <si>
    <t xml:space="preserve">PVM 21 %:                                            4 889,75 Eur (keturi tūkstančiai aštuoni šimtai aštuoniasdešimt devyni eurai 75 ct).    </t>
  </si>
  <si>
    <t>4.</t>
  </si>
  <si>
    <t>6.</t>
  </si>
  <si>
    <t>11.</t>
  </si>
  <si>
    <t>18.</t>
  </si>
  <si>
    <t>22.</t>
  </si>
  <si>
    <t>Priedas prie 2017 m. balandžio          d. sutarties Nr. 01-25-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</si>
</sst>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indexed="8"/>
      <name val="Calibri"/>
      <family val="2"/>
    </font>
    <font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b/>
      <sz val="10"/>
      <color theme="1"/>
      <name val="Calibri"/>
      <family val="2"/>
      <scheme val="minor"/>
    </font>
    <font>
      <b/>
      <sz val="7"/>
      <color rgb="FFFF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top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3" fillId="0" borderId="0" xfId="0" applyFont="1"/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2" fontId="5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/>
    </xf>
    <xf numFmtId="0" fontId="9" fillId="0" borderId="0" xfId="0" applyFont="1"/>
    <xf numFmtId="4" fontId="9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2" fontId="16" fillId="0" borderId="0" xfId="0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/>
    <xf numFmtId="0" fontId="1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/>
    </xf>
    <xf numFmtId="2" fontId="19" fillId="0" borderId="1" xfId="0" applyNumberFormat="1" applyFont="1" applyFill="1" applyBorder="1" applyAlignment="1">
      <alignment horizontal="center" vertical="top"/>
    </xf>
    <xf numFmtId="2" fontId="7" fillId="0" borderId="2" xfId="0" applyNumberFormat="1" applyFont="1" applyBorder="1" applyAlignment="1">
      <alignment horizontal="right" vertical="top"/>
    </xf>
    <xf numFmtId="2" fontId="19" fillId="0" borderId="1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2" fontId="18" fillId="0" borderId="1" xfId="0" applyNumberFormat="1" applyFont="1" applyFill="1" applyBorder="1" applyAlignment="1">
      <alignment vertical="top"/>
    </xf>
    <xf numFmtId="0" fontId="7" fillId="0" borderId="2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 wrapText="1"/>
    </xf>
    <xf numFmtId="2" fontId="18" fillId="0" borderId="2" xfId="0" applyNumberFormat="1" applyFont="1" applyFill="1" applyBorder="1" applyAlignment="1">
      <alignment vertical="top"/>
    </xf>
    <xf numFmtId="0" fontId="12" fillId="0" borderId="7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0" fontId="7" fillId="0" borderId="2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1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2" fontId="7" fillId="0" borderId="32" xfId="0" applyNumberFormat="1" applyFont="1" applyBorder="1" applyAlignment="1">
      <alignment horizontal="center" vertical="top"/>
    </xf>
    <xf numFmtId="2" fontId="7" fillId="0" borderId="3" xfId="0" applyNumberFormat="1" applyFont="1" applyBorder="1" applyAlignment="1">
      <alignment horizontal="center" vertical="top"/>
    </xf>
    <xf numFmtId="2" fontId="7" fillId="0" borderId="2" xfId="0" applyNumberFormat="1" applyFont="1" applyBorder="1" applyAlignment="1">
      <alignment horizontal="center" vertical="top"/>
    </xf>
    <xf numFmtId="2" fontId="7" fillId="0" borderId="32" xfId="0" applyNumberFormat="1" applyFont="1" applyBorder="1" applyAlignment="1">
      <alignment horizontal="right" vertical="top"/>
    </xf>
    <xf numFmtId="2" fontId="7" fillId="0" borderId="3" xfId="0" applyNumberFormat="1" applyFont="1" applyBorder="1" applyAlignment="1">
      <alignment horizontal="right" vertical="top"/>
    </xf>
    <xf numFmtId="2" fontId="7" fillId="0" borderId="2" xfId="0" applyNumberFormat="1" applyFont="1" applyBorder="1" applyAlignment="1">
      <alignment horizontal="right" vertical="top"/>
    </xf>
    <xf numFmtId="2" fontId="18" fillId="0" borderId="32" xfId="0" applyNumberFormat="1" applyFont="1" applyFill="1" applyBorder="1" applyAlignment="1">
      <alignment horizontal="right" vertical="top"/>
    </xf>
    <xf numFmtId="2" fontId="18" fillId="0" borderId="3" xfId="0" applyNumberFormat="1" applyFont="1" applyFill="1" applyBorder="1" applyAlignment="1">
      <alignment horizontal="right" vertical="top"/>
    </xf>
    <xf numFmtId="2" fontId="18" fillId="0" borderId="2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Fill="1" applyAlignment="1">
      <alignment horizont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/>
    </xf>
  </cellXfs>
  <cellStyles count="2">
    <cellStyle name="Excel Built-in Normal" xfId="1"/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33" name="Object 9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32" name="Object 8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31" name="Object 7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30" name="Object 6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29" name="Object 5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28" name="Object 4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27" name="Object 3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26" name="Object 2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41" name="Object 17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40" name="Object 16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39" name="Object 15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38" name="Object 14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37" name="Object 13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36" name="Object 12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35" name="Object 11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34" name="Object 10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49" name="Object 25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48" name="Object 24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47" name="Object 23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46" name="Object 22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45" name="Object 21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44" name="Object 20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43" name="Object 19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333375</xdr:colOff>
      <xdr:row>17</xdr:row>
      <xdr:rowOff>0</xdr:rowOff>
    </xdr:to>
    <xdr:pic>
      <xdr:nvPicPr>
        <xdr:cNvPr id="1042" name="Object 18" hidden="1"/>
        <xdr:cNvPicPr preferRelativeResize="0">
          <a:picLocks noRo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view="pageLayout" topLeftCell="A19" zoomScaleNormal="100" workbookViewId="0">
      <selection activeCell="H15" sqref="H15:L16"/>
    </sheetView>
  </sheetViews>
  <sheetFormatPr defaultRowHeight="15" x14ac:dyDescent="0.25"/>
  <cols>
    <col min="1" max="1" width="5.7109375" style="8" customWidth="1"/>
    <col min="2" max="2" width="10.140625" style="8" customWidth="1"/>
    <col min="3" max="3" width="15.140625" style="8" customWidth="1"/>
    <col min="4" max="4" width="9.42578125" style="8" customWidth="1"/>
    <col min="5" max="5" width="11.7109375" style="8" customWidth="1"/>
    <col min="6" max="6" width="12.28515625" style="8" customWidth="1"/>
    <col min="7" max="7" width="12" style="8" customWidth="1"/>
    <col min="8" max="8" width="10" style="8" customWidth="1"/>
    <col min="9" max="9" width="10.5703125" style="8" customWidth="1"/>
    <col min="10" max="10" width="10.28515625" style="9" customWidth="1"/>
    <col min="11" max="11" width="10.140625" style="9" customWidth="1"/>
    <col min="12" max="12" width="19" style="8" customWidth="1"/>
    <col min="13" max="13" width="10.42578125" style="1" customWidth="1"/>
    <col min="14" max="14" width="7.140625" style="1" customWidth="1"/>
    <col min="15" max="15" width="6.28515625" style="1" customWidth="1"/>
    <col min="16" max="16" width="8.5703125" style="3" customWidth="1"/>
    <col min="17" max="16384" width="9.140625" style="1"/>
  </cols>
  <sheetData>
    <row r="1" spans="1:18" ht="15.75" customHeight="1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8" ht="15.75" x14ac:dyDescent="0.25">
      <c r="A2" s="93" t="s">
        <v>129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33" customHeight="1" x14ac:dyDescent="0.25">
      <c r="B3" s="94" t="s">
        <v>111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8" x14ac:dyDescent="0.25">
      <c r="B4" s="95" t="s">
        <v>119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8" ht="15.75" x14ac:dyDescent="0.25">
      <c r="C5" s="4"/>
      <c r="D5" s="5"/>
      <c r="L5" s="9"/>
    </row>
    <row r="6" spans="1:18" ht="15.75" customHeight="1" thickBot="1" x14ac:dyDescent="0.3">
      <c r="B6" s="5"/>
      <c r="C6" s="5"/>
    </row>
    <row r="7" spans="1:18" ht="105" customHeight="1" thickBot="1" x14ac:dyDescent="0.3">
      <c r="A7" s="75" t="s">
        <v>112</v>
      </c>
      <c r="B7" s="76" t="s">
        <v>48</v>
      </c>
      <c r="C7" s="76" t="s">
        <v>0</v>
      </c>
      <c r="D7" s="76" t="s">
        <v>1</v>
      </c>
      <c r="E7" s="76" t="s">
        <v>2</v>
      </c>
      <c r="F7" s="76" t="s">
        <v>3</v>
      </c>
      <c r="G7" s="76" t="s">
        <v>45</v>
      </c>
      <c r="H7" s="76" t="s">
        <v>96</v>
      </c>
      <c r="I7" s="76" t="s">
        <v>113</v>
      </c>
      <c r="J7" s="76" t="s">
        <v>97</v>
      </c>
      <c r="K7" s="76" t="s">
        <v>114</v>
      </c>
      <c r="L7" s="76" t="s">
        <v>120</v>
      </c>
      <c r="M7" s="77" t="s">
        <v>98</v>
      </c>
      <c r="N7" s="49"/>
      <c r="O7" s="42"/>
      <c r="P7" s="42"/>
      <c r="Q7" s="6"/>
      <c r="R7" s="6"/>
    </row>
    <row r="8" spans="1:18" s="2" customFormat="1" ht="45" x14ac:dyDescent="0.25">
      <c r="A8" s="72" t="s">
        <v>124</v>
      </c>
      <c r="B8" s="72">
        <v>124540</v>
      </c>
      <c r="C8" s="73" t="s">
        <v>101</v>
      </c>
      <c r="D8" s="70" t="s">
        <v>102</v>
      </c>
      <c r="E8" s="73" t="s">
        <v>103</v>
      </c>
      <c r="F8" s="72">
        <v>2012</v>
      </c>
      <c r="G8" s="72">
        <v>4</v>
      </c>
      <c r="H8" s="63"/>
      <c r="I8" s="63"/>
      <c r="J8" s="63"/>
      <c r="K8" s="65"/>
      <c r="L8" s="74"/>
      <c r="M8" s="78" t="s">
        <v>104</v>
      </c>
      <c r="N8" s="49"/>
      <c r="O8" s="50"/>
      <c r="P8" s="50"/>
      <c r="Q8" s="7"/>
      <c r="R8" s="7"/>
    </row>
    <row r="9" spans="1:18" s="2" customFormat="1" ht="45" x14ac:dyDescent="0.25">
      <c r="A9" s="97" t="s">
        <v>125</v>
      </c>
      <c r="B9" s="97">
        <v>124221</v>
      </c>
      <c r="C9" s="68" t="s">
        <v>105</v>
      </c>
      <c r="D9" s="109"/>
      <c r="E9" s="110"/>
      <c r="F9" s="97">
        <v>2008</v>
      </c>
      <c r="G9" s="97">
        <v>4</v>
      </c>
      <c r="H9" s="100"/>
      <c r="I9" s="100"/>
      <c r="J9" s="100"/>
      <c r="K9" s="103"/>
      <c r="L9" s="106"/>
      <c r="M9" s="98" t="s">
        <v>110</v>
      </c>
      <c r="N9" s="49"/>
      <c r="O9" s="50"/>
      <c r="P9" s="50"/>
      <c r="Q9" s="7"/>
      <c r="R9" s="7"/>
    </row>
    <row r="10" spans="1:18" s="2" customFormat="1" ht="45" x14ac:dyDescent="0.25">
      <c r="A10" s="97"/>
      <c r="B10" s="97"/>
      <c r="C10" s="69" t="s">
        <v>106</v>
      </c>
      <c r="D10" s="109"/>
      <c r="E10" s="110"/>
      <c r="F10" s="97"/>
      <c r="G10" s="97"/>
      <c r="H10" s="101"/>
      <c r="I10" s="101"/>
      <c r="J10" s="101"/>
      <c r="K10" s="104"/>
      <c r="L10" s="107"/>
      <c r="M10" s="99"/>
      <c r="N10" s="49"/>
      <c r="O10" s="50"/>
      <c r="P10" s="50"/>
      <c r="Q10" s="7"/>
      <c r="R10" s="7"/>
    </row>
    <row r="11" spans="1:18" s="2" customFormat="1" ht="75" x14ac:dyDescent="0.25">
      <c r="A11" s="97"/>
      <c r="B11" s="97"/>
      <c r="C11" s="69" t="s">
        <v>107</v>
      </c>
      <c r="D11" s="109"/>
      <c r="E11" s="110"/>
      <c r="F11" s="97"/>
      <c r="G11" s="97"/>
      <c r="H11" s="101"/>
      <c r="I11" s="101"/>
      <c r="J11" s="101"/>
      <c r="K11" s="104"/>
      <c r="L11" s="107"/>
      <c r="M11" s="99"/>
      <c r="N11" s="49"/>
      <c r="O11" s="50"/>
      <c r="P11" s="50"/>
      <c r="Q11" s="7"/>
      <c r="R11" s="7"/>
    </row>
    <row r="12" spans="1:18" s="2" customFormat="1" ht="45" x14ac:dyDescent="0.25">
      <c r="A12" s="97"/>
      <c r="B12" s="97"/>
      <c r="C12" s="69" t="s">
        <v>108</v>
      </c>
      <c r="D12" s="109"/>
      <c r="E12" s="110"/>
      <c r="F12" s="97"/>
      <c r="G12" s="97"/>
      <c r="H12" s="101"/>
      <c r="I12" s="101"/>
      <c r="J12" s="101"/>
      <c r="K12" s="104"/>
      <c r="L12" s="107"/>
      <c r="M12" s="99"/>
      <c r="N12" s="49"/>
      <c r="O12" s="50"/>
      <c r="P12" s="50"/>
      <c r="Q12" s="7"/>
      <c r="R12" s="7"/>
    </row>
    <row r="13" spans="1:18" s="2" customFormat="1" ht="16.5" customHeight="1" x14ac:dyDescent="0.25">
      <c r="A13" s="97"/>
      <c r="B13" s="97"/>
      <c r="C13" s="70" t="s">
        <v>109</v>
      </c>
      <c r="D13" s="109"/>
      <c r="E13" s="110"/>
      <c r="F13" s="97"/>
      <c r="G13" s="97"/>
      <c r="H13" s="102"/>
      <c r="I13" s="102"/>
      <c r="J13" s="102"/>
      <c r="K13" s="105"/>
      <c r="L13" s="108"/>
      <c r="M13" s="99"/>
      <c r="N13" s="49"/>
      <c r="O13" s="50"/>
      <c r="P13" s="50"/>
      <c r="Q13" s="7"/>
      <c r="R13" s="7"/>
    </row>
    <row r="14" spans="1:18" ht="45" x14ac:dyDescent="0.25">
      <c r="A14" s="87" t="s">
        <v>126</v>
      </c>
      <c r="B14" s="60">
        <v>130001</v>
      </c>
      <c r="C14" s="67" t="s">
        <v>12</v>
      </c>
      <c r="D14" s="61" t="s">
        <v>13</v>
      </c>
      <c r="E14" s="62" t="s">
        <v>57</v>
      </c>
      <c r="F14" s="60">
        <v>2001</v>
      </c>
      <c r="G14" s="60">
        <v>12</v>
      </c>
      <c r="H14" s="64"/>
      <c r="I14" s="64"/>
      <c r="J14" s="64"/>
      <c r="K14" s="66"/>
      <c r="L14" s="71"/>
      <c r="M14" s="79" t="s">
        <v>99</v>
      </c>
      <c r="N14" s="51"/>
      <c r="O14" s="42"/>
      <c r="P14" s="42"/>
      <c r="Q14" s="6"/>
      <c r="R14" s="6"/>
    </row>
    <row r="15" spans="1:18" ht="45" x14ac:dyDescent="0.25">
      <c r="A15" s="87" t="s">
        <v>127</v>
      </c>
      <c r="B15" s="60">
        <v>124107</v>
      </c>
      <c r="C15" s="67" t="s">
        <v>14</v>
      </c>
      <c r="D15" s="61" t="s">
        <v>15</v>
      </c>
      <c r="E15" s="61">
        <v>25060278</v>
      </c>
      <c r="F15" s="60">
        <v>2007</v>
      </c>
      <c r="G15" s="60">
        <v>4</v>
      </c>
      <c r="H15" s="64"/>
      <c r="I15" s="64"/>
      <c r="J15" s="64"/>
      <c r="K15" s="66"/>
      <c r="L15" s="71"/>
      <c r="M15" s="79" t="s">
        <v>100</v>
      </c>
      <c r="N15" s="51"/>
      <c r="O15" s="42"/>
      <c r="P15" s="42"/>
      <c r="Q15" s="6"/>
      <c r="R15" s="6"/>
    </row>
    <row r="16" spans="1:18" ht="45" x14ac:dyDescent="0.25">
      <c r="A16" s="87" t="s">
        <v>128</v>
      </c>
      <c r="B16" s="60">
        <v>124339</v>
      </c>
      <c r="C16" s="67" t="s">
        <v>18</v>
      </c>
      <c r="D16" s="61" t="s">
        <v>19</v>
      </c>
      <c r="E16" s="61" t="s">
        <v>20</v>
      </c>
      <c r="F16" s="60">
        <v>2010</v>
      </c>
      <c r="G16" s="60">
        <v>4</v>
      </c>
      <c r="H16" s="64"/>
      <c r="I16" s="64"/>
      <c r="J16" s="64"/>
      <c r="K16" s="66"/>
      <c r="L16" s="71"/>
      <c r="M16" s="79" t="s">
        <v>58</v>
      </c>
      <c r="N16" s="51"/>
      <c r="O16" s="42"/>
      <c r="P16" s="42"/>
      <c r="Q16" s="6"/>
      <c r="R16" s="6"/>
    </row>
    <row r="17" spans="1:18" x14ac:dyDescent="0.25">
      <c r="A17" s="13"/>
      <c r="B17" s="13"/>
      <c r="C17" s="30"/>
      <c r="D17" s="31"/>
      <c r="E17" s="31"/>
      <c r="F17" s="13"/>
      <c r="G17" s="13"/>
      <c r="H17" s="13"/>
      <c r="I17" s="13"/>
      <c r="J17" s="52"/>
      <c r="K17" s="52"/>
      <c r="L17" s="13"/>
      <c r="M17" s="42"/>
      <c r="N17" s="42"/>
      <c r="O17" s="42"/>
      <c r="P17" s="42"/>
      <c r="Q17" s="6"/>
      <c r="R17" s="6"/>
    </row>
    <row r="18" spans="1:18" x14ac:dyDescent="0.25"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9"/>
      <c r="M18" s="59"/>
      <c r="N18" s="59"/>
      <c r="O18" s="59"/>
      <c r="P18" s="59"/>
      <c r="Q18" s="6"/>
      <c r="R18" s="6"/>
    </row>
    <row r="19" spans="1:18" x14ac:dyDescent="0.25"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9"/>
      <c r="M19" s="59"/>
      <c r="N19" s="59"/>
      <c r="O19" s="59"/>
      <c r="P19" s="59"/>
      <c r="Q19" s="6"/>
      <c r="R19" s="6"/>
    </row>
    <row r="20" spans="1:18" ht="15.75" customHeight="1" x14ac:dyDescent="0.25">
      <c r="B20" s="90" t="s">
        <v>122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6"/>
      <c r="R20" s="6"/>
    </row>
    <row r="21" spans="1:18" ht="15.75" customHeight="1" x14ac:dyDescent="0.25">
      <c r="B21" s="90" t="s">
        <v>123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6"/>
      <c r="R21" s="6"/>
    </row>
    <row r="22" spans="1:18" ht="15.75" customHeight="1" x14ac:dyDescent="0.25">
      <c r="B22" s="90" t="s">
        <v>121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6"/>
      <c r="R22" s="6"/>
    </row>
    <row r="23" spans="1:18" ht="15.75" x14ac:dyDescent="0.25">
      <c r="B23" s="80"/>
      <c r="C23" s="81"/>
      <c r="D23" s="82"/>
      <c r="E23" s="81"/>
      <c r="F23" s="81"/>
      <c r="G23" s="81"/>
      <c r="H23" s="83"/>
      <c r="I23" s="83"/>
      <c r="J23" s="83"/>
      <c r="K23" s="83"/>
      <c r="L23" s="84"/>
      <c r="M23" s="85"/>
      <c r="N23" s="86"/>
      <c r="O23" s="84"/>
      <c r="P23" s="84"/>
      <c r="Q23" s="6"/>
      <c r="R23" s="6"/>
    </row>
    <row r="24" spans="1:18" ht="15.75" x14ac:dyDescent="0.25">
      <c r="B24" s="80" t="s">
        <v>52</v>
      </c>
      <c r="C24" s="81"/>
      <c r="D24" s="81"/>
      <c r="E24" s="81"/>
      <c r="F24" s="80"/>
      <c r="G24" s="81"/>
      <c r="H24" s="83"/>
      <c r="I24" s="80" t="s">
        <v>53</v>
      </c>
      <c r="J24" s="81"/>
      <c r="K24" s="83"/>
      <c r="L24" s="83"/>
      <c r="M24" s="83"/>
      <c r="N24" s="83"/>
      <c r="O24" s="84"/>
      <c r="P24" s="84"/>
      <c r="Q24" s="6"/>
      <c r="R24" s="6"/>
    </row>
    <row r="25" spans="1:18" ht="15.75" x14ac:dyDescent="0.25">
      <c r="B25" s="80" t="s">
        <v>117</v>
      </c>
      <c r="C25" s="81"/>
      <c r="D25" s="81"/>
      <c r="E25" s="81"/>
      <c r="F25" s="80"/>
      <c r="G25" s="81"/>
      <c r="H25" s="83"/>
      <c r="I25" s="80" t="s">
        <v>51</v>
      </c>
      <c r="J25" s="81"/>
      <c r="K25" s="83"/>
      <c r="L25" s="83"/>
      <c r="M25" s="83"/>
      <c r="N25" s="83"/>
      <c r="O25" s="84"/>
      <c r="P25" s="84"/>
    </row>
    <row r="26" spans="1:18" ht="15.75" x14ac:dyDescent="0.25">
      <c r="B26" s="4" t="s">
        <v>118</v>
      </c>
      <c r="C26" s="81"/>
      <c r="D26" s="81"/>
      <c r="E26" s="81"/>
      <c r="F26" s="4"/>
      <c r="G26" s="81"/>
      <c r="H26" s="83"/>
      <c r="I26" s="4" t="s">
        <v>54</v>
      </c>
      <c r="J26" s="81"/>
      <c r="K26" s="83"/>
      <c r="L26" s="83"/>
      <c r="M26" s="83"/>
      <c r="N26" s="83"/>
      <c r="O26" s="84"/>
      <c r="P26" s="84"/>
    </row>
    <row r="27" spans="1:18" ht="15.75" x14ac:dyDescent="0.25">
      <c r="B27" s="91" t="s">
        <v>90</v>
      </c>
      <c r="C27" s="92"/>
      <c r="D27" s="92"/>
      <c r="E27" s="92"/>
      <c r="F27" s="92"/>
      <c r="G27" s="92"/>
      <c r="H27" s="92"/>
      <c r="I27" s="4" t="s">
        <v>86</v>
      </c>
      <c r="J27" s="81"/>
      <c r="K27" s="83"/>
      <c r="L27" s="83"/>
      <c r="M27" s="83"/>
      <c r="N27" s="83"/>
      <c r="O27" s="84"/>
      <c r="P27" s="84"/>
    </row>
    <row r="28" spans="1:18" ht="15.75" customHeight="1" x14ac:dyDescent="0.25">
      <c r="B28" s="88" t="s">
        <v>116</v>
      </c>
      <c r="C28" s="88"/>
      <c r="D28" s="88"/>
      <c r="E28" s="88"/>
      <c r="F28" s="88"/>
      <c r="G28" s="88"/>
      <c r="H28" s="88"/>
      <c r="I28" s="88" t="s">
        <v>115</v>
      </c>
      <c r="J28" s="89"/>
      <c r="K28" s="89"/>
      <c r="L28" s="89"/>
      <c r="M28" s="89"/>
      <c r="N28" s="89"/>
      <c r="O28" s="53"/>
      <c r="P28" s="53"/>
    </row>
    <row r="29" spans="1:18" x14ac:dyDescent="0.25">
      <c r="B29" s="56"/>
      <c r="F29" s="56"/>
      <c r="H29" s="9"/>
      <c r="I29" s="56"/>
      <c r="J29" s="8"/>
      <c r="L29" s="9"/>
      <c r="M29" s="9"/>
      <c r="N29" s="9"/>
      <c r="O29" s="53"/>
      <c r="P29" s="53"/>
    </row>
    <row r="30" spans="1:18" x14ac:dyDescent="0.25">
      <c r="H30" s="9"/>
      <c r="I30" s="9"/>
      <c r="L30" s="53"/>
      <c r="M30" s="54"/>
      <c r="N30" s="55"/>
      <c r="O30" s="53"/>
      <c r="P30" s="53"/>
    </row>
    <row r="31" spans="1:18" x14ac:dyDescent="0.2">
      <c r="A31" s="12"/>
      <c r="B31" s="12"/>
      <c r="C31" s="12"/>
      <c r="D31" s="12"/>
      <c r="E31" s="12"/>
      <c r="F31" s="12"/>
      <c r="G31" s="12"/>
      <c r="H31" s="11"/>
      <c r="I31" s="11"/>
      <c r="J31" s="11"/>
      <c r="K31" s="11"/>
      <c r="L31" s="21"/>
      <c r="M31" s="45"/>
      <c r="N31" s="46"/>
      <c r="O31" s="21"/>
      <c r="P31" s="21"/>
    </row>
    <row r="32" spans="1:18" x14ac:dyDescent="0.2">
      <c r="A32" s="21"/>
      <c r="B32" s="21"/>
      <c r="C32" s="21"/>
      <c r="D32" s="21"/>
      <c r="E32" s="21"/>
      <c r="F32" s="21"/>
      <c r="G32" s="21"/>
      <c r="H32" s="46"/>
      <c r="I32" s="46"/>
      <c r="J32" s="21"/>
      <c r="K32" s="48"/>
      <c r="L32" s="21"/>
      <c r="M32" s="45"/>
      <c r="N32" s="46"/>
      <c r="O32" s="21"/>
      <c r="P32" s="21"/>
    </row>
  </sheetData>
  <mergeCells count="22">
    <mergeCell ref="A1:O1"/>
    <mergeCell ref="A2:O2"/>
    <mergeCell ref="B3:O3"/>
    <mergeCell ref="B4:M4"/>
    <mergeCell ref="G9:G13"/>
    <mergeCell ref="M9:M13"/>
    <mergeCell ref="H9:H13"/>
    <mergeCell ref="I9:I13"/>
    <mergeCell ref="J9:J13"/>
    <mergeCell ref="K9:K13"/>
    <mergeCell ref="L9:L13"/>
    <mergeCell ref="A9:A13"/>
    <mergeCell ref="B9:B13"/>
    <mergeCell ref="D9:D13"/>
    <mergeCell ref="E9:E13"/>
    <mergeCell ref="F9:F13"/>
    <mergeCell ref="I28:N28"/>
    <mergeCell ref="B28:H28"/>
    <mergeCell ref="B20:P20"/>
    <mergeCell ref="B21:P21"/>
    <mergeCell ref="B22:P22"/>
    <mergeCell ref="B27:H27"/>
  </mergeCells>
  <pageMargins left="0.23622047244094491" right="0.19685039370078741" top="0.78740157480314965" bottom="0.23622047244094491" header="0.23622047244094491" footer="0.19685039370078741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A25" workbookViewId="0">
      <selection activeCell="P35" sqref="P35"/>
    </sheetView>
  </sheetViews>
  <sheetFormatPr defaultRowHeight="15" x14ac:dyDescent="0.25"/>
  <cols>
    <col min="1" max="1" width="6.28515625" style="21" customWidth="1"/>
    <col min="2" max="3" width="9.140625" style="21"/>
    <col min="4" max="4" width="8.5703125" style="21" customWidth="1"/>
    <col min="5" max="5" width="7.85546875" style="21" customWidth="1"/>
    <col min="6" max="6" width="7.5703125" style="21" customWidth="1"/>
    <col min="7" max="7" width="9.140625" style="21"/>
    <col min="8" max="8" width="8.5703125" style="46" customWidth="1"/>
    <col min="9" max="9" width="8.28515625" style="46" customWidth="1"/>
    <col min="10" max="10" width="8.42578125" style="46" customWidth="1"/>
    <col min="11" max="11" width="9.140625" style="21"/>
    <col min="12" max="12" width="9.140625" style="48"/>
    <col min="13" max="13" width="5.5703125" style="21" customWidth="1"/>
    <col min="14" max="14" width="9.140625" style="45"/>
    <col min="15" max="15" width="9.140625" style="46"/>
    <col min="16" max="16" width="7.5703125" style="21" customWidth="1"/>
    <col min="17" max="17" width="9.140625" style="21"/>
  </cols>
  <sheetData>
    <row r="1" spans="1:17" x14ac:dyDescent="0.25">
      <c r="A1" s="117" t="s">
        <v>60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4"/>
      <c r="M1" s="14"/>
      <c r="N1" s="14"/>
      <c r="O1" s="14"/>
      <c r="P1" s="14"/>
      <c r="Q1" s="14"/>
    </row>
    <row r="2" spans="1:17" ht="15.75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5" customHeight="1" thickBot="1" x14ac:dyDescent="0.3">
      <c r="A3" s="129" t="s">
        <v>23</v>
      </c>
      <c r="B3" s="129" t="s">
        <v>49</v>
      </c>
      <c r="C3" s="131" t="s">
        <v>27</v>
      </c>
      <c r="D3" s="132"/>
      <c r="E3" s="132"/>
      <c r="F3" s="132"/>
      <c r="G3" s="133"/>
      <c r="H3" s="120" t="s">
        <v>61</v>
      </c>
      <c r="I3" s="121" t="s">
        <v>5</v>
      </c>
      <c r="J3" s="122" t="s">
        <v>62</v>
      </c>
      <c r="K3" s="134" t="s">
        <v>4</v>
      </c>
      <c r="L3" s="135"/>
      <c r="M3" s="14"/>
      <c r="N3" s="14"/>
      <c r="O3" s="14"/>
      <c r="P3" s="14"/>
      <c r="Q3" s="14"/>
    </row>
    <row r="4" spans="1:17" s="21" customFormat="1" ht="51.75" thickBot="1" x14ac:dyDescent="0.25">
      <c r="A4" s="130"/>
      <c r="B4" s="130"/>
      <c r="C4" s="22" t="s">
        <v>0</v>
      </c>
      <c r="D4" s="23" t="s">
        <v>28</v>
      </c>
      <c r="E4" s="23" t="s">
        <v>2</v>
      </c>
      <c r="F4" s="23" t="s">
        <v>3</v>
      </c>
      <c r="G4" s="24" t="s">
        <v>63</v>
      </c>
      <c r="H4" s="126"/>
      <c r="I4" s="127"/>
      <c r="J4" s="128"/>
      <c r="K4" s="136"/>
      <c r="L4" s="137"/>
      <c r="M4" s="14"/>
      <c r="N4" s="14"/>
      <c r="O4" s="14"/>
      <c r="P4" s="14"/>
      <c r="Q4" s="14"/>
    </row>
    <row r="5" spans="1:17" x14ac:dyDescent="0.25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138">
        <v>11</v>
      </c>
      <c r="L5" s="139"/>
      <c r="M5" s="14"/>
      <c r="N5" s="14"/>
      <c r="O5" s="14"/>
      <c r="P5" s="14"/>
      <c r="Q5" s="14"/>
    </row>
    <row r="6" spans="1:17" x14ac:dyDescent="0.25">
      <c r="A6" s="140" t="s">
        <v>64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1"/>
      <c r="M6" s="14"/>
      <c r="N6" s="14"/>
      <c r="O6" s="14"/>
      <c r="P6" s="14"/>
      <c r="Q6" s="14"/>
    </row>
    <row r="7" spans="1:17" ht="38.25" x14ac:dyDescent="0.25">
      <c r="A7" s="26" t="s">
        <v>65</v>
      </c>
      <c r="B7" s="26">
        <v>124329</v>
      </c>
      <c r="C7" s="10" t="s">
        <v>7</v>
      </c>
      <c r="D7" s="10" t="s">
        <v>8</v>
      </c>
      <c r="E7" s="26">
        <v>796511</v>
      </c>
      <c r="F7" s="27">
        <v>2010</v>
      </c>
      <c r="G7" s="26">
        <v>1</v>
      </c>
      <c r="H7" s="28">
        <v>450</v>
      </c>
      <c r="I7" s="28">
        <f>J7-H7</f>
        <v>94.5</v>
      </c>
      <c r="J7" s="28">
        <v>544.5</v>
      </c>
      <c r="K7" s="142" t="s">
        <v>6</v>
      </c>
      <c r="L7" s="143"/>
      <c r="M7" s="14"/>
      <c r="N7" s="14"/>
      <c r="O7" s="14"/>
      <c r="P7" s="14"/>
      <c r="Q7" s="14"/>
    </row>
    <row r="8" spans="1:17" ht="25.5" x14ac:dyDescent="0.25">
      <c r="A8" s="26" t="s">
        <v>66</v>
      </c>
      <c r="B8" s="26">
        <v>1370103</v>
      </c>
      <c r="C8" s="10" t="s">
        <v>10</v>
      </c>
      <c r="D8" s="10" t="s">
        <v>11</v>
      </c>
      <c r="E8" s="26">
        <v>1826529</v>
      </c>
      <c r="F8" s="27">
        <v>2001</v>
      </c>
      <c r="G8" s="26">
        <v>1</v>
      </c>
      <c r="H8" s="28">
        <v>450</v>
      </c>
      <c r="I8" s="28">
        <f>J8-H8</f>
        <v>94.5</v>
      </c>
      <c r="J8" s="28">
        <v>544.5</v>
      </c>
      <c r="K8" s="142" t="s">
        <v>56</v>
      </c>
      <c r="L8" s="143"/>
      <c r="M8" s="14"/>
      <c r="N8" s="14"/>
      <c r="O8" s="14"/>
      <c r="P8" s="14"/>
      <c r="Q8" s="14"/>
    </row>
    <row r="9" spans="1:17" ht="51" x14ac:dyDescent="0.25">
      <c r="A9" s="26" t="s">
        <v>67</v>
      </c>
      <c r="B9" s="26">
        <v>12306148</v>
      </c>
      <c r="C9" s="10" t="s">
        <v>21</v>
      </c>
      <c r="D9" s="10" t="s">
        <v>22</v>
      </c>
      <c r="E9" s="26">
        <v>4816095</v>
      </c>
      <c r="F9" s="27">
        <v>2003</v>
      </c>
      <c r="G9" s="26">
        <v>1</v>
      </c>
      <c r="H9" s="28">
        <v>450</v>
      </c>
      <c r="I9" s="28">
        <f>J9-H9</f>
        <v>94.5</v>
      </c>
      <c r="J9" s="28">
        <v>544.5</v>
      </c>
      <c r="K9" s="142" t="s">
        <v>59</v>
      </c>
      <c r="L9" s="143"/>
      <c r="M9" s="14"/>
      <c r="N9" s="14"/>
      <c r="O9" s="14"/>
      <c r="P9" s="14"/>
      <c r="Q9" s="14"/>
    </row>
    <row r="10" spans="1:17" x14ac:dyDescent="0.25">
      <c r="A10" s="29"/>
      <c r="B10" s="13"/>
      <c r="C10" s="30"/>
      <c r="D10" s="31"/>
      <c r="E10" s="31"/>
      <c r="F10" s="13"/>
      <c r="G10" s="29"/>
      <c r="H10" s="32">
        <f>SUM(H7:H9)</f>
        <v>1350</v>
      </c>
      <c r="I10" s="32">
        <f>SUM(I7:I9)</f>
        <v>283.5</v>
      </c>
      <c r="J10" s="32">
        <f>SUM(J7:J9)</f>
        <v>1633.5</v>
      </c>
      <c r="K10" s="29"/>
      <c r="L10" s="33"/>
      <c r="M10" s="14"/>
      <c r="N10" s="14"/>
      <c r="O10" s="14"/>
      <c r="P10" s="14"/>
      <c r="Q10" s="14"/>
    </row>
    <row r="11" spans="1:17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x14ac:dyDescent="0.25">
      <c r="A12" s="117" t="s">
        <v>68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</row>
    <row r="13" spans="1:17" ht="15.75" thickBot="1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x14ac:dyDescent="0.25">
      <c r="A14" s="118" t="s">
        <v>23</v>
      </c>
      <c r="B14" s="120" t="s">
        <v>27</v>
      </c>
      <c r="C14" s="121"/>
      <c r="D14" s="121"/>
      <c r="E14" s="122"/>
      <c r="F14" s="120" t="s">
        <v>29</v>
      </c>
      <c r="G14" s="121"/>
      <c r="H14" s="121"/>
      <c r="I14" s="122"/>
      <c r="J14" s="123" t="s">
        <v>30</v>
      </c>
      <c r="K14" s="124"/>
      <c r="L14" s="124"/>
      <c r="M14" s="124"/>
      <c r="N14" s="125"/>
      <c r="O14" s="120" t="s">
        <v>42</v>
      </c>
      <c r="P14" s="121" t="s">
        <v>31</v>
      </c>
      <c r="Q14" s="122" t="s">
        <v>43</v>
      </c>
    </row>
    <row r="15" spans="1:17" ht="77.25" thickBot="1" x14ac:dyDescent="0.3">
      <c r="A15" s="119"/>
      <c r="B15" s="19" t="s">
        <v>50</v>
      </c>
      <c r="C15" s="15" t="s">
        <v>28</v>
      </c>
      <c r="D15" s="15" t="s">
        <v>2</v>
      </c>
      <c r="E15" s="20" t="s">
        <v>3</v>
      </c>
      <c r="F15" s="19" t="s">
        <v>46</v>
      </c>
      <c r="G15" s="15" t="s">
        <v>38</v>
      </c>
      <c r="H15" s="15" t="s">
        <v>85</v>
      </c>
      <c r="I15" s="20" t="s">
        <v>39</v>
      </c>
      <c r="J15" s="19" t="s">
        <v>46</v>
      </c>
      <c r="K15" s="15" t="s">
        <v>47</v>
      </c>
      <c r="L15" s="15" t="s">
        <v>40</v>
      </c>
      <c r="M15" s="15" t="s">
        <v>31</v>
      </c>
      <c r="N15" s="20" t="s">
        <v>41</v>
      </c>
      <c r="O15" s="126"/>
      <c r="P15" s="127"/>
      <c r="Q15" s="128"/>
    </row>
    <row r="16" spans="1:17" x14ac:dyDescent="0.25">
      <c r="A16" s="16">
        <v>1</v>
      </c>
      <c r="B16" s="16">
        <v>2</v>
      </c>
      <c r="C16" s="16">
        <v>3</v>
      </c>
      <c r="D16" s="16">
        <v>4</v>
      </c>
      <c r="E16" s="16">
        <v>5</v>
      </c>
      <c r="F16" s="16">
        <v>6</v>
      </c>
      <c r="G16" s="16">
        <v>7</v>
      </c>
      <c r="H16" s="16">
        <v>8</v>
      </c>
      <c r="I16" s="16">
        <v>9</v>
      </c>
      <c r="J16" s="34">
        <v>10</v>
      </c>
      <c r="K16" s="34">
        <v>11</v>
      </c>
      <c r="L16" s="35">
        <v>12</v>
      </c>
      <c r="M16" s="16">
        <v>13</v>
      </c>
      <c r="N16" s="16">
        <v>14</v>
      </c>
      <c r="O16" s="16">
        <v>15</v>
      </c>
      <c r="P16" s="16">
        <v>16</v>
      </c>
      <c r="Q16" s="16">
        <v>17</v>
      </c>
    </row>
    <row r="17" spans="1:17" x14ac:dyDescent="0.25">
      <c r="A17" s="111" t="s">
        <v>44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3"/>
    </row>
    <row r="18" spans="1:17" ht="38.25" x14ac:dyDescent="0.25">
      <c r="A18" s="26" t="s">
        <v>69</v>
      </c>
      <c r="B18" s="10" t="s">
        <v>32</v>
      </c>
      <c r="C18" s="10" t="s">
        <v>33</v>
      </c>
      <c r="D18" s="26">
        <v>50890</v>
      </c>
      <c r="E18" s="26">
        <v>2012</v>
      </c>
      <c r="F18" s="26">
        <v>1</v>
      </c>
      <c r="G18" s="28"/>
      <c r="H18" s="36"/>
      <c r="I18" s="36"/>
      <c r="J18" s="26">
        <v>1</v>
      </c>
      <c r="K18" s="26">
        <v>7</v>
      </c>
      <c r="L18" s="36"/>
      <c r="M18" s="28"/>
      <c r="N18" s="27"/>
      <c r="O18" s="36"/>
      <c r="P18" s="36"/>
      <c r="Q18" s="27"/>
    </row>
    <row r="19" spans="1:17" ht="229.5" x14ac:dyDescent="0.25">
      <c r="A19" s="26" t="s">
        <v>70</v>
      </c>
      <c r="B19" s="10" t="s">
        <v>12</v>
      </c>
      <c r="C19" s="10" t="s">
        <v>71</v>
      </c>
      <c r="D19" s="26" t="s">
        <v>9</v>
      </c>
      <c r="E19" s="26">
        <v>2009</v>
      </c>
      <c r="F19" s="26">
        <v>1</v>
      </c>
      <c r="G19" s="28"/>
      <c r="H19" s="36"/>
      <c r="I19" s="36"/>
      <c r="J19" s="26">
        <v>1</v>
      </c>
      <c r="K19" s="26">
        <v>14</v>
      </c>
      <c r="L19" s="36"/>
      <c r="M19" s="28"/>
      <c r="N19" s="36"/>
      <c r="O19" s="36"/>
      <c r="P19" s="36"/>
      <c r="Q19" s="27"/>
    </row>
    <row r="20" spans="1:17" ht="408" x14ac:dyDescent="0.25">
      <c r="A20" s="26" t="s">
        <v>72</v>
      </c>
      <c r="B20" s="10" t="s">
        <v>24</v>
      </c>
      <c r="C20" s="10" t="s">
        <v>73</v>
      </c>
      <c r="D20" s="26" t="s">
        <v>34</v>
      </c>
      <c r="E20" s="26">
        <v>2012</v>
      </c>
      <c r="F20" s="26">
        <v>2</v>
      </c>
      <c r="G20" s="28"/>
      <c r="H20" s="36"/>
      <c r="I20" s="36"/>
      <c r="J20" s="26">
        <v>1</v>
      </c>
      <c r="K20" s="26">
        <v>4</v>
      </c>
      <c r="L20" s="36"/>
      <c r="M20" s="28"/>
      <c r="N20" s="36"/>
      <c r="O20" s="36"/>
      <c r="P20" s="36"/>
      <c r="Q20" s="27"/>
    </row>
    <row r="21" spans="1:17" ht="344.25" x14ac:dyDescent="0.25">
      <c r="A21" s="26" t="s">
        <v>74</v>
      </c>
      <c r="B21" s="10" t="s">
        <v>12</v>
      </c>
      <c r="C21" s="10" t="s">
        <v>75</v>
      </c>
      <c r="D21" s="37" t="s">
        <v>57</v>
      </c>
      <c r="E21" s="26">
        <v>2001</v>
      </c>
      <c r="F21" s="26">
        <v>1</v>
      </c>
      <c r="G21" s="28"/>
      <c r="H21" s="36"/>
      <c r="I21" s="36"/>
      <c r="J21" s="26">
        <v>1</v>
      </c>
      <c r="K21" s="26">
        <v>10</v>
      </c>
      <c r="L21" s="36"/>
      <c r="M21" s="28"/>
      <c r="N21" s="36"/>
      <c r="O21" s="36"/>
      <c r="P21" s="36"/>
      <c r="Q21" s="36"/>
    </row>
    <row r="22" spans="1:17" ht="38.25" x14ac:dyDescent="0.25">
      <c r="A22" s="26" t="s">
        <v>76</v>
      </c>
      <c r="B22" s="10" t="s">
        <v>16</v>
      </c>
      <c r="C22" s="10" t="s">
        <v>25</v>
      </c>
      <c r="D22" s="26" t="s">
        <v>26</v>
      </c>
      <c r="E22" s="26">
        <v>2010</v>
      </c>
      <c r="F22" s="26">
        <v>1</v>
      </c>
      <c r="G22" s="28"/>
      <c r="H22" s="36"/>
      <c r="I22" s="36"/>
      <c r="J22" s="26">
        <v>1</v>
      </c>
      <c r="K22" s="26">
        <v>1</v>
      </c>
      <c r="L22" s="36"/>
      <c r="M22" s="28"/>
      <c r="N22" s="36"/>
      <c r="O22" s="36"/>
      <c r="P22" s="36"/>
      <c r="Q22" s="27"/>
    </row>
    <row r="23" spans="1:17" ht="395.25" x14ac:dyDescent="0.25">
      <c r="A23" s="26" t="s">
        <v>77</v>
      </c>
      <c r="B23" s="10" t="s">
        <v>12</v>
      </c>
      <c r="C23" s="10" t="s">
        <v>78</v>
      </c>
      <c r="D23" s="26">
        <v>300164</v>
      </c>
      <c r="E23" s="26">
        <v>2003</v>
      </c>
      <c r="F23" s="26">
        <v>1</v>
      </c>
      <c r="G23" s="28"/>
      <c r="H23" s="36"/>
      <c r="I23" s="36"/>
      <c r="J23" s="26">
        <v>1</v>
      </c>
      <c r="K23" s="26">
        <v>9</v>
      </c>
      <c r="L23" s="36"/>
      <c r="M23" s="28"/>
      <c r="N23" s="36"/>
      <c r="O23" s="36"/>
      <c r="P23" s="36"/>
      <c r="Q23" s="27"/>
    </row>
    <row r="24" spans="1:17" ht="38.25" x14ac:dyDescent="0.25">
      <c r="A24" s="26" t="s">
        <v>79</v>
      </c>
      <c r="B24" s="10" t="s">
        <v>16</v>
      </c>
      <c r="C24" s="10" t="s">
        <v>25</v>
      </c>
      <c r="D24" s="26" t="s">
        <v>35</v>
      </c>
      <c r="E24" s="26">
        <v>2010</v>
      </c>
      <c r="F24" s="26">
        <v>1</v>
      </c>
      <c r="G24" s="28"/>
      <c r="H24" s="36"/>
      <c r="I24" s="36"/>
      <c r="J24" s="26">
        <v>1</v>
      </c>
      <c r="K24" s="26">
        <v>1</v>
      </c>
      <c r="L24" s="36"/>
      <c r="M24" s="28"/>
      <c r="N24" s="36"/>
      <c r="O24" s="36"/>
      <c r="P24" s="36"/>
      <c r="Q24" s="27"/>
    </row>
    <row r="25" spans="1:17" ht="38.25" x14ac:dyDescent="0.25">
      <c r="A25" s="38" t="s">
        <v>80</v>
      </c>
      <c r="B25" s="39" t="s">
        <v>12</v>
      </c>
      <c r="C25" s="39" t="s">
        <v>84</v>
      </c>
      <c r="D25" s="38" t="s">
        <v>20</v>
      </c>
      <c r="E25" s="38">
        <v>2010</v>
      </c>
      <c r="F25" s="38">
        <v>1</v>
      </c>
      <c r="G25" s="40"/>
      <c r="H25" s="18"/>
      <c r="I25" s="18"/>
      <c r="J25" s="38">
        <v>1</v>
      </c>
      <c r="K25" s="38">
        <v>13</v>
      </c>
      <c r="L25" s="18"/>
      <c r="M25" s="40"/>
      <c r="N25" s="18"/>
      <c r="O25" s="18"/>
      <c r="P25" s="18"/>
      <c r="Q25" s="41"/>
    </row>
    <row r="26" spans="1:17" ht="38.25" x14ac:dyDescent="0.25">
      <c r="A26" s="26" t="s">
        <v>81</v>
      </c>
      <c r="B26" s="10" t="s">
        <v>16</v>
      </c>
      <c r="C26" s="10" t="s">
        <v>25</v>
      </c>
      <c r="D26" s="26" t="s">
        <v>17</v>
      </c>
      <c r="E26" s="26">
        <v>2010</v>
      </c>
      <c r="F26" s="26">
        <v>1</v>
      </c>
      <c r="G26" s="28"/>
      <c r="H26" s="36"/>
      <c r="I26" s="36"/>
      <c r="J26" s="26">
        <v>1</v>
      </c>
      <c r="K26" s="26">
        <v>3</v>
      </c>
      <c r="L26" s="36"/>
      <c r="M26" s="28"/>
      <c r="N26" s="36"/>
      <c r="O26" s="36"/>
      <c r="P26" s="36"/>
      <c r="Q26" s="27"/>
    </row>
    <row r="27" spans="1:17" ht="38.25" x14ac:dyDescent="0.25">
      <c r="A27" s="26" t="s">
        <v>82</v>
      </c>
      <c r="B27" s="10" t="s">
        <v>16</v>
      </c>
      <c r="C27" s="10" t="s">
        <v>36</v>
      </c>
      <c r="D27" s="26">
        <v>910509</v>
      </c>
      <c r="E27" s="26">
        <v>1999</v>
      </c>
      <c r="F27" s="26">
        <v>1</v>
      </c>
      <c r="G27" s="28"/>
      <c r="H27" s="36"/>
      <c r="I27" s="36"/>
      <c r="J27" s="26">
        <v>1</v>
      </c>
      <c r="K27" s="26">
        <v>10</v>
      </c>
      <c r="L27" s="36"/>
      <c r="M27" s="28"/>
      <c r="N27" s="36"/>
      <c r="O27" s="36"/>
      <c r="P27" s="36"/>
      <c r="Q27" s="27"/>
    </row>
    <row r="28" spans="1:17" ht="38.25" x14ac:dyDescent="0.25">
      <c r="A28" s="26" t="s">
        <v>83</v>
      </c>
      <c r="B28" s="10" t="s">
        <v>16</v>
      </c>
      <c r="C28" s="10" t="s">
        <v>37</v>
      </c>
      <c r="D28" s="26">
        <v>25060278</v>
      </c>
      <c r="E28" s="26">
        <v>2006</v>
      </c>
      <c r="F28" s="26">
        <v>1</v>
      </c>
      <c r="G28" s="28"/>
      <c r="H28" s="36"/>
      <c r="I28" s="36"/>
      <c r="J28" s="26">
        <v>1</v>
      </c>
      <c r="K28" s="26">
        <v>4</v>
      </c>
      <c r="L28" s="36"/>
      <c r="M28" s="28"/>
      <c r="N28" s="36"/>
      <c r="O28" s="36"/>
      <c r="P28" s="36"/>
      <c r="Q28" s="27"/>
    </row>
    <row r="29" spans="1:17" x14ac:dyDescent="0.25">
      <c r="A29" s="29"/>
      <c r="B29" s="30"/>
      <c r="C29" s="31"/>
      <c r="D29" s="31"/>
      <c r="E29" s="29"/>
      <c r="F29" s="29"/>
      <c r="G29" s="29"/>
      <c r="H29" s="42"/>
      <c r="I29" s="42"/>
      <c r="J29" s="29"/>
      <c r="K29" s="29"/>
      <c r="L29" s="17"/>
      <c r="M29" s="17"/>
      <c r="N29" s="42"/>
      <c r="O29">
        <v>3483</v>
      </c>
      <c r="P29">
        <v>731.43</v>
      </c>
      <c r="Q29">
        <v>4214.43</v>
      </c>
    </row>
    <row r="30" spans="1:17" x14ac:dyDescent="0.25">
      <c r="A30" s="12"/>
      <c r="B30" s="114" t="s">
        <v>95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89"/>
      <c r="N30" s="89"/>
      <c r="O30" s="89"/>
      <c r="P30" s="89"/>
      <c r="Q30" s="89"/>
    </row>
    <row r="31" spans="1:17" x14ac:dyDescent="0.25">
      <c r="A31" s="12"/>
      <c r="B31" s="116" t="s">
        <v>94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</row>
    <row r="32" spans="1:17" x14ac:dyDescent="0.25">
      <c r="A32" s="12"/>
      <c r="B32" s="116" t="s">
        <v>92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</row>
    <row r="33" spans="1:17" x14ac:dyDescent="0.25">
      <c r="A33" s="12"/>
      <c r="B33" s="116" t="s">
        <v>93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</row>
    <row r="34" spans="1:17" x14ac:dyDescent="0.25">
      <c r="A34" s="12"/>
      <c r="B34" s="43"/>
      <c r="C34" s="12"/>
      <c r="D34" s="44"/>
      <c r="E34" s="12"/>
      <c r="F34" s="12"/>
      <c r="G34" s="12"/>
      <c r="H34" s="11"/>
      <c r="I34" s="11"/>
      <c r="J34" s="11"/>
      <c r="K34" s="11"/>
      <c r="L34" s="11"/>
    </row>
    <row r="35" spans="1:17" x14ac:dyDescent="0.25">
      <c r="A35" s="12"/>
      <c r="B35" s="43" t="s">
        <v>52</v>
      </c>
      <c r="C35" s="12"/>
      <c r="D35" s="12"/>
      <c r="E35" s="12"/>
      <c r="F35" s="43"/>
      <c r="G35" s="12"/>
      <c r="H35" s="11"/>
      <c r="I35" s="11"/>
      <c r="J35" s="43" t="s">
        <v>53</v>
      </c>
      <c r="K35" s="12"/>
      <c r="L35" s="11"/>
      <c r="M35" s="11"/>
      <c r="N35" s="11"/>
      <c r="O35" s="11"/>
    </row>
    <row r="36" spans="1:17" x14ac:dyDescent="0.25">
      <c r="A36" s="12"/>
      <c r="B36" s="43" t="s">
        <v>88</v>
      </c>
      <c r="C36" s="12"/>
      <c r="D36" s="12"/>
      <c r="E36" s="12"/>
      <c r="F36" s="43"/>
      <c r="G36" s="12"/>
      <c r="H36" s="11"/>
      <c r="I36" s="11"/>
      <c r="J36" s="43" t="s">
        <v>51</v>
      </c>
      <c r="K36" s="12"/>
      <c r="L36" s="11"/>
      <c r="M36" s="11"/>
      <c r="N36" s="11"/>
      <c r="O36" s="11"/>
    </row>
    <row r="37" spans="1:17" x14ac:dyDescent="0.25">
      <c r="A37" s="12"/>
      <c r="B37" s="47" t="s">
        <v>89</v>
      </c>
      <c r="C37" s="12"/>
      <c r="D37" s="12"/>
      <c r="E37" s="12"/>
      <c r="F37" s="47"/>
      <c r="G37" s="12"/>
      <c r="H37" s="11"/>
      <c r="I37" s="11"/>
      <c r="J37" s="47" t="s">
        <v>54</v>
      </c>
      <c r="K37" s="12"/>
      <c r="L37" s="11"/>
      <c r="M37" s="11"/>
      <c r="N37" s="11"/>
      <c r="O37" s="11"/>
    </row>
    <row r="38" spans="1:17" x14ac:dyDescent="0.25">
      <c r="A38" s="12"/>
      <c r="B38" s="88" t="s">
        <v>90</v>
      </c>
      <c r="C38" s="89"/>
      <c r="D38" s="89"/>
      <c r="E38" s="89"/>
      <c r="F38" s="89"/>
      <c r="G38" s="89"/>
      <c r="H38" s="89"/>
      <c r="I38" s="11"/>
      <c r="J38" s="47" t="s">
        <v>86</v>
      </c>
      <c r="K38" s="12"/>
      <c r="L38" s="11"/>
      <c r="M38" s="11"/>
      <c r="N38" s="11"/>
      <c r="O38" s="11"/>
    </row>
    <row r="39" spans="1:17" x14ac:dyDescent="0.25">
      <c r="A39" s="12"/>
      <c r="B39" s="88" t="s">
        <v>91</v>
      </c>
      <c r="C39" s="89"/>
      <c r="D39" s="89"/>
      <c r="E39" s="89"/>
      <c r="F39" s="89"/>
      <c r="G39" s="89"/>
      <c r="H39" s="89"/>
      <c r="I39" s="89"/>
      <c r="J39" s="88" t="s">
        <v>87</v>
      </c>
      <c r="K39" s="89"/>
      <c r="L39" s="89"/>
      <c r="M39" s="89"/>
      <c r="N39" s="11"/>
      <c r="O39" s="11"/>
    </row>
    <row r="40" spans="1:17" x14ac:dyDescent="0.25">
      <c r="A40" s="12"/>
      <c r="B40" s="47" t="s">
        <v>55</v>
      </c>
      <c r="C40" s="12"/>
      <c r="D40" s="12"/>
      <c r="E40" s="12"/>
      <c r="F40" s="47"/>
      <c r="G40" s="12"/>
      <c r="H40" s="11"/>
      <c r="I40" s="11"/>
      <c r="J40" s="47" t="s">
        <v>55</v>
      </c>
      <c r="K40" s="12"/>
      <c r="L40" s="11"/>
      <c r="M40" s="11"/>
      <c r="N40" s="11"/>
      <c r="O40" s="11"/>
    </row>
    <row r="41" spans="1:17" x14ac:dyDescent="0.25">
      <c r="A41" s="12"/>
      <c r="B41" s="12"/>
      <c r="C41" s="12"/>
      <c r="D41" s="12"/>
      <c r="E41" s="12"/>
      <c r="F41" s="12"/>
      <c r="G41" s="12"/>
      <c r="H41" s="11"/>
      <c r="I41" s="11"/>
      <c r="J41" s="11"/>
      <c r="K41" s="11"/>
      <c r="L41" s="11"/>
    </row>
    <row r="42" spans="1:17" x14ac:dyDescent="0.25">
      <c r="A42" s="12"/>
      <c r="B42" s="12"/>
      <c r="C42" s="12"/>
      <c r="D42" s="12"/>
      <c r="E42" s="12"/>
      <c r="F42" s="12"/>
      <c r="G42" s="12"/>
      <c r="H42" s="11"/>
      <c r="I42" s="11"/>
      <c r="J42" s="11"/>
      <c r="K42" s="11"/>
      <c r="L42" s="11"/>
    </row>
  </sheetData>
  <mergeCells count="29">
    <mergeCell ref="K5:L5"/>
    <mergeCell ref="A6:L6"/>
    <mergeCell ref="K7:L7"/>
    <mergeCell ref="K8:L8"/>
    <mergeCell ref="K9:L9"/>
    <mergeCell ref="A3:A4"/>
    <mergeCell ref="A1:K1"/>
    <mergeCell ref="B3:B4"/>
    <mergeCell ref="C3:G3"/>
    <mergeCell ref="H3:H4"/>
    <mergeCell ref="I3:I4"/>
    <mergeCell ref="J3:J4"/>
    <mergeCell ref="K3:L4"/>
    <mergeCell ref="A12:Q12"/>
    <mergeCell ref="A14:A15"/>
    <mergeCell ref="B14:E14"/>
    <mergeCell ref="F14:I14"/>
    <mergeCell ref="J14:N14"/>
    <mergeCell ref="O14:O15"/>
    <mergeCell ref="P14:P15"/>
    <mergeCell ref="Q14:Q15"/>
    <mergeCell ref="A17:Q17"/>
    <mergeCell ref="B30:Q30"/>
    <mergeCell ref="J39:M39"/>
    <mergeCell ref="B38:H38"/>
    <mergeCell ref="B39:I39"/>
    <mergeCell ref="B31:Q31"/>
    <mergeCell ref="B32:Q32"/>
    <mergeCell ref="B33:Q33"/>
  </mergeCells>
  <pageMargins left="0.15748031496062992" right="0.19685039370078741" top="0.74803149606299213" bottom="0.15748031496062992" header="0.31496062992125984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priedas 1-2</vt:lpstr>
      <vt:lpstr>priedas 3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2018-07-17T05:43:02Z</dcterms:modified>
</cp:coreProperties>
</file>