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7470" windowHeight="4050" tabRatio="859"/>
  </bookViews>
  <sheets>
    <sheet name="2016" sheetId="9" r:id="rId1"/>
  </sheets>
  <calcPr calcId="152511"/>
</workbook>
</file>

<file path=xl/calcChain.xml><?xml version="1.0" encoding="utf-8"?>
<calcChain xmlns="http://schemas.openxmlformats.org/spreadsheetml/2006/main">
  <c r="D28" i="9"/>
  <c r="D27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</calcChain>
</file>

<file path=xl/sharedStrings.xml><?xml version="1.0" encoding="utf-8"?>
<sst xmlns="http://schemas.openxmlformats.org/spreadsheetml/2006/main" count="150" uniqueCount="110">
  <si>
    <t>2004</t>
  </si>
  <si>
    <t xml:space="preserve">Alytaus apskrities S. Kudirkos ligoninės nuolatiniam </t>
  </si>
  <si>
    <t>remontui perduotos medicininės technikos sąrašas</t>
  </si>
  <si>
    <t>Eil. Nr.</t>
  </si>
  <si>
    <t>Prietaiso pavadinimas, tipas</t>
  </si>
  <si>
    <t>SAVINA</t>
  </si>
  <si>
    <t>OLYMPUS</t>
  </si>
  <si>
    <t>CARL ZEISS</t>
  </si>
  <si>
    <t>Naso-laringoskopas</t>
  </si>
  <si>
    <t>FNL-15RP3</t>
  </si>
  <si>
    <t>Negatoskopas</t>
  </si>
  <si>
    <t>NGP</t>
  </si>
  <si>
    <t>PLANILUX DXH 140X43 cm.</t>
  </si>
  <si>
    <t>SVB-1L</t>
  </si>
  <si>
    <t>Odontologinė įranga</t>
  </si>
  <si>
    <t>CHIRADENT PRAKTIK</t>
  </si>
  <si>
    <t>Oftalmologinis komplektas</t>
  </si>
  <si>
    <t>TULIP 840</t>
  </si>
  <si>
    <t>Oftalmologinis ultragarsinis skaneris</t>
  </si>
  <si>
    <t>A/B-SCAN MODEL P37</t>
  </si>
  <si>
    <t>Oftalmoskopas</t>
  </si>
  <si>
    <t>BMO</t>
  </si>
  <si>
    <t>HEINE Sigma 150</t>
  </si>
  <si>
    <t>OAPR-02</t>
  </si>
  <si>
    <t>Oftalmoskopas (sinoftoforas)</t>
  </si>
  <si>
    <t>OC-250</t>
  </si>
  <si>
    <t>Oftalmoskopas su pakrovėju</t>
  </si>
  <si>
    <t>HEINE NT 200</t>
  </si>
  <si>
    <t>VISTA KEELER</t>
  </si>
  <si>
    <t>Operacinė sistema</t>
  </si>
  <si>
    <t>ACKERMANN</t>
  </si>
  <si>
    <t>AESCULAP</t>
  </si>
  <si>
    <t>STORZ</t>
  </si>
  <si>
    <t>Operacinis stalas</t>
  </si>
  <si>
    <t>2C-920</t>
  </si>
  <si>
    <t>JUPITER SM 360</t>
  </si>
  <si>
    <t>MARS 2.02</t>
  </si>
  <si>
    <t>Mobilis 300C/G 161,315</t>
  </si>
  <si>
    <t>OPH-1</t>
  </si>
  <si>
    <t>OPX MOBILIS</t>
  </si>
  <si>
    <t>Operacinis šviestuvas</t>
  </si>
  <si>
    <t>CHROMOPHARE D 510</t>
  </si>
  <si>
    <t>Paciento monitorius</t>
  </si>
  <si>
    <t>DASH 3000/4000 V5</t>
  </si>
  <si>
    <t>Pakėlimo įrenginys</t>
  </si>
  <si>
    <t>HTW 50/100</t>
  </si>
  <si>
    <t xml:space="preserve">Perimetras projekcinis </t>
  </si>
  <si>
    <t>PRP – 60</t>
  </si>
  <si>
    <t>Plaučių ventiliacijos aparatas</t>
  </si>
  <si>
    <t>SERVO-S</t>
  </si>
  <si>
    <t>Plyšinė lempa</t>
  </si>
  <si>
    <t xml:space="preserve">Plovimo pompa </t>
  </si>
  <si>
    <t>Hystero Flow</t>
  </si>
  <si>
    <t>2011</t>
  </si>
  <si>
    <t>2007</t>
  </si>
  <si>
    <t>2005</t>
  </si>
  <si>
    <t>1988</t>
  </si>
  <si>
    <t>2009</t>
  </si>
  <si>
    <t>1996</t>
  </si>
  <si>
    <t>2003</t>
  </si>
  <si>
    <t>2002</t>
  </si>
  <si>
    <t>1984</t>
  </si>
  <si>
    <t>2006</t>
  </si>
  <si>
    <t>1997</t>
  </si>
  <si>
    <t>2000</t>
  </si>
  <si>
    <t>1999</t>
  </si>
  <si>
    <t>2012</t>
  </si>
  <si>
    <t>2001</t>
  </si>
  <si>
    <t>1995</t>
  </si>
  <si>
    <t>Otoakustinės emisijos prietaisas</t>
  </si>
  <si>
    <t>OtoRead</t>
  </si>
  <si>
    <t>Paciento monitoravimo įranga</t>
  </si>
  <si>
    <t>PM-7000</t>
  </si>
  <si>
    <t>BeneView T5</t>
  </si>
  <si>
    <t>Parafino paruošimo įranga</t>
  </si>
  <si>
    <t>RW43E Alu</t>
  </si>
  <si>
    <t>VELA</t>
  </si>
  <si>
    <t>SL</t>
  </si>
  <si>
    <t>2013</t>
  </si>
  <si>
    <t>Plovimo dezinfekavimo mašina</t>
  </si>
  <si>
    <t>KEN Sirius 731</t>
  </si>
  <si>
    <t>Aygun</t>
  </si>
  <si>
    <t>CosyCot</t>
  </si>
  <si>
    <t>3000 LE</t>
  </si>
  <si>
    <t>Osciliuojančio pjūklo rankena</t>
  </si>
  <si>
    <t>NEWPORT</t>
  </si>
  <si>
    <t>2014</t>
  </si>
  <si>
    <t>Odos klostės matuoklis</t>
  </si>
  <si>
    <t>SH 5020</t>
  </si>
  <si>
    <t>LTV 1000</t>
  </si>
  <si>
    <t>XCEL 455</t>
  </si>
  <si>
    <t>2015</t>
  </si>
  <si>
    <t>Naujagimio lovytė su šildymo įranga</t>
  </si>
  <si>
    <t>Baby Bad su baiby Warmer</t>
  </si>
  <si>
    <t>Naujagimio stalelis/šildytuvas</t>
  </si>
  <si>
    <t>SJ 80 HF</t>
  </si>
  <si>
    <t>Beta 200S</t>
  </si>
  <si>
    <t>Riester</t>
  </si>
  <si>
    <t>Operacinio stalo šildymo čiužinys</t>
  </si>
  <si>
    <t>Alpha Mecu1+OTM1</t>
  </si>
  <si>
    <t>Operacinis stalas ir priedai</t>
  </si>
  <si>
    <t>ERO*SCAN OAE</t>
  </si>
  <si>
    <t>Paciento kardiomonitorius su dujų moduliu</t>
  </si>
  <si>
    <t>iMEC8</t>
  </si>
  <si>
    <t>Paciento šildymo įrenginys</t>
  </si>
  <si>
    <t>Bair Hugger</t>
  </si>
  <si>
    <t>Peristemplinio echoskopo-endoskopo plovimo mašina</t>
  </si>
  <si>
    <t>C-10 PROBESTER</t>
  </si>
  <si>
    <t>Įkainis Eur./val.
Su PVM</t>
  </si>
  <si>
    <t>Pagaminimo
data</t>
  </si>
</sst>
</file>

<file path=xl/styles.xml><?xml version="1.0" encoding="utf-8"?>
<styleSheet xmlns="http://schemas.openxmlformats.org/spreadsheetml/2006/main">
  <fonts count="6">
    <font>
      <sz val="10"/>
      <name val="Arial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wrapText="1"/>
    </xf>
    <xf numFmtId="49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/>
    <xf numFmtId="49" fontId="3" fillId="0" borderId="2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/>
    </xf>
    <xf numFmtId="49" fontId="3" fillId="0" borderId="9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left"/>
    </xf>
    <xf numFmtId="0" fontId="2" fillId="0" borderId="2" xfId="1" applyFont="1" applyFill="1" applyBorder="1" applyAlignment="1"/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left" vertical="center"/>
    </xf>
    <xf numFmtId="0" fontId="2" fillId="0" borderId="2" xfId="1" applyFont="1" applyFill="1" applyBorder="1"/>
    <xf numFmtId="0" fontId="2" fillId="0" borderId="0" xfId="1" applyFont="1" applyFill="1" applyAlignment="1">
      <alignment horizontal="left"/>
    </xf>
    <xf numFmtId="0" fontId="2" fillId="0" borderId="2" xfId="1" applyNumberFormat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>
      <alignment horizontal="left" wrapText="1"/>
    </xf>
    <xf numFmtId="49" fontId="2" fillId="0" borderId="2" xfId="1" applyNumberFormat="1" applyFont="1" applyFill="1" applyBorder="1" applyAlignment="1">
      <alignment vertical="center" wrapText="1"/>
    </xf>
    <xf numFmtId="0" fontId="2" fillId="0" borderId="9" xfId="1" applyFont="1" applyFill="1" applyBorder="1" applyAlignment="1">
      <alignment horizontal="left"/>
    </xf>
    <xf numFmtId="0" fontId="2" fillId="0" borderId="2" xfId="1" applyFont="1" applyFill="1" applyBorder="1" applyAlignment="1">
      <alignment horizontal="left" vertical="center" wrapText="1"/>
    </xf>
    <xf numFmtId="49" fontId="2" fillId="0" borderId="2" xfId="1" applyNumberFormat="1" applyFont="1" applyFill="1" applyBorder="1" applyAlignment="1">
      <alignment horizontal="left"/>
    </xf>
    <xf numFmtId="49" fontId="2" fillId="0" borderId="6" xfId="1" applyNumberFormat="1" applyFont="1" applyFill="1" applyBorder="1" applyAlignment="1">
      <alignment vertical="center" wrapText="1"/>
    </xf>
    <xf numFmtId="0" fontId="2" fillId="0" borderId="6" xfId="1" applyFont="1" applyFill="1" applyBorder="1" applyAlignment="1">
      <alignment vertical="center"/>
    </xf>
    <xf numFmtId="49" fontId="2" fillId="0" borderId="9" xfId="1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left" shrinkToFit="1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2">
    <cellStyle name="Excel Built-in Normal 1" xfId="1"/>
    <cellStyle name="Pa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66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topLeftCell="A4" zoomScale="140" zoomScaleNormal="140" workbookViewId="0">
      <selection activeCell="I35" sqref="I35"/>
    </sheetView>
  </sheetViews>
  <sheetFormatPr defaultColWidth="9.140625" defaultRowHeight="12.75"/>
  <cols>
    <col min="1" max="1" width="5.85546875" style="9" customWidth="1"/>
    <col min="2" max="2" width="44.42578125" style="13" hidden="1" customWidth="1"/>
    <col min="3" max="3" width="27.85546875" style="13" hidden="1" customWidth="1"/>
    <col min="4" max="4" width="62.42578125" style="14" bestFit="1" customWidth="1"/>
    <col min="5" max="5" width="14.7109375" style="9" hidden="1" customWidth="1"/>
    <col min="6" max="6" width="7.28515625" style="27" hidden="1" customWidth="1"/>
    <col min="7" max="7" width="12.42578125" style="27" hidden="1" customWidth="1"/>
    <col min="8" max="8" width="10.28515625" style="16" customWidth="1"/>
    <col min="9" max="9" width="13.5703125" style="9" customWidth="1"/>
    <col min="10" max="16384" width="9.140625" style="9"/>
  </cols>
  <sheetData>
    <row r="1" spans="1:9" s="18" customFormat="1" ht="15.75">
      <c r="A1" s="21"/>
      <c r="B1" s="22"/>
      <c r="C1" s="22"/>
      <c r="D1" s="22"/>
      <c r="E1" s="23"/>
      <c r="F1" s="24"/>
      <c r="G1" s="24"/>
      <c r="H1" s="19"/>
      <c r="I1" s="20"/>
    </row>
    <row r="2" spans="1:9" s="18" customFormat="1" ht="15.75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3" spans="1:9" s="18" customFormat="1" ht="4.5" customHeight="1">
      <c r="A3" s="21"/>
      <c r="B3" s="22"/>
      <c r="C3" s="22"/>
      <c r="D3" s="22"/>
      <c r="E3" s="23"/>
      <c r="F3" s="24"/>
      <c r="G3" s="24"/>
      <c r="H3" s="19"/>
      <c r="I3" s="20"/>
    </row>
    <row r="4" spans="1:9" s="18" customFormat="1" ht="15.75">
      <c r="A4" s="54" t="s">
        <v>2</v>
      </c>
      <c r="B4" s="54"/>
      <c r="C4" s="54"/>
      <c r="D4" s="54"/>
      <c r="E4" s="54"/>
      <c r="F4" s="54"/>
      <c r="G4" s="54"/>
      <c r="H4" s="54"/>
      <c r="I4" s="54"/>
    </row>
    <row r="5" spans="1:9" s="3" customFormat="1">
      <c r="A5" s="4"/>
      <c r="B5" s="5"/>
      <c r="C5" s="5"/>
      <c r="D5" s="5"/>
      <c r="E5" s="8"/>
      <c r="F5" s="25"/>
      <c r="G5" s="25"/>
      <c r="H5" s="15"/>
      <c r="I5" s="2"/>
    </row>
    <row r="6" spans="1:9" s="17" customFormat="1" ht="25.5">
      <c r="A6" s="1" t="s">
        <v>3</v>
      </c>
      <c r="B6" s="11"/>
      <c r="C6" s="11"/>
      <c r="D6" s="55" t="s">
        <v>4</v>
      </c>
      <c r="E6" s="56"/>
      <c r="F6" s="56"/>
      <c r="G6" s="57"/>
      <c r="H6" s="1" t="s">
        <v>109</v>
      </c>
      <c r="I6" s="1" t="s">
        <v>108</v>
      </c>
    </row>
    <row r="7" spans="1:9" ht="12.75" customHeight="1">
      <c r="A7" s="1">
        <v>1</v>
      </c>
      <c r="B7" s="37" t="s">
        <v>8</v>
      </c>
      <c r="C7" s="42" t="s">
        <v>9</v>
      </c>
      <c r="D7" s="12" t="str">
        <f t="shared" ref="D7:D59" si="0">B7&amp;" "&amp;C7</f>
        <v>Naso-laringoskopas FNL-15RP3</v>
      </c>
      <c r="E7" s="10"/>
      <c r="F7" s="26"/>
      <c r="G7" s="26"/>
      <c r="H7" s="7" t="s">
        <v>58</v>
      </c>
      <c r="I7" s="1"/>
    </row>
    <row r="8" spans="1:9" ht="12.75" customHeight="1">
      <c r="A8" s="1">
        <v>2</v>
      </c>
      <c r="B8" s="45" t="s">
        <v>92</v>
      </c>
      <c r="C8" s="45" t="s">
        <v>93</v>
      </c>
      <c r="D8" s="12" t="str">
        <f t="shared" si="0"/>
        <v>Naujagimio lovytė su šildymo įranga Baby Bad su baiby Warmer</v>
      </c>
      <c r="E8" s="10"/>
      <c r="F8" s="26"/>
      <c r="G8" s="26"/>
      <c r="H8" s="7" t="s">
        <v>62</v>
      </c>
      <c r="I8" s="1"/>
    </row>
    <row r="9" spans="1:9" ht="12.75" customHeight="1">
      <c r="A9" s="1">
        <v>3</v>
      </c>
      <c r="B9" s="37" t="s">
        <v>94</v>
      </c>
      <c r="C9" s="37" t="s">
        <v>82</v>
      </c>
      <c r="D9" s="12" t="str">
        <f t="shared" si="0"/>
        <v>Naujagimio stalelis/šildytuvas CosyCot</v>
      </c>
      <c r="E9" s="10"/>
      <c r="F9" s="26"/>
      <c r="G9" s="26"/>
      <c r="H9" s="7" t="s">
        <v>58</v>
      </c>
      <c r="I9" s="1"/>
    </row>
    <row r="10" spans="1:9" ht="12.75" customHeight="1">
      <c r="A10" s="1">
        <v>4</v>
      </c>
      <c r="B10" s="38" t="s">
        <v>10</v>
      </c>
      <c r="C10" s="37" t="s">
        <v>11</v>
      </c>
      <c r="D10" s="12" t="str">
        <f t="shared" si="0"/>
        <v>Negatoskopas NGP</v>
      </c>
      <c r="E10" s="10"/>
      <c r="F10" s="26"/>
      <c r="G10" s="26"/>
      <c r="H10" s="7"/>
      <c r="I10" s="1"/>
    </row>
    <row r="11" spans="1:9" ht="12.75" customHeight="1">
      <c r="A11" s="1">
        <v>5</v>
      </c>
      <c r="B11" s="37" t="s">
        <v>10</v>
      </c>
      <c r="C11" s="37" t="s">
        <v>12</v>
      </c>
      <c r="D11" s="12" t="str">
        <f t="shared" si="0"/>
        <v>Negatoskopas PLANILUX DXH 140X43 cm.</v>
      </c>
      <c r="E11" s="10"/>
      <c r="F11" s="26"/>
      <c r="G11" s="26"/>
      <c r="H11" s="7"/>
      <c r="I11" s="1"/>
    </row>
    <row r="12" spans="1:9" ht="12.75" customHeight="1">
      <c r="A12" s="1">
        <v>6</v>
      </c>
      <c r="B12" s="37" t="s">
        <v>10</v>
      </c>
      <c r="C12" s="48" t="s">
        <v>95</v>
      </c>
      <c r="D12" s="12" t="str">
        <f t="shared" si="0"/>
        <v>Negatoskopas SJ 80 HF</v>
      </c>
      <c r="E12" s="10"/>
      <c r="F12" s="26"/>
      <c r="G12" s="26"/>
      <c r="H12" s="7" t="s">
        <v>68</v>
      </c>
      <c r="I12" s="1"/>
    </row>
    <row r="13" spans="1:9" ht="12.75" customHeight="1">
      <c r="A13" s="1">
        <v>7</v>
      </c>
      <c r="B13" s="37" t="s">
        <v>10</v>
      </c>
      <c r="C13" s="37" t="s">
        <v>13</v>
      </c>
      <c r="D13" s="12" t="str">
        <f t="shared" si="0"/>
        <v>Negatoskopas SVB-1L</v>
      </c>
      <c r="E13" s="10"/>
      <c r="F13" s="26"/>
      <c r="G13" s="26"/>
      <c r="H13" s="6">
        <v>1971</v>
      </c>
      <c r="I13" s="1"/>
    </row>
    <row r="14" spans="1:9" ht="12.75" customHeight="1">
      <c r="A14" s="1">
        <v>8</v>
      </c>
      <c r="B14" s="37" t="s">
        <v>14</v>
      </c>
      <c r="C14" s="37" t="s">
        <v>15</v>
      </c>
      <c r="D14" s="12" t="str">
        <f t="shared" si="0"/>
        <v>Odontologinė įranga CHIRADENT PRAKTIK</v>
      </c>
      <c r="E14" s="10"/>
      <c r="F14" s="26"/>
      <c r="G14" s="26"/>
      <c r="H14" s="7" t="s">
        <v>54</v>
      </c>
      <c r="I14" s="1"/>
    </row>
    <row r="15" spans="1:9" ht="12.75" customHeight="1">
      <c r="A15" s="1">
        <v>9</v>
      </c>
      <c r="B15" s="37" t="s">
        <v>87</v>
      </c>
      <c r="C15" s="37" t="s">
        <v>88</v>
      </c>
      <c r="D15" s="12" t="str">
        <f t="shared" si="0"/>
        <v>Odos klostės matuoklis SH 5020</v>
      </c>
      <c r="E15" s="10"/>
      <c r="F15" s="26"/>
      <c r="G15" s="26"/>
      <c r="H15" s="7" t="s">
        <v>54</v>
      </c>
      <c r="I15" s="1"/>
    </row>
    <row r="16" spans="1:9" ht="12.75" customHeight="1">
      <c r="A16" s="1">
        <v>10</v>
      </c>
      <c r="B16" s="43" t="s">
        <v>16</v>
      </c>
      <c r="C16" s="44" t="s">
        <v>17</v>
      </c>
      <c r="D16" s="12" t="str">
        <f t="shared" si="0"/>
        <v>Oftalmologinis komplektas TULIP 840</v>
      </c>
      <c r="E16" s="10"/>
      <c r="F16" s="26"/>
      <c r="G16" s="26"/>
      <c r="H16" s="7" t="s">
        <v>0</v>
      </c>
      <c r="I16" s="1"/>
    </row>
    <row r="17" spans="1:9" ht="12.75" customHeight="1">
      <c r="A17" s="1">
        <v>11</v>
      </c>
      <c r="B17" s="37" t="s">
        <v>18</v>
      </c>
      <c r="C17" s="37" t="s">
        <v>19</v>
      </c>
      <c r="D17" s="12" t="str">
        <f t="shared" si="0"/>
        <v>Oftalmologinis ultragarsinis skaneris A/B-SCAN MODEL P37</v>
      </c>
      <c r="E17" s="10"/>
      <c r="F17" s="26"/>
      <c r="G17" s="26"/>
      <c r="H17" s="7" t="s">
        <v>56</v>
      </c>
      <c r="I17" s="1"/>
    </row>
    <row r="18" spans="1:9" ht="12.75" customHeight="1">
      <c r="A18" s="1">
        <v>12</v>
      </c>
      <c r="B18" s="45" t="s">
        <v>20</v>
      </c>
      <c r="C18" s="45" t="s">
        <v>96</v>
      </c>
      <c r="D18" s="12" t="str">
        <f t="shared" si="0"/>
        <v>Oftalmoskopas Beta 200S</v>
      </c>
      <c r="E18" s="10"/>
      <c r="F18" s="26"/>
      <c r="G18" s="26"/>
      <c r="H18" s="7" t="s">
        <v>57</v>
      </c>
      <c r="I18" s="1"/>
    </row>
    <row r="19" spans="1:9" ht="12.75" customHeight="1">
      <c r="A19" s="1">
        <v>13</v>
      </c>
      <c r="B19" s="41" t="s">
        <v>20</v>
      </c>
      <c r="C19" s="37" t="s">
        <v>21</v>
      </c>
      <c r="D19" s="12" t="str">
        <f t="shared" si="0"/>
        <v>Oftalmoskopas BMO</v>
      </c>
      <c r="E19" s="10"/>
      <c r="F19" s="26"/>
      <c r="G19" s="26"/>
      <c r="H19" s="6">
        <v>2008</v>
      </c>
      <c r="I19" s="1"/>
    </row>
    <row r="20" spans="1:9" ht="12.75" customHeight="1">
      <c r="A20" s="1">
        <v>14</v>
      </c>
      <c r="B20" s="37" t="s">
        <v>20</v>
      </c>
      <c r="C20" s="37" t="s">
        <v>22</v>
      </c>
      <c r="D20" s="12" t="str">
        <f t="shared" si="0"/>
        <v>Oftalmoskopas HEINE Sigma 150</v>
      </c>
      <c r="E20" s="10"/>
      <c r="F20" s="26"/>
      <c r="G20" s="26"/>
      <c r="H20" s="28" t="s">
        <v>0</v>
      </c>
      <c r="I20" s="1"/>
    </row>
    <row r="21" spans="1:9" ht="12.75" customHeight="1">
      <c r="A21" s="1">
        <v>15</v>
      </c>
      <c r="B21" s="37" t="s">
        <v>20</v>
      </c>
      <c r="C21" s="37" t="s">
        <v>23</v>
      </c>
      <c r="D21" s="12" t="str">
        <f t="shared" si="0"/>
        <v>Oftalmoskopas OAPR-02</v>
      </c>
      <c r="E21" s="10"/>
      <c r="F21" s="26"/>
      <c r="G21" s="26"/>
      <c r="H21" s="28" t="s">
        <v>86</v>
      </c>
      <c r="I21" s="1"/>
    </row>
    <row r="22" spans="1:9" ht="12.75" customHeight="1">
      <c r="A22" s="1">
        <v>16</v>
      </c>
      <c r="B22" s="37" t="s">
        <v>20</v>
      </c>
      <c r="C22" s="37" t="s">
        <v>97</v>
      </c>
      <c r="D22" s="12" t="str">
        <f t="shared" si="0"/>
        <v>Oftalmoskopas Riester</v>
      </c>
      <c r="E22" s="10"/>
      <c r="F22" s="26"/>
      <c r="G22" s="26"/>
      <c r="H22" s="30">
        <v>2013</v>
      </c>
      <c r="I22" s="1"/>
    </row>
    <row r="23" spans="1:9" ht="12.75" customHeight="1">
      <c r="A23" s="1">
        <v>17</v>
      </c>
      <c r="B23" s="41" t="s">
        <v>24</v>
      </c>
      <c r="C23" s="37" t="s">
        <v>25</v>
      </c>
      <c r="D23" s="12" t="str">
        <f t="shared" si="0"/>
        <v>Oftalmoskopas (sinoftoforas) OC-250</v>
      </c>
      <c r="E23" s="10"/>
      <c r="F23" s="26"/>
      <c r="G23" s="26"/>
      <c r="H23" s="32" t="s">
        <v>66</v>
      </c>
      <c r="I23" s="1"/>
    </row>
    <row r="24" spans="1:9" ht="12.75" customHeight="1">
      <c r="A24" s="1">
        <v>18</v>
      </c>
      <c r="B24" s="37" t="s">
        <v>26</v>
      </c>
      <c r="C24" s="37" t="s">
        <v>27</v>
      </c>
      <c r="D24" s="12" t="str">
        <f t="shared" si="0"/>
        <v>Oftalmoskopas su pakrovėju HEINE NT 200</v>
      </c>
      <c r="E24" s="10"/>
      <c r="F24" s="26"/>
      <c r="G24" s="26"/>
      <c r="H24" s="28" t="s">
        <v>78</v>
      </c>
      <c r="I24" s="1"/>
    </row>
    <row r="25" spans="1:9" ht="12.75" customHeight="1">
      <c r="A25" s="1">
        <v>19</v>
      </c>
      <c r="B25" s="37" t="s">
        <v>26</v>
      </c>
      <c r="C25" s="37" t="s">
        <v>28</v>
      </c>
      <c r="D25" s="12" t="str">
        <f t="shared" si="0"/>
        <v>Oftalmoskopas su pakrovėju VISTA KEELER</v>
      </c>
      <c r="E25" s="10"/>
      <c r="F25" s="26"/>
      <c r="G25" s="26"/>
      <c r="H25" s="28" t="s">
        <v>0</v>
      </c>
      <c r="I25" s="1"/>
    </row>
    <row r="26" spans="1:9" ht="12.75" customHeight="1">
      <c r="A26" s="1">
        <v>20</v>
      </c>
      <c r="B26" s="38" t="s">
        <v>29</v>
      </c>
      <c r="C26" s="37" t="s">
        <v>30</v>
      </c>
      <c r="D26" s="12" t="str">
        <f t="shared" si="0"/>
        <v>Operacinė sistema ACKERMANN</v>
      </c>
      <c r="E26" s="10"/>
      <c r="F26" s="26"/>
      <c r="G26" s="26"/>
      <c r="H26" s="30">
        <v>2008</v>
      </c>
      <c r="I26" s="1"/>
    </row>
    <row r="27" spans="1:9" ht="12.75" customHeight="1">
      <c r="A27" s="1">
        <v>21</v>
      </c>
      <c r="B27" s="38" t="s">
        <v>29</v>
      </c>
      <c r="C27" s="37" t="s">
        <v>31</v>
      </c>
      <c r="D27" s="12" t="str">
        <f t="shared" si="0"/>
        <v>Operacinė sistema AESCULAP</v>
      </c>
      <c r="E27" s="10"/>
      <c r="F27" s="26"/>
      <c r="G27" s="26"/>
      <c r="H27" s="31" t="s">
        <v>66</v>
      </c>
      <c r="I27" s="1"/>
    </row>
    <row r="28" spans="1:9" ht="12.75" customHeight="1">
      <c r="A28" s="1">
        <v>22</v>
      </c>
      <c r="B28" s="38" t="s">
        <v>29</v>
      </c>
      <c r="C28" s="37" t="s">
        <v>6</v>
      </c>
      <c r="D28" s="12" t="str">
        <f t="shared" si="0"/>
        <v>Operacinė sistema OLYMPUS</v>
      </c>
      <c r="E28" s="10"/>
      <c r="F28" s="26"/>
      <c r="G28" s="26"/>
      <c r="H28" s="28">
        <v>1976</v>
      </c>
      <c r="I28" s="1"/>
    </row>
    <row r="29" spans="1:9" ht="12.75" customHeight="1">
      <c r="A29" s="1">
        <v>23</v>
      </c>
      <c r="B29" s="38" t="s">
        <v>29</v>
      </c>
      <c r="C29" s="37" t="s">
        <v>32</v>
      </c>
      <c r="D29" s="12" t="str">
        <f t="shared" si="0"/>
        <v>Operacinė sistema STORZ</v>
      </c>
      <c r="E29" s="10"/>
      <c r="F29" s="26"/>
      <c r="G29" s="26"/>
      <c r="H29" s="28" t="s">
        <v>57</v>
      </c>
      <c r="I29" s="1"/>
    </row>
    <row r="30" spans="1:9" ht="12.75" customHeight="1">
      <c r="A30" s="1">
        <v>24</v>
      </c>
      <c r="B30" s="38" t="s">
        <v>98</v>
      </c>
      <c r="C30" s="37" t="s">
        <v>99</v>
      </c>
      <c r="D30" s="12" t="str">
        <f t="shared" si="0"/>
        <v>Operacinio stalo šildymo čiužinys Alpha Mecu1+OTM1</v>
      </c>
      <c r="E30" s="10"/>
      <c r="F30" s="26"/>
      <c r="G30" s="26"/>
      <c r="H30" s="31" t="s">
        <v>0</v>
      </c>
      <c r="I30" s="1"/>
    </row>
    <row r="31" spans="1:9" ht="12.75" customHeight="1">
      <c r="A31" s="1">
        <v>25</v>
      </c>
      <c r="B31" s="37" t="s">
        <v>33</v>
      </c>
      <c r="C31" s="37" t="s">
        <v>34</v>
      </c>
      <c r="D31" s="12" t="str">
        <f t="shared" si="0"/>
        <v>Operacinis stalas 2C-920</v>
      </c>
      <c r="E31" s="10"/>
      <c r="F31" s="26"/>
      <c r="G31" s="26"/>
      <c r="H31" s="28" t="s">
        <v>59</v>
      </c>
      <c r="I31" s="1"/>
    </row>
    <row r="32" spans="1:9" ht="12.75" customHeight="1">
      <c r="A32" s="1">
        <v>26</v>
      </c>
      <c r="B32" s="37" t="s">
        <v>33</v>
      </c>
      <c r="C32" s="37" t="s">
        <v>37</v>
      </c>
      <c r="D32" s="12" t="str">
        <f t="shared" si="0"/>
        <v>Operacinis stalas Mobilis 300C/G 161,315</v>
      </c>
      <c r="E32" s="10"/>
      <c r="F32" s="26"/>
      <c r="G32" s="26"/>
      <c r="H32" s="28" t="s">
        <v>57</v>
      </c>
      <c r="I32" s="1"/>
    </row>
    <row r="33" spans="1:9" ht="12.75" customHeight="1">
      <c r="A33" s="1">
        <v>27</v>
      </c>
      <c r="B33" s="37" t="s">
        <v>33</v>
      </c>
      <c r="C33" s="37" t="s">
        <v>39</v>
      </c>
      <c r="D33" s="12" t="str">
        <f t="shared" si="0"/>
        <v>Operacinis stalas OPX MOBILIS</v>
      </c>
      <c r="E33" s="10"/>
      <c r="F33" s="26"/>
      <c r="G33" s="26"/>
      <c r="H33" s="28" t="s">
        <v>61</v>
      </c>
      <c r="I33" s="1"/>
    </row>
    <row r="34" spans="1:9" ht="12.75" customHeight="1">
      <c r="A34" s="1">
        <v>28</v>
      </c>
      <c r="B34" s="38" t="s">
        <v>100</v>
      </c>
      <c r="C34" s="37" t="s">
        <v>35</v>
      </c>
      <c r="D34" s="12" t="str">
        <f t="shared" si="0"/>
        <v>Operacinis stalas ir priedai JUPITER SM 360</v>
      </c>
      <c r="E34" s="10"/>
      <c r="F34" s="26"/>
      <c r="G34" s="26"/>
      <c r="H34" s="29" t="s">
        <v>60</v>
      </c>
      <c r="I34" s="1"/>
    </row>
    <row r="35" spans="1:9" ht="12.75" customHeight="1">
      <c r="A35" s="1">
        <v>29</v>
      </c>
      <c r="B35" s="38" t="s">
        <v>100</v>
      </c>
      <c r="C35" s="37" t="s">
        <v>36</v>
      </c>
      <c r="D35" s="12" t="str">
        <f t="shared" si="0"/>
        <v>Operacinis stalas ir priedai MARS 2.02</v>
      </c>
      <c r="E35" s="10"/>
      <c r="F35" s="26"/>
      <c r="G35" s="26"/>
      <c r="H35" s="34" t="s">
        <v>86</v>
      </c>
      <c r="I35" s="53">
        <v>50</v>
      </c>
    </row>
    <row r="36" spans="1:9" ht="12.75" customHeight="1">
      <c r="A36" s="1">
        <v>30</v>
      </c>
      <c r="B36" s="38" t="s">
        <v>100</v>
      </c>
      <c r="C36" s="37" t="s">
        <v>38</v>
      </c>
      <c r="D36" s="12" t="str">
        <f t="shared" si="0"/>
        <v>Operacinis stalas ir priedai OPH-1</v>
      </c>
      <c r="E36" s="10"/>
      <c r="F36" s="26"/>
      <c r="G36" s="26"/>
      <c r="H36" s="32" t="s">
        <v>66</v>
      </c>
      <c r="I36" s="1"/>
    </row>
    <row r="37" spans="1:9" ht="12.75" customHeight="1">
      <c r="A37" s="1">
        <v>31</v>
      </c>
      <c r="B37" s="37" t="s">
        <v>40</v>
      </c>
      <c r="C37" s="37" t="s">
        <v>41</v>
      </c>
      <c r="D37" s="12" t="str">
        <f t="shared" si="0"/>
        <v>Operacinis šviestuvas CHROMOPHARE D 510</v>
      </c>
      <c r="E37" s="10"/>
      <c r="F37" s="26"/>
      <c r="G37" s="26"/>
      <c r="H37" s="28" t="s">
        <v>53</v>
      </c>
      <c r="I37" s="1"/>
    </row>
    <row r="38" spans="1:9" ht="12.75" customHeight="1">
      <c r="A38" s="1">
        <v>32</v>
      </c>
      <c r="B38" s="45" t="s">
        <v>84</v>
      </c>
      <c r="C38" s="49" t="s">
        <v>81</v>
      </c>
      <c r="D38" s="12" t="str">
        <f t="shared" si="0"/>
        <v>Osciliuojančio pjūklo rankena Aygun</v>
      </c>
      <c r="E38" s="10"/>
      <c r="F38" s="26"/>
      <c r="G38" s="26"/>
      <c r="H38" s="28">
        <v>2003</v>
      </c>
      <c r="I38" s="1"/>
    </row>
    <row r="39" spans="1:9" ht="12.75" customHeight="1">
      <c r="A39" s="1">
        <v>33</v>
      </c>
      <c r="B39" s="36" t="s">
        <v>69</v>
      </c>
      <c r="C39" s="45" t="s">
        <v>101</v>
      </c>
      <c r="D39" s="12" t="str">
        <f t="shared" si="0"/>
        <v>Otoakustinės emisijos prietaisas ERO*SCAN OAE</v>
      </c>
      <c r="E39" s="10"/>
      <c r="F39" s="26"/>
      <c r="G39" s="26"/>
      <c r="H39" s="33" t="s">
        <v>65</v>
      </c>
      <c r="I39" s="1"/>
    </row>
    <row r="40" spans="1:9" ht="12.75" customHeight="1">
      <c r="A40" s="1">
        <v>34</v>
      </c>
      <c r="B40" s="39" t="s">
        <v>69</v>
      </c>
      <c r="C40" s="50" t="s">
        <v>70</v>
      </c>
      <c r="D40" s="12" t="str">
        <f t="shared" si="0"/>
        <v>Otoakustinės emisijos prietaisas OtoRead</v>
      </c>
      <c r="E40" s="10"/>
      <c r="F40" s="26"/>
      <c r="G40" s="26"/>
      <c r="H40" s="7" t="s">
        <v>53</v>
      </c>
      <c r="I40" s="1"/>
    </row>
    <row r="41" spans="1:9" ht="12.75" customHeight="1">
      <c r="A41" s="1">
        <v>35</v>
      </c>
      <c r="B41" s="51" t="s">
        <v>102</v>
      </c>
      <c r="C41" s="45" t="s">
        <v>73</v>
      </c>
      <c r="D41" s="12" t="str">
        <f t="shared" si="0"/>
        <v>Paciento kardiomonitorius su dujų moduliu BeneView T5</v>
      </c>
      <c r="E41" s="10"/>
      <c r="F41" s="26"/>
      <c r="G41" s="26"/>
      <c r="H41" s="7" t="s">
        <v>86</v>
      </c>
      <c r="I41" s="1"/>
    </row>
    <row r="42" spans="1:9" ht="12.75" customHeight="1">
      <c r="A42" s="1">
        <v>36</v>
      </c>
      <c r="B42" s="41" t="s">
        <v>71</v>
      </c>
      <c r="C42" s="41" t="s">
        <v>72</v>
      </c>
      <c r="D42" s="12" t="str">
        <f t="shared" si="0"/>
        <v>Paciento monitoravimo įranga PM-7000</v>
      </c>
      <c r="E42" s="10"/>
      <c r="F42" s="26"/>
      <c r="G42" s="26"/>
      <c r="H42" s="7" t="s">
        <v>53</v>
      </c>
      <c r="I42" s="1"/>
    </row>
    <row r="43" spans="1:9" ht="12.75" customHeight="1">
      <c r="A43" s="1">
        <v>37</v>
      </c>
      <c r="B43" s="46" t="s">
        <v>42</v>
      </c>
      <c r="C43" s="46" t="s">
        <v>43</v>
      </c>
      <c r="D43" s="12" t="str">
        <f t="shared" si="0"/>
        <v>Paciento monitorius DASH 3000/4000 V5</v>
      </c>
      <c r="E43" s="10"/>
      <c r="F43" s="26"/>
      <c r="G43" s="26"/>
      <c r="H43" s="6">
        <v>2012</v>
      </c>
      <c r="I43" s="1"/>
    </row>
    <row r="44" spans="1:9" ht="12.75" customHeight="1">
      <c r="A44" s="1">
        <v>38</v>
      </c>
      <c r="B44" s="45" t="s">
        <v>42</v>
      </c>
      <c r="C44" s="45" t="s">
        <v>103</v>
      </c>
      <c r="D44" s="12" t="str">
        <f t="shared" si="0"/>
        <v>Paciento monitorius iMEC8</v>
      </c>
      <c r="E44" s="10"/>
      <c r="F44" s="26"/>
      <c r="G44" s="26"/>
      <c r="H44" s="28" t="s">
        <v>63</v>
      </c>
      <c r="I44" s="1"/>
    </row>
    <row r="45" spans="1:9" ht="12.75" customHeight="1">
      <c r="A45" s="1">
        <v>39</v>
      </c>
      <c r="B45" s="45" t="s">
        <v>104</v>
      </c>
      <c r="C45" s="45" t="s">
        <v>105</v>
      </c>
      <c r="D45" s="12" t="str">
        <f t="shared" si="0"/>
        <v>Paciento šildymo įrenginys Bair Hugger</v>
      </c>
      <c r="E45" s="10"/>
      <c r="F45" s="26"/>
      <c r="G45" s="26"/>
      <c r="H45" s="35"/>
      <c r="I45" s="1"/>
    </row>
    <row r="46" spans="1:9" ht="12.75" customHeight="1">
      <c r="A46" s="1">
        <v>40</v>
      </c>
      <c r="B46" s="37" t="s">
        <v>44</v>
      </c>
      <c r="C46" s="37" t="s">
        <v>45</v>
      </c>
      <c r="D46" s="12" t="str">
        <f t="shared" si="0"/>
        <v>Pakėlimo įrenginys HTW 50/100</v>
      </c>
      <c r="E46" s="10"/>
      <c r="F46" s="26"/>
      <c r="G46" s="26"/>
      <c r="H46" s="28" t="s">
        <v>66</v>
      </c>
      <c r="I46" s="1"/>
    </row>
    <row r="47" spans="1:9" ht="12.75" customHeight="1">
      <c r="A47" s="1">
        <v>41</v>
      </c>
      <c r="B47" s="45" t="s">
        <v>74</v>
      </c>
      <c r="C47" s="45" t="s">
        <v>75</v>
      </c>
      <c r="D47" s="12" t="str">
        <f t="shared" si="0"/>
        <v>Parafino paruošimo įranga RW43E Alu</v>
      </c>
      <c r="E47" s="10"/>
      <c r="F47" s="26"/>
      <c r="G47" s="26"/>
      <c r="H47" s="28" t="s">
        <v>55</v>
      </c>
      <c r="I47" s="1"/>
    </row>
    <row r="48" spans="1:9" ht="12.75" customHeight="1">
      <c r="A48" s="1">
        <v>42</v>
      </c>
      <c r="B48" s="41" t="s">
        <v>46</v>
      </c>
      <c r="C48" s="37" t="s">
        <v>47</v>
      </c>
      <c r="D48" s="12" t="str">
        <f t="shared" si="0"/>
        <v>Perimetras projekcinis  PRP – 60</v>
      </c>
      <c r="E48" s="10"/>
      <c r="F48" s="26"/>
      <c r="G48" s="26"/>
      <c r="H48" s="28" t="s">
        <v>64</v>
      </c>
      <c r="I48" s="1"/>
    </row>
    <row r="49" spans="1:9" ht="12.75" customHeight="1">
      <c r="A49" s="1">
        <v>43</v>
      </c>
      <c r="B49" s="52" t="s">
        <v>106</v>
      </c>
      <c r="C49" s="37" t="s">
        <v>107</v>
      </c>
      <c r="D49" s="12" t="str">
        <f t="shared" si="0"/>
        <v>Peristemplinio echoskopo-endoskopo plovimo mašina C-10 PROBESTER</v>
      </c>
      <c r="E49" s="10"/>
      <c r="F49" s="26"/>
      <c r="G49" s="26"/>
      <c r="H49" s="30">
        <v>2011</v>
      </c>
      <c r="I49" s="1"/>
    </row>
    <row r="50" spans="1:9" ht="12.75" customHeight="1">
      <c r="A50" s="1">
        <v>44</v>
      </c>
      <c r="B50" s="37" t="s">
        <v>48</v>
      </c>
      <c r="C50" s="37" t="s">
        <v>89</v>
      </c>
      <c r="D50" s="12" t="str">
        <f t="shared" si="0"/>
        <v>Plaučių ventiliacijos aparatas LTV 1000</v>
      </c>
      <c r="E50" s="10"/>
      <c r="F50" s="26"/>
      <c r="G50" s="26"/>
      <c r="H50" s="28" t="s">
        <v>0</v>
      </c>
      <c r="I50" s="1"/>
    </row>
    <row r="51" spans="1:9" ht="12.75" customHeight="1">
      <c r="A51" s="1">
        <v>45</v>
      </c>
      <c r="B51" s="47" t="s">
        <v>48</v>
      </c>
      <c r="C51" s="40" t="s">
        <v>85</v>
      </c>
      <c r="D51" s="12" t="str">
        <f t="shared" si="0"/>
        <v>Plaučių ventiliacijos aparatas NEWPORT</v>
      </c>
      <c r="E51" s="10"/>
      <c r="F51" s="26"/>
      <c r="G51" s="26"/>
      <c r="H51" s="28"/>
      <c r="I51" s="1"/>
    </row>
    <row r="52" spans="1:9" ht="12.75" customHeight="1">
      <c r="A52" s="1">
        <v>46</v>
      </c>
      <c r="B52" s="47" t="s">
        <v>48</v>
      </c>
      <c r="C52" s="37" t="s">
        <v>5</v>
      </c>
      <c r="D52" s="12" t="str">
        <f t="shared" si="0"/>
        <v>Plaučių ventiliacijos aparatas SAVINA</v>
      </c>
      <c r="E52" s="10"/>
      <c r="F52" s="26"/>
      <c r="G52" s="26"/>
      <c r="H52" s="30">
        <v>2005</v>
      </c>
      <c r="I52" s="1"/>
    </row>
    <row r="53" spans="1:9" ht="12.75" customHeight="1">
      <c r="A53" s="1">
        <v>47</v>
      </c>
      <c r="B53" s="47" t="s">
        <v>48</v>
      </c>
      <c r="C53" s="37" t="s">
        <v>49</v>
      </c>
      <c r="D53" s="12" t="str">
        <f t="shared" si="0"/>
        <v>Plaučių ventiliacijos aparatas SERVO-S</v>
      </c>
      <c r="E53" s="10"/>
      <c r="F53" s="26"/>
      <c r="G53" s="26"/>
      <c r="H53" s="28"/>
      <c r="I53" s="1"/>
    </row>
    <row r="54" spans="1:9" ht="12.75" customHeight="1">
      <c r="A54" s="1">
        <v>48</v>
      </c>
      <c r="B54" s="37" t="s">
        <v>48</v>
      </c>
      <c r="C54" s="37" t="s">
        <v>76</v>
      </c>
      <c r="D54" s="12" t="str">
        <f t="shared" si="0"/>
        <v>Plaučių ventiliacijos aparatas VELA</v>
      </c>
      <c r="E54" s="10"/>
      <c r="F54" s="26"/>
      <c r="G54" s="26"/>
      <c r="H54" s="28" t="s">
        <v>67</v>
      </c>
      <c r="I54" s="1"/>
    </row>
    <row r="55" spans="1:9" ht="12.75" customHeight="1">
      <c r="A55" s="1">
        <v>49</v>
      </c>
      <c r="B55" s="37" t="s">
        <v>50</v>
      </c>
      <c r="C55" s="37" t="s">
        <v>83</v>
      </c>
      <c r="D55" s="12" t="str">
        <f t="shared" si="0"/>
        <v>Plyšinė lempa 3000 LE</v>
      </c>
      <c r="E55" s="10"/>
      <c r="F55" s="26"/>
      <c r="G55" s="26"/>
      <c r="H55" s="30">
        <v>2012</v>
      </c>
      <c r="I55" s="1"/>
    </row>
    <row r="56" spans="1:9" ht="12.75" customHeight="1">
      <c r="A56" s="1">
        <v>50</v>
      </c>
      <c r="B56" s="41" t="s">
        <v>50</v>
      </c>
      <c r="C56" s="37" t="s">
        <v>7</v>
      </c>
      <c r="D56" s="12" t="str">
        <f t="shared" si="0"/>
        <v>Plyšinė lempa CARL ZEISS</v>
      </c>
      <c r="E56" s="10"/>
      <c r="F56" s="26"/>
      <c r="G56" s="26"/>
      <c r="H56" s="28" t="s">
        <v>91</v>
      </c>
      <c r="I56" s="1"/>
    </row>
    <row r="57" spans="1:9" ht="12.75" customHeight="1">
      <c r="A57" s="1">
        <v>51</v>
      </c>
      <c r="B57" s="37" t="s">
        <v>50</v>
      </c>
      <c r="C57" s="37" t="s">
        <v>77</v>
      </c>
      <c r="D57" s="12" t="str">
        <f t="shared" si="0"/>
        <v>Plyšinė lempa SL</v>
      </c>
      <c r="E57" s="10"/>
      <c r="F57" s="26"/>
      <c r="G57" s="26"/>
      <c r="H57" s="32" t="s">
        <v>66</v>
      </c>
      <c r="I57" s="1"/>
    </row>
    <row r="58" spans="1:9" ht="12.75" customHeight="1">
      <c r="A58" s="1">
        <v>52</v>
      </c>
      <c r="B58" s="45" t="s">
        <v>50</v>
      </c>
      <c r="C58" s="45" t="s">
        <v>90</v>
      </c>
      <c r="D58" s="12" t="str">
        <f t="shared" si="0"/>
        <v>Plyšinė lempa XCEL 455</v>
      </c>
      <c r="E58" s="10"/>
      <c r="F58" s="26"/>
      <c r="G58" s="26"/>
      <c r="H58" s="30">
        <v>2011</v>
      </c>
      <c r="I58" s="1"/>
    </row>
    <row r="59" spans="1:9" ht="12.75" customHeight="1">
      <c r="A59" s="1">
        <v>53</v>
      </c>
      <c r="B59" s="41" t="s">
        <v>79</v>
      </c>
      <c r="C59" s="41" t="s">
        <v>80</v>
      </c>
      <c r="D59" s="12" t="str">
        <f t="shared" si="0"/>
        <v>Plovimo dezinfekavimo mašina KEN Sirius 731</v>
      </c>
      <c r="E59" s="10"/>
      <c r="F59" s="26"/>
      <c r="G59" s="26"/>
      <c r="H59" s="6">
        <v>2002</v>
      </c>
      <c r="I59" s="1"/>
    </row>
    <row r="60" spans="1:9" ht="12.75" customHeight="1">
      <c r="A60" s="1">
        <v>54</v>
      </c>
      <c r="B60" s="38" t="s">
        <v>51</v>
      </c>
      <c r="C60" s="37" t="s">
        <v>52</v>
      </c>
      <c r="D60" s="12" t="str">
        <f t="shared" ref="D60" si="1">B60&amp;" "&amp;C60</f>
        <v>Plovimo pompa  Hystero Flow</v>
      </c>
      <c r="E60" s="10"/>
      <c r="F60" s="26"/>
      <c r="G60" s="26"/>
      <c r="H60" s="6">
        <v>2007</v>
      </c>
      <c r="I60" s="1"/>
    </row>
  </sheetData>
  <mergeCells count="3">
    <mergeCell ref="A2:I2"/>
    <mergeCell ref="A4:I4"/>
    <mergeCell ref="D6:G6"/>
  </mergeCells>
  <phoneticPr fontId="1" type="noConversion"/>
  <pageMargins left="0.74803149606299213" right="0.27559055118110237" top="0.27559055118110237" bottom="0.27559055118110237" header="0.15748031496062992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visos tarnybos</dc:title>
  <dc:creator>Giedrius</dc:creator>
  <cp:lastModifiedBy>Janina.Sileikiene</cp:lastModifiedBy>
  <cp:revision>1</cp:revision>
  <cp:lastPrinted>2017-09-12T01:43:43Z</cp:lastPrinted>
  <dcterms:created xsi:type="dcterms:W3CDTF">2004-07-19T07:24:38Z</dcterms:created>
  <dcterms:modified xsi:type="dcterms:W3CDTF">2018-04-17T09:12:50Z</dcterms:modified>
</cp:coreProperties>
</file>