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ezute\Finansu ir administravimo padalinys\Pirkimų skyrius\2. Laura J pirkimai\PPV-2025-109 Degalai iš degalinių SD\sutartis su Trevena\"/>
    </mc:Choice>
  </mc:AlternateContent>
  <xr:revisionPtr revIDLastSave="0" documentId="13_ncr:1_{D1EDA326-A12E-4B27-BA8A-F35081FE3444}" xr6:coauthVersionLast="47" xr6:coauthVersionMax="47" xr10:uidLastSave="{00000000-0000-0000-0000-000000000000}"/>
  <bookViews>
    <workbookView xWindow="5055" yWindow="1560" windowWidth="20940" windowHeight="12930" xr2:uid="{15157815-97E6-4587-B42C-965D8971B02A}"/>
  </bookViews>
  <sheets>
    <sheet name="III PD" sheetId="12"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12" l="1"/>
  <c r="P12" i="12" s="1"/>
  <c r="N11" i="12"/>
  <c r="P11" i="12" s="1"/>
  <c r="I12" i="12"/>
  <c r="I11" i="12"/>
  <c r="P13" i="12" l="1"/>
</calcChain>
</file>

<file path=xl/sharedStrings.xml><?xml version="1.0" encoding="utf-8"?>
<sst xmlns="http://schemas.openxmlformats.org/spreadsheetml/2006/main" count="59" uniqueCount="47">
  <si>
    <r>
      <t xml:space="preserve">Pasiūlymo formos priedas </t>
    </r>
    <r>
      <rPr>
        <i/>
        <sz val="11"/>
        <color theme="1"/>
        <rFont val="Aptos Narrow"/>
        <family val="2"/>
        <scheme val="minor"/>
      </rPr>
      <t>(bus pridedamas prie Sutarties SD)</t>
    </r>
  </si>
  <si>
    <t>DEGALŲ (benzinas (95-os markės), dyzelinas) DEGALINĖSE PIRKIMUI</t>
  </si>
  <si>
    <t>Siūlomos kainos ir siūlomų degalinių dalis</t>
  </si>
  <si>
    <t>Degalų rūšis</t>
  </si>
  <si>
    <t>Dyzelinas</t>
  </si>
  <si>
    <t>Benzinas A-95</t>
  </si>
  <si>
    <t>Preliminarus Prekės kiekis, litrais</t>
  </si>
  <si>
    <t>Palyginamoji kaina Eur be PVM***</t>
  </si>
  <si>
    <t>Bendra palyginamoji kaina Eur be PVM***</t>
  </si>
  <si>
    <t>***Skirta tik pasiūlymų palyginimui. Preliminarus Prekių kiekis atitinkamai pirkimo daliai nurodytas pagal Techninės specifikacijos 1 lentelę. Pirkėjas Prekes pirks pagal poreikį, neviršijant maksimalios pirkimo daliai skirtos vertės (sumos, kuriai sudaroma pirkimo sutartis). Pirkėjas neįsipareigoja išpirkti nurodyto preliminaraus Prekių kiekio ar bet kokios jo dalies.</t>
  </si>
  <si>
    <t>Eil. Nr.</t>
  </si>
  <si>
    <r>
      <t xml:space="preserve">Tiekėjo siūlomas antkainis / nuolaida už </t>
    </r>
    <r>
      <rPr>
        <b/>
        <u/>
        <sz val="10"/>
        <color rgb="FFFF0000"/>
        <rFont val="Arial"/>
        <family val="2"/>
        <charset val="186"/>
      </rPr>
      <t>1000 litrų (l) degalų, EUR be PVM</t>
    </r>
  </si>
  <si>
    <r>
      <t xml:space="preserve">Siūlomas antkainis / nuolaida už </t>
    </r>
    <r>
      <rPr>
        <b/>
        <sz val="10"/>
        <color theme="1"/>
        <rFont val="Arial"/>
        <family val="2"/>
        <charset val="186"/>
      </rPr>
      <t xml:space="preserve">1 litrą (l) degalų, EUR be PVM                                                                  </t>
    </r>
  </si>
  <si>
    <t>5  (apskaičiuojama automatiškai)</t>
  </si>
  <si>
    <r>
      <t xml:space="preserve">Tais atvejais, kai pagal galiojančius teisės aktus tiekėjui nereikia mokėti PVM, </t>
    </r>
    <r>
      <rPr>
        <b/>
        <sz val="10"/>
        <color theme="1"/>
        <rFont val="Arial"/>
        <family val="2"/>
        <charset val="186"/>
      </rPr>
      <t>Tiekėjas nurodo priežastis dėl kurių PVM nemokamas</t>
    </r>
    <r>
      <rPr>
        <sz val="10"/>
        <color theme="1"/>
        <rFont val="Arial"/>
        <family val="2"/>
        <charset val="186"/>
      </rPr>
      <t xml:space="preserve"> :</t>
    </r>
  </si>
  <si>
    <t>Pirkėjo padalinio (- ių) adresas (-ai)</t>
  </si>
  <si>
    <r>
      <rPr>
        <b/>
        <sz val="10"/>
        <color theme="1"/>
        <rFont val="Arial"/>
        <family val="2"/>
        <charset val="186"/>
      </rPr>
      <t>Pažymėti</t>
    </r>
    <r>
      <rPr>
        <sz val="10"/>
        <color theme="1"/>
        <rFont val="Arial"/>
        <family val="2"/>
        <charset val="186"/>
      </rPr>
      <t xml:space="preserve"> ar yra vaizdo stebėjimo sistema?</t>
    </r>
  </si>
  <si>
    <r>
      <rPr>
        <b/>
        <sz val="10"/>
        <color theme="1"/>
        <rFont val="Arial"/>
        <family val="2"/>
        <charset val="186"/>
      </rPr>
      <t>Nurodyti</t>
    </r>
    <r>
      <rPr>
        <sz val="10"/>
        <color theme="1"/>
        <rFont val="Arial"/>
        <family val="2"/>
        <charset val="186"/>
      </rPr>
      <t xml:space="preserve"> degalinės darbo laiką</t>
    </r>
  </si>
  <si>
    <t>antkainis</t>
  </si>
  <si>
    <t>nuolaida</t>
  </si>
  <si>
    <t>pasirinkti</t>
  </si>
  <si>
    <t>9 (apskaičiuojama automatiškai)</t>
  </si>
  <si>
    <r>
      <t xml:space="preserve">*Tai orientacinė Pirkimo sąlygų rengimo metu parinkta kaina, skirta tik pasiūlymų palyginimui, siekiant apskaičiuoti orientacinę pasiūlymo palyginamąją kainą (9 stulpelis), </t>
    </r>
    <r>
      <rPr>
        <b/>
        <i/>
        <sz val="10"/>
        <color theme="1"/>
        <rFont val="Arial"/>
        <family val="2"/>
        <charset val="186"/>
      </rPr>
      <t>pagal Tiekėjo pasiūlytą antkainį/nuolaidą (3 ir 4 stulpeliai).</t>
    </r>
  </si>
  <si>
    <r>
      <t xml:space="preserve">**Jei 3 stulpelyje nurodyta </t>
    </r>
    <r>
      <rPr>
        <b/>
        <i/>
        <sz val="10"/>
        <color theme="1"/>
        <rFont val="Arial"/>
        <family val="2"/>
        <charset val="186"/>
      </rPr>
      <t>"antkainis"</t>
    </r>
    <r>
      <rPr>
        <i/>
        <sz val="10"/>
        <color theme="1"/>
        <rFont val="Arial"/>
        <family val="2"/>
        <charset val="186"/>
      </rPr>
      <t>, tai 7 stulpelyje degalų 1 l. kaina gaunama 6 stulpelio vertė</t>
    </r>
    <r>
      <rPr>
        <b/>
        <i/>
        <sz val="10"/>
        <color theme="1"/>
        <rFont val="Arial"/>
        <family val="2"/>
        <charset val="186"/>
      </rPr>
      <t xml:space="preserve"> + (plius)</t>
    </r>
    <r>
      <rPr>
        <i/>
        <sz val="10"/>
        <color theme="1"/>
        <rFont val="Arial"/>
        <family val="2"/>
        <charset val="186"/>
      </rPr>
      <t xml:space="preserve"> 5 stulpelio vertė. Jei 3 stulpelyje nurodyta "nuolaida", tai 7 stulpelyje degalų 1 l. kaina gaunama 6 stulpelio </t>
    </r>
    <r>
      <rPr>
        <b/>
        <i/>
        <sz val="10"/>
        <color theme="1"/>
        <rFont val="Arial"/>
        <family val="2"/>
        <charset val="186"/>
      </rPr>
      <t xml:space="preserve">vertė - (minus) </t>
    </r>
    <r>
      <rPr>
        <i/>
        <sz val="10"/>
        <color theme="1"/>
        <rFont val="Arial"/>
        <family val="2"/>
        <charset val="186"/>
      </rPr>
      <t>5 stulpelio vertė.</t>
    </r>
  </si>
  <si>
    <r>
      <rPr>
        <sz val="10"/>
        <color rgb="FFFF0000"/>
        <rFont val="Arial"/>
        <family val="2"/>
        <charset val="186"/>
      </rPr>
      <t>Nurodyti Tiekėjas siūlo</t>
    </r>
    <r>
      <rPr>
        <b/>
        <sz val="10"/>
        <color rgb="FFFF0000"/>
        <rFont val="Arial"/>
        <family val="2"/>
        <charset val="186"/>
      </rPr>
      <t xml:space="preserve"> antkainį ar nuolaidą</t>
    </r>
  </si>
  <si>
    <t>Orientacinė bazinė degalų 1 litro kaina*</t>
  </si>
  <si>
    <t>Gauta degalų 1 l. kaina pritaikius Tiekėjo pasiūlytą nuolaidą/antkainį**</t>
  </si>
  <si>
    <t xml:space="preserve">Taip </t>
  </si>
  <si>
    <t>Ne</t>
  </si>
  <si>
    <t>Eišiškių paštas, Gegužės a. 18, Eišiškės, 17017 Šalčininkų r. sav.</t>
  </si>
  <si>
    <t>Gargždų paštas, Žemaitės g. 74, Gargždai</t>
  </si>
  <si>
    <t>Kretingos siuntų centras, Šventosios g. 54A, Kretinga, 97101 Kretingos r. sav.</t>
  </si>
  <si>
    <t>Simno paštas, Vytauto g. 28, Simnas, 64037 Alytaus r. sav.</t>
  </si>
  <si>
    <t>Ukmergės siuntų centras, P. Cvirkos g. 10, Ukmergė</t>
  </si>
  <si>
    <t>2.Siūlome degalinę (-e), atitinkančias Pirkimo sąlygų reikalavimus, III Pirkimo daliai:</t>
  </si>
  <si>
    <t>!!!neužpildytas 3 stulpelis!!!</t>
  </si>
  <si>
    <t>7 (apskaičiuojama automatiškai)</t>
  </si>
  <si>
    <r>
      <t xml:space="preserve">1. Teikiame pasiūlymą, atitinkantį visus Pirkimo sąlygų reikalavimus, III Pirkimo daliai ir siūlome </t>
    </r>
    <r>
      <rPr>
        <b/>
        <sz val="10"/>
        <color rgb="FFFF0000"/>
        <rFont val="Arial"/>
        <family val="2"/>
        <charset val="186"/>
      </rPr>
      <t>(pildyti TIK 2 ir 3 lentelės stulpelius, visi kiti užsipildys automatiškai)</t>
    </r>
    <r>
      <rPr>
        <b/>
        <sz val="10"/>
        <color theme="1"/>
        <rFont val="Arial"/>
        <family val="2"/>
        <charset val="186"/>
      </rPr>
      <t>:</t>
    </r>
  </si>
  <si>
    <t>*Jeigu Tiekėjas atitinkamam Pirkėjo padaliniui siūlo daugiau nei 1 (vieną) degalinę, tokiu atveju lentelėje nurodoma ši informacija, papildant lentelės grafą atitinkamu eilučių skaičiumi. Jei Tiekėjo siūloma degalinė pagal atstumą (neviršijant 26 km) gali aptarnauti daugiau nei vieną konkrečioje pirkimo dalyje nurodytą padalinį, Tiekėjas tą pačią degalinę gali nurodyti prie kiekvieno iš aptarnaujamų Pirkėjo padalinių.</t>
  </si>
  <si>
    <r>
      <rPr>
        <b/>
        <sz val="10"/>
        <color theme="1"/>
        <rFont val="Arial"/>
        <family val="2"/>
        <charset val="186"/>
      </rPr>
      <t>Tiekėjo siūloma</t>
    </r>
    <r>
      <rPr>
        <sz val="10"/>
        <color theme="1"/>
        <rFont val="Arial"/>
        <family val="2"/>
        <charset val="186"/>
      </rPr>
      <t xml:space="preserve"> bent viena degalinė (- ės), esanti ne toliau kaip 26 km nuo Pirkėjo padalinio* (Tiekėjas nurodo degalinės (-ių) adresą (-us) ir atstumą (-us) kilometrais iki Pirkėjo padalinio)</t>
    </r>
  </si>
  <si>
    <t xml:space="preserve">1. (degalinės adresas, 1.44 km iki Pirkėjo padalinio). UAB "Tomega", Dumblės k., Eišiškių sen., Šalčininkų r. 
</t>
  </si>
  <si>
    <t>00-24</t>
  </si>
  <si>
    <t>1. (degalinės adresas, 0.561 km iki Pirkėjo padalinio).UAB "Trevena", Kretingos pl.1, Gargždai
2. 1. (degalinės adresas, 0.9221 km iki Pirkėjo padalinio).UAB "Trevena", Klaipėdos g.39, Gargždai</t>
  </si>
  <si>
    <t>1. (degalinės adresas, 0.862 km iki Pirkėjo padalinio). UAB "Trevena", Vilniaus g.29B, Kretinga</t>
  </si>
  <si>
    <t>1. (degalinės adresas,0.883 km iki Pirkėjo padalinio). UAB "Skulas", Alytaus g.48, Simnas, Alytaus r. 
2. (degalinės adresas, _____ km iki Pirkėjo padalinio).
.....</t>
  </si>
  <si>
    <t>06-22</t>
  </si>
  <si>
    <t>1. (degalinės adresas, 1.84 km iki Pirkėjo padalinio). UAB "Alauša", Kauno g.37, Ukmergė 
2. (degalinės adresas, _____ km iki Pirkėjo padalinio).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</si>
</sst>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Aptos Narrow"/>
      <family val="2"/>
      <charset val="186"/>
      <scheme val="minor"/>
    </font>
    <font>
      <i/>
      <sz val="11"/>
      <color theme="1"/>
      <name val="Aptos Narrow"/>
      <family val="2"/>
      <scheme val="minor"/>
    </font>
    <font>
      <b/>
      <sz val="11"/>
      <color theme="1"/>
      <name val="Aptos Narrow"/>
      <family val="2"/>
      <scheme val="minor"/>
    </font>
    <font>
      <b/>
      <sz val="10"/>
      <color theme="1"/>
      <name val="Arial"/>
      <family val="2"/>
      <charset val="186"/>
    </font>
    <font>
      <i/>
      <sz val="10"/>
      <color theme="1"/>
      <name val="Arial"/>
      <family val="2"/>
      <charset val="186"/>
    </font>
    <font>
      <sz val="10"/>
      <color theme="1"/>
      <name val="Arial"/>
      <family val="2"/>
      <charset val="186"/>
    </font>
    <font>
      <b/>
      <sz val="10"/>
      <color rgb="FFFF0000"/>
      <name val="Arial"/>
      <family val="2"/>
      <charset val="186"/>
    </font>
    <font>
      <sz val="10"/>
      <color rgb="FFFF0000"/>
      <name val="Arial"/>
      <family val="2"/>
      <charset val="186"/>
    </font>
    <font>
      <b/>
      <i/>
      <sz val="10"/>
      <color theme="1"/>
      <name val="Arial"/>
      <family val="2"/>
      <charset val="186"/>
    </font>
    <font>
      <b/>
      <u/>
      <sz val="10"/>
      <color rgb="FFFF0000"/>
      <name val="Arial"/>
      <family val="2"/>
      <charset val="186"/>
    </font>
    <font>
      <i/>
      <sz val="10"/>
      <color rgb="FFFF0000"/>
      <name val="Arial"/>
      <family val="2"/>
      <charset val="186"/>
    </font>
    <font>
      <sz val="10"/>
      <name val="Arial"/>
      <family val="2"/>
      <charset val="186"/>
    </font>
    <font>
      <i/>
      <sz val="10"/>
      <name val="Arial"/>
      <family val="2"/>
      <charset val="186"/>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3">
    <xf numFmtId="0" fontId="0" fillId="0" borderId="0" xfId="0"/>
    <xf numFmtId="0" fontId="5" fillId="0" borderId="0" xfId="0" applyFont="1"/>
    <xf numFmtId="0" fontId="3" fillId="0" borderId="0" xfId="0" applyFont="1"/>
    <xf numFmtId="0" fontId="5" fillId="0" borderId="0" xfId="0" applyFont="1" applyAlignment="1">
      <alignment horizont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wrapText="1"/>
    </xf>
    <xf numFmtId="0" fontId="4" fillId="3" borderId="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2" borderId="1" xfId="0" applyFont="1" applyFill="1" applyBorder="1" applyAlignment="1">
      <alignment horizontal="center" vertical="center"/>
    </xf>
    <xf numFmtId="0" fontId="12" fillId="3" borderId="3" xfId="0" applyFont="1" applyFill="1" applyBorder="1" applyAlignment="1">
      <alignment horizontal="center" vertical="center" wrapText="1"/>
    </xf>
    <xf numFmtId="0" fontId="11" fillId="0" borderId="1" xfId="0" applyFont="1" applyBorder="1" applyAlignment="1">
      <alignment horizontal="center" vertical="center"/>
    </xf>
    <xf numFmtId="0" fontId="4" fillId="0" borderId="0" xfId="0" applyFont="1"/>
    <xf numFmtId="0" fontId="6" fillId="0" borderId="0" xfId="0" applyFont="1"/>
    <xf numFmtId="0" fontId="3" fillId="4" borderId="0" xfId="0" applyFont="1" applyFill="1"/>
    <xf numFmtId="0" fontId="5" fillId="4" borderId="0" xfId="0" applyFont="1" applyFill="1"/>
    <xf numFmtId="49" fontId="5" fillId="0" borderId="1" xfId="0" applyNumberFormat="1" applyFont="1" applyBorder="1" applyAlignment="1">
      <alignment wrapText="1"/>
    </xf>
    <xf numFmtId="0" fontId="0" fillId="0" borderId="0" xfId="0" applyAlignment="1">
      <alignment horizontal="center"/>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0" xfId="0" applyFont="1" applyAlignment="1">
      <alignment horizontal="left" vertical="top" wrapText="1"/>
    </xf>
    <xf numFmtId="0" fontId="5" fillId="2" borderId="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applyAlignment="1">
      <alignment horizont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applyAlignment="1">
      <alignment horizontal="left" wrapText="1"/>
    </xf>
    <xf numFmtId="0" fontId="5" fillId="0" borderId="1" xfId="0" applyFont="1" applyBorder="1" applyAlignment="1">
      <alignment horizontal="center" vertical="center"/>
    </xf>
    <xf numFmtId="164" fontId="5" fillId="0" borderId="2" xfId="0" applyNumberFormat="1" applyFont="1" applyBorder="1" applyAlignment="1">
      <alignment horizontal="center" vertical="center"/>
    </xf>
    <xf numFmtId="164" fontId="5" fillId="0" borderId="3" xfId="0" applyNumberFormat="1" applyFont="1" applyBorder="1" applyAlignment="1">
      <alignment horizontal="center" vertical="center"/>
    </xf>
    <xf numFmtId="0" fontId="5" fillId="0" borderId="1" xfId="0" applyFont="1" applyBorder="1" applyAlignment="1">
      <alignment horizontal="right" vertical="top"/>
    </xf>
    <xf numFmtId="0" fontId="5" fillId="0" borderId="1" xfId="0" applyFont="1" applyBorder="1" applyAlignment="1">
      <alignment horizont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0" xfId="0" applyFont="1" applyAlignment="1">
      <alignment horizontal="center"/>
    </xf>
    <xf numFmtId="0" fontId="4" fillId="0" borderId="0" xfId="0" applyFont="1" applyAlignment="1">
      <alignment horizontal="center"/>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0" borderId="1" xfId="0" applyFont="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3B555-FAE3-4241-B0B9-65B2461E8470}">
  <sheetPr>
    <tabColor rgb="FFFF0000"/>
  </sheetPr>
  <dimension ref="A1:Q32"/>
  <sheetViews>
    <sheetView tabSelected="1" workbookViewId="0">
      <selection activeCell="S28" sqref="S28"/>
    </sheetView>
  </sheetViews>
  <sheetFormatPr defaultRowHeight="15" x14ac:dyDescent="0.25"/>
  <cols>
    <col min="1" max="1" width="5.140625" customWidth="1"/>
    <col min="4" max="4" width="17.140625" customWidth="1"/>
    <col min="7" max="7" width="8.28515625" customWidth="1"/>
    <col min="8" max="8" width="3.7109375" hidden="1" customWidth="1"/>
    <col min="11" max="11" width="11.7109375" customWidth="1"/>
    <col min="13" max="13" width="6.28515625" customWidth="1"/>
    <col min="14" max="14" width="28.7109375" customWidth="1"/>
    <col min="15" max="15" width="15.28515625" customWidth="1"/>
    <col min="16" max="16" width="21.5703125" customWidth="1"/>
    <col min="17" max="17" width="12" customWidth="1"/>
  </cols>
  <sheetData>
    <row r="1" spans="1:17" x14ac:dyDescent="0.25">
      <c r="F1" s="21" t="s">
        <v>0</v>
      </c>
      <c r="G1" s="21"/>
      <c r="H1" s="21"/>
      <c r="I1" s="21"/>
      <c r="J1" s="21"/>
      <c r="K1" s="21"/>
      <c r="L1" s="21"/>
    </row>
    <row r="3" spans="1:17" x14ac:dyDescent="0.25">
      <c r="C3" s="56" t="s">
        <v>1</v>
      </c>
      <c r="D3" s="56"/>
      <c r="E3" s="56"/>
      <c r="F3" s="56"/>
      <c r="G3" s="56"/>
      <c r="H3" s="56"/>
      <c r="I3" s="56"/>
      <c r="J3" s="56"/>
    </row>
    <row r="4" spans="1:17" x14ac:dyDescent="0.25">
      <c r="A4" s="1"/>
      <c r="B4" s="1"/>
      <c r="C4" s="1"/>
      <c r="D4" s="1"/>
      <c r="E4" s="1"/>
      <c r="F4" s="1"/>
      <c r="G4" s="1"/>
      <c r="H4" s="1"/>
      <c r="I4" s="1"/>
      <c r="J4" s="1"/>
      <c r="K4" s="1"/>
      <c r="L4" s="1"/>
      <c r="M4" s="1"/>
      <c r="N4" s="1"/>
      <c r="O4" s="1"/>
      <c r="P4" s="1"/>
      <c r="Q4" s="1"/>
    </row>
    <row r="5" spans="1:17" x14ac:dyDescent="0.25">
      <c r="A5" s="1"/>
      <c r="B5" s="1"/>
      <c r="C5" s="1"/>
      <c r="D5" s="1"/>
      <c r="E5" s="57" t="s">
        <v>2</v>
      </c>
      <c r="F5" s="57"/>
      <c r="G5" s="57"/>
      <c r="H5" s="57"/>
      <c r="I5" s="57"/>
      <c r="J5" s="57"/>
      <c r="K5" s="1"/>
      <c r="L5" s="1"/>
      <c r="M5" s="1"/>
      <c r="N5" s="1"/>
      <c r="O5" s="1"/>
      <c r="P5" s="1"/>
      <c r="Q5" s="1"/>
    </row>
    <row r="6" spans="1:17" x14ac:dyDescent="0.25">
      <c r="A6" s="1"/>
      <c r="B6" s="1"/>
      <c r="C6" s="1"/>
      <c r="D6" s="1"/>
      <c r="E6" s="1"/>
      <c r="F6" s="1"/>
      <c r="G6" s="1"/>
      <c r="H6" s="1"/>
      <c r="I6" s="1"/>
      <c r="J6" s="1"/>
      <c r="K6" s="1"/>
      <c r="L6" s="1"/>
      <c r="M6" s="1"/>
      <c r="N6" s="1"/>
      <c r="O6" s="1"/>
      <c r="P6" s="1"/>
      <c r="Q6" s="1"/>
    </row>
    <row r="7" spans="1:17" x14ac:dyDescent="0.25">
      <c r="A7" s="1"/>
      <c r="B7" s="2" t="s">
        <v>37</v>
      </c>
      <c r="C7" s="2"/>
      <c r="D7" s="2"/>
      <c r="E7" s="2"/>
      <c r="F7" s="2"/>
      <c r="G7" s="2"/>
      <c r="H7" s="2"/>
      <c r="I7" s="2"/>
      <c r="J7" s="2"/>
      <c r="K7" s="2"/>
      <c r="L7" s="2"/>
      <c r="M7" s="2"/>
      <c r="N7" s="2"/>
      <c r="O7" s="2"/>
      <c r="P7" s="1"/>
      <c r="Q7" s="1"/>
    </row>
    <row r="8" spans="1:17" ht="15" customHeight="1" x14ac:dyDescent="0.25">
      <c r="A8" s="45" t="s">
        <v>10</v>
      </c>
      <c r="B8" s="59" t="s">
        <v>3</v>
      </c>
      <c r="C8" s="59"/>
      <c r="D8" s="60" t="s">
        <v>24</v>
      </c>
      <c r="E8" s="58" t="s">
        <v>11</v>
      </c>
      <c r="F8" s="58"/>
      <c r="G8" s="58"/>
      <c r="H8" s="58"/>
      <c r="I8" s="26" t="s">
        <v>12</v>
      </c>
      <c r="J8" s="27"/>
      <c r="K8" s="28"/>
      <c r="L8" s="37" t="s">
        <v>25</v>
      </c>
      <c r="M8" s="38"/>
      <c r="N8" s="63" t="s">
        <v>26</v>
      </c>
      <c r="O8" s="43" t="s">
        <v>6</v>
      </c>
      <c r="P8" s="47" t="s">
        <v>7</v>
      </c>
      <c r="Q8" s="47"/>
    </row>
    <row r="9" spans="1:17" ht="42.75" customHeight="1" x14ac:dyDescent="0.25">
      <c r="A9" s="46"/>
      <c r="B9" s="59"/>
      <c r="C9" s="59"/>
      <c r="D9" s="61"/>
      <c r="E9" s="58"/>
      <c r="F9" s="58"/>
      <c r="G9" s="58"/>
      <c r="H9" s="58"/>
      <c r="I9" s="29"/>
      <c r="J9" s="30"/>
      <c r="K9" s="31"/>
      <c r="L9" s="39"/>
      <c r="M9" s="40"/>
      <c r="N9" s="64"/>
      <c r="O9" s="43"/>
      <c r="P9" s="47"/>
      <c r="Q9" s="47"/>
    </row>
    <row r="10" spans="1:17" ht="12" customHeight="1" x14ac:dyDescent="0.25">
      <c r="A10" s="4">
        <v>1</v>
      </c>
      <c r="B10" s="65">
        <v>2</v>
      </c>
      <c r="C10" s="66"/>
      <c r="D10" s="12">
        <v>3</v>
      </c>
      <c r="E10" s="67">
        <v>4</v>
      </c>
      <c r="F10" s="68"/>
      <c r="G10" s="68"/>
      <c r="H10" s="69"/>
      <c r="I10" s="22" t="s">
        <v>13</v>
      </c>
      <c r="J10" s="23"/>
      <c r="K10" s="23"/>
      <c r="L10" s="22">
        <v>6</v>
      </c>
      <c r="M10" s="24"/>
      <c r="N10" s="14" t="s">
        <v>36</v>
      </c>
      <c r="O10" s="4">
        <v>8</v>
      </c>
      <c r="P10" s="54" t="s">
        <v>21</v>
      </c>
      <c r="Q10" s="55"/>
    </row>
    <row r="11" spans="1:17" x14ac:dyDescent="0.25">
      <c r="A11" s="5">
        <v>1</v>
      </c>
      <c r="B11" s="49" t="s">
        <v>4</v>
      </c>
      <c r="C11" s="49"/>
      <c r="D11" s="13" t="s">
        <v>18</v>
      </c>
      <c r="E11" s="62">
        <v>32</v>
      </c>
      <c r="F11" s="62"/>
      <c r="G11" s="62"/>
      <c r="H11" s="62"/>
      <c r="I11" s="32">
        <f>AVERAGE(E11/1000)</f>
        <v>3.2000000000000001E-2</v>
      </c>
      <c r="J11" s="33"/>
      <c r="K11" s="34"/>
      <c r="L11" s="35">
        <v>1.325</v>
      </c>
      <c r="M11" s="36"/>
      <c r="N11" s="15">
        <f>IF(D11="pasirinkti",Sheet2!F2,IF(D11="antkainis",(L11+I11),IF(D11="nuolaida",(L11-I11))))</f>
        <v>1.357</v>
      </c>
      <c r="O11" s="4">
        <v>117936</v>
      </c>
      <c r="P11" s="32">
        <f>(N11*O11)</f>
        <v>160039.152</v>
      </c>
      <c r="Q11" s="34"/>
    </row>
    <row r="12" spans="1:17" x14ac:dyDescent="0.25">
      <c r="A12" s="5">
        <v>2</v>
      </c>
      <c r="B12" s="49" t="s">
        <v>5</v>
      </c>
      <c r="C12" s="49"/>
      <c r="D12" s="13" t="s">
        <v>18</v>
      </c>
      <c r="E12" s="62">
        <v>32</v>
      </c>
      <c r="F12" s="62"/>
      <c r="G12" s="62"/>
      <c r="H12" s="62"/>
      <c r="I12" s="32">
        <f>AVERAGE(E12/1000)</f>
        <v>3.2000000000000001E-2</v>
      </c>
      <c r="J12" s="33"/>
      <c r="K12" s="34"/>
      <c r="L12" s="35">
        <v>1.546</v>
      </c>
      <c r="M12" s="36"/>
      <c r="N12" s="15">
        <f>IF(D12="pasirinkti",Sheet2!F2,IF(D12="antkainis",(L12+I12),IF(D12="nuolaida",(L12-I12))))</f>
        <v>1.5780000000000001</v>
      </c>
      <c r="O12" s="4">
        <v>29484</v>
      </c>
      <c r="P12" s="32">
        <f>(N12*O12)</f>
        <v>46525.752</v>
      </c>
      <c r="Q12" s="34"/>
    </row>
    <row r="13" spans="1:17" x14ac:dyDescent="0.25">
      <c r="A13" s="6"/>
      <c r="B13" s="6"/>
      <c r="C13" s="6"/>
      <c r="D13" s="6"/>
      <c r="E13" s="6"/>
      <c r="F13" s="6"/>
      <c r="G13" s="6"/>
      <c r="H13" s="6"/>
      <c r="I13" s="6"/>
      <c r="J13" s="7"/>
      <c r="K13" s="7"/>
      <c r="L13" s="7"/>
      <c r="M13" s="49" t="s">
        <v>8</v>
      </c>
      <c r="N13" s="49"/>
      <c r="O13" s="49"/>
      <c r="P13" s="50">
        <f>SUM(P11:Q12)</f>
        <v>206564.90400000001</v>
      </c>
      <c r="Q13" s="51"/>
    </row>
    <row r="14" spans="1:17" x14ac:dyDescent="0.25">
      <c r="A14" s="1"/>
      <c r="B14" s="3"/>
      <c r="C14" s="3"/>
      <c r="D14" s="3"/>
      <c r="E14" s="3"/>
      <c r="F14" s="3"/>
      <c r="G14" s="3"/>
      <c r="H14" s="3"/>
      <c r="I14" s="3"/>
      <c r="J14" s="3"/>
      <c r="K14" s="3"/>
      <c r="L14" s="3"/>
      <c r="M14" s="3"/>
      <c r="N14" s="3"/>
      <c r="O14" s="1"/>
      <c r="P14" s="3"/>
      <c r="Q14" s="3"/>
    </row>
    <row r="15" spans="1:17" ht="33.75" customHeight="1" x14ac:dyDescent="0.25">
      <c r="A15" s="1"/>
      <c r="B15" s="52" t="s">
        <v>14</v>
      </c>
      <c r="C15" s="52"/>
      <c r="D15" s="52"/>
      <c r="E15" s="52"/>
      <c r="F15" s="52"/>
      <c r="G15" s="52"/>
      <c r="H15" s="52"/>
      <c r="I15" s="52"/>
      <c r="J15" s="52"/>
      <c r="K15" s="52"/>
      <c r="L15" s="52"/>
      <c r="M15" s="52"/>
      <c r="N15" s="52"/>
      <c r="O15" s="52"/>
      <c r="P15" s="53"/>
      <c r="Q15" s="53"/>
    </row>
    <row r="16" spans="1:17" x14ac:dyDescent="0.25">
      <c r="A16" s="1"/>
      <c r="B16" s="1"/>
      <c r="C16" s="1"/>
      <c r="D16" s="1"/>
      <c r="E16" s="1"/>
      <c r="F16" s="1"/>
      <c r="G16" s="1"/>
      <c r="H16" s="1"/>
      <c r="I16" s="1"/>
      <c r="J16" s="1"/>
      <c r="K16" s="1"/>
      <c r="L16" s="1"/>
      <c r="M16" s="1"/>
      <c r="N16" s="1"/>
      <c r="O16" s="1"/>
      <c r="P16" s="1"/>
      <c r="Q16" s="1"/>
    </row>
    <row r="17" spans="1:17" ht="27.75" customHeight="1" x14ac:dyDescent="0.25">
      <c r="A17" s="1"/>
      <c r="B17" s="48" t="s">
        <v>22</v>
      </c>
      <c r="C17" s="48"/>
      <c r="D17" s="48"/>
      <c r="E17" s="48"/>
      <c r="F17" s="48"/>
      <c r="G17" s="48"/>
      <c r="H17" s="48"/>
      <c r="I17" s="48"/>
      <c r="J17" s="48"/>
      <c r="K17" s="48"/>
      <c r="L17" s="48"/>
      <c r="M17" s="48"/>
      <c r="N17" s="48"/>
      <c r="O17" s="48"/>
      <c r="P17" s="48"/>
      <c r="Q17" s="48"/>
    </row>
    <row r="18" spans="1:17" ht="27.75" customHeight="1" x14ac:dyDescent="0.25">
      <c r="A18" s="1"/>
      <c r="B18" s="25" t="s">
        <v>23</v>
      </c>
      <c r="C18" s="25"/>
      <c r="D18" s="25"/>
      <c r="E18" s="25"/>
      <c r="F18" s="25"/>
      <c r="G18" s="25"/>
      <c r="H18" s="25"/>
      <c r="I18" s="25"/>
      <c r="J18" s="25"/>
      <c r="K18" s="25"/>
      <c r="L18" s="25"/>
      <c r="M18" s="25"/>
      <c r="N18" s="25"/>
      <c r="O18" s="25"/>
      <c r="P18" s="25"/>
      <c r="Q18" s="25"/>
    </row>
    <row r="19" spans="1:17" ht="30" customHeight="1" x14ac:dyDescent="0.25">
      <c r="A19" s="1"/>
      <c r="B19" s="48" t="s">
        <v>9</v>
      </c>
      <c r="C19" s="48"/>
      <c r="D19" s="48"/>
      <c r="E19" s="48"/>
      <c r="F19" s="48"/>
      <c r="G19" s="48"/>
      <c r="H19" s="48"/>
      <c r="I19" s="48"/>
      <c r="J19" s="48"/>
      <c r="K19" s="48"/>
      <c r="L19" s="48"/>
      <c r="M19" s="48"/>
      <c r="N19" s="48"/>
      <c r="O19" s="48"/>
      <c r="P19" s="48"/>
      <c r="Q19" s="48"/>
    </row>
    <row r="20" spans="1:17" x14ac:dyDescent="0.25">
      <c r="A20" s="1"/>
      <c r="B20" s="1"/>
      <c r="C20" s="1"/>
      <c r="D20" s="1"/>
      <c r="E20" s="1"/>
      <c r="F20" s="1"/>
      <c r="G20" s="1"/>
      <c r="H20" s="1"/>
      <c r="I20" s="1"/>
      <c r="J20" s="1"/>
      <c r="K20" s="1"/>
      <c r="L20" s="1"/>
      <c r="M20" s="1"/>
      <c r="N20" s="1"/>
      <c r="O20" s="1"/>
      <c r="P20" s="1"/>
      <c r="Q20" s="1"/>
    </row>
    <row r="21" spans="1:17" x14ac:dyDescent="0.25">
      <c r="A21" s="1"/>
      <c r="B21" s="18" t="s">
        <v>34</v>
      </c>
      <c r="C21" s="18"/>
      <c r="D21" s="18"/>
      <c r="E21" s="18"/>
      <c r="F21" s="18"/>
      <c r="G21" s="18"/>
      <c r="H21" s="18"/>
      <c r="I21" s="19"/>
      <c r="J21" s="19"/>
      <c r="K21" s="1"/>
      <c r="L21" s="1"/>
      <c r="M21" s="1"/>
      <c r="N21" s="1"/>
      <c r="O21" s="1"/>
      <c r="P21" s="1"/>
      <c r="Q21" s="1"/>
    </row>
    <row r="22" spans="1:17" x14ac:dyDescent="0.25">
      <c r="A22" s="45" t="s">
        <v>10</v>
      </c>
      <c r="B22" s="47" t="s">
        <v>15</v>
      </c>
      <c r="C22" s="47"/>
      <c r="D22" s="47"/>
      <c r="E22" s="43" t="s">
        <v>39</v>
      </c>
      <c r="F22" s="43"/>
      <c r="G22" s="43"/>
      <c r="H22" s="43"/>
      <c r="I22" s="43"/>
      <c r="J22" s="43"/>
      <c r="K22" s="43"/>
      <c r="L22" s="43"/>
      <c r="M22" s="43"/>
      <c r="N22" s="43" t="s">
        <v>16</v>
      </c>
      <c r="O22" s="43"/>
      <c r="P22" s="43" t="s">
        <v>17</v>
      </c>
      <c r="Q22" s="1"/>
    </row>
    <row r="23" spans="1:17" ht="28.5" customHeight="1" x14ac:dyDescent="0.25">
      <c r="A23" s="46"/>
      <c r="B23" s="47"/>
      <c r="C23" s="47"/>
      <c r="D23" s="47"/>
      <c r="E23" s="43"/>
      <c r="F23" s="43"/>
      <c r="G23" s="43"/>
      <c r="H23" s="43"/>
      <c r="I23" s="43"/>
      <c r="J23" s="43"/>
      <c r="K23" s="43"/>
      <c r="L23" s="43"/>
      <c r="M23" s="43"/>
      <c r="N23" s="43"/>
      <c r="O23" s="43"/>
      <c r="P23" s="43"/>
      <c r="Q23" s="1"/>
    </row>
    <row r="24" spans="1:17" x14ac:dyDescent="0.25">
      <c r="A24" s="10">
        <v>1</v>
      </c>
      <c r="B24" s="22">
        <v>2</v>
      </c>
      <c r="C24" s="23"/>
      <c r="D24" s="24"/>
      <c r="E24" s="22">
        <v>3</v>
      </c>
      <c r="F24" s="23"/>
      <c r="G24" s="23"/>
      <c r="H24" s="23"/>
      <c r="I24" s="23"/>
      <c r="J24" s="23"/>
      <c r="K24" s="23"/>
      <c r="L24" s="23"/>
      <c r="M24" s="24"/>
      <c r="N24" s="22">
        <v>4</v>
      </c>
      <c r="O24" s="24"/>
      <c r="P24" s="11">
        <v>5</v>
      </c>
      <c r="Q24" s="1"/>
    </row>
    <row r="25" spans="1:17" ht="46.5" customHeight="1" x14ac:dyDescent="0.25">
      <c r="A25" s="8">
        <v>1</v>
      </c>
      <c r="B25" s="42" t="s">
        <v>29</v>
      </c>
      <c r="C25" s="42"/>
      <c r="D25" s="42"/>
      <c r="E25" s="41" t="s">
        <v>40</v>
      </c>
      <c r="F25" s="41"/>
      <c r="G25" s="41"/>
      <c r="H25" s="41"/>
      <c r="I25" s="41"/>
      <c r="J25" s="41"/>
      <c r="K25" s="41"/>
      <c r="L25" s="41"/>
      <c r="M25" s="41"/>
      <c r="N25" s="42" t="s">
        <v>27</v>
      </c>
      <c r="O25" s="42"/>
      <c r="P25" s="9" t="s">
        <v>41</v>
      </c>
      <c r="Q25" s="1"/>
    </row>
    <row r="26" spans="1:17" ht="47.25" customHeight="1" x14ac:dyDescent="0.25">
      <c r="A26" s="8">
        <v>2</v>
      </c>
      <c r="B26" s="42" t="s">
        <v>30</v>
      </c>
      <c r="C26" s="42"/>
      <c r="D26" s="42"/>
      <c r="E26" s="41" t="s">
        <v>42</v>
      </c>
      <c r="F26" s="41"/>
      <c r="G26" s="41"/>
      <c r="H26" s="41"/>
      <c r="I26" s="41"/>
      <c r="J26" s="41"/>
      <c r="K26" s="41"/>
      <c r="L26" s="41"/>
      <c r="M26" s="41"/>
      <c r="N26" s="42" t="s">
        <v>27</v>
      </c>
      <c r="O26" s="42"/>
      <c r="P26" s="9" t="s">
        <v>41</v>
      </c>
      <c r="Q26" s="1"/>
    </row>
    <row r="27" spans="1:17" ht="47.25" customHeight="1" x14ac:dyDescent="0.25">
      <c r="A27" s="8">
        <v>3</v>
      </c>
      <c r="B27" s="70" t="s">
        <v>31</v>
      </c>
      <c r="C27" s="71"/>
      <c r="D27" s="72"/>
      <c r="E27" s="41" t="s">
        <v>43</v>
      </c>
      <c r="F27" s="41"/>
      <c r="G27" s="41"/>
      <c r="H27" s="41"/>
      <c r="I27" s="41"/>
      <c r="J27" s="41"/>
      <c r="K27" s="41"/>
      <c r="L27" s="41"/>
      <c r="M27" s="41"/>
      <c r="N27" s="70" t="s">
        <v>27</v>
      </c>
      <c r="O27" s="72"/>
      <c r="P27" s="9" t="s">
        <v>41</v>
      </c>
      <c r="Q27" s="1"/>
    </row>
    <row r="28" spans="1:17" ht="47.25" customHeight="1" x14ac:dyDescent="0.25">
      <c r="A28" s="8">
        <v>4</v>
      </c>
      <c r="B28" s="70" t="s">
        <v>32</v>
      </c>
      <c r="C28" s="71"/>
      <c r="D28" s="72"/>
      <c r="E28" s="41" t="s">
        <v>44</v>
      </c>
      <c r="F28" s="41"/>
      <c r="G28" s="41"/>
      <c r="H28" s="41"/>
      <c r="I28" s="41"/>
      <c r="J28" s="41"/>
      <c r="K28" s="41"/>
      <c r="L28" s="41"/>
      <c r="M28" s="41"/>
      <c r="N28" s="70" t="s">
        <v>27</v>
      </c>
      <c r="O28" s="72"/>
      <c r="P28" s="20" t="s">
        <v>45</v>
      </c>
      <c r="Q28" s="1"/>
    </row>
    <row r="29" spans="1:17" ht="54.75" customHeight="1" x14ac:dyDescent="0.25">
      <c r="A29" s="8">
        <v>5</v>
      </c>
      <c r="B29" s="42" t="s">
        <v>33</v>
      </c>
      <c r="C29" s="42"/>
      <c r="D29" s="42"/>
      <c r="E29" s="41" t="s">
        <v>46</v>
      </c>
      <c r="F29" s="41"/>
      <c r="G29" s="41"/>
      <c r="H29" s="41"/>
      <c r="I29" s="41"/>
      <c r="J29" s="41"/>
      <c r="K29" s="41"/>
      <c r="L29" s="41"/>
      <c r="M29" s="41"/>
      <c r="N29" s="42" t="s">
        <v>27</v>
      </c>
      <c r="O29" s="42"/>
      <c r="P29" s="9" t="s">
        <v>41</v>
      </c>
      <c r="Q29" s="1"/>
    </row>
    <row r="30" spans="1:17" x14ac:dyDescent="0.25">
      <c r="A30" s="1"/>
      <c r="B30" s="1"/>
      <c r="C30" s="1"/>
      <c r="D30" s="1"/>
      <c r="E30" s="1"/>
      <c r="F30" s="1"/>
      <c r="G30" s="1"/>
      <c r="H30" s="1"/>
      <c r="I30" s="1"/>
      <c r="J30" s="1"/>
      <c r="K30" s="1"/>
      <c r="L30" s="1"/>
      <c r="M30" s="1"/>
      <c r="N30" s="44"/>
      <c r="O30" s="44"/>
      <c r="P30" s="1"/>
      <c r="Q30" s="1"/>
    </row>
    <row r="31" spans="1:17" ht="45.75" customHeight="1" x14ac:dyDescent="0.25">
      <c r="A31" s="1"/>
      <c r="B31" s="25" t="s">
        <v>38</v>
      </c>
      <c r="C31" s="25"/>
      <c r="D31" s="25"/>
      <c r="E31" s="25"/>
      <c r="F31" s="25"/>
      <c r="G31" s="25"/>
      <c r="H31" s="25"/>
      <c r="I31" s="25"/>
      <c r="J31" s="25"/>
      <c r="K31" s="25"/>
      <c r="L31" s="25"/>
      <c r="M31" s="25"/>
      <c r="N31" s="25"/>
      <c r="O31" s="25"/>
      <c r="P31" s="25"/>
      <c r="Q31" s="1"/>
    </row>
    <row r="32" spans="1:17" x14ac:dyDescent="0.25">
      <c r="A32" s="1"/>
      <c r="B32" s="1"/>
      <c r="C32" s="1"/>
      <c r="D32" s="1"/>
      <c r="E32" s="1"/>
      <c r="F32" s="1"/>
      <c r="G32" s="1"/>
      <c r="H32" s="1"/>
      <c r="I32" s="1"/>
      <c r="J32" s="1"/>
      <c r="K32" s="1"/>
      <c r="L32" s="1"/>
      <c r="M32" s="1"/>
      <c r="N32" s="1"/>
      <c r="O32" s="1"/>
      <c r="P32" s="1"/>
      <c r="Q32" s="1"/>
    </row>
  </sheetData>
  <mergeCells count="59">
    <mergeCell ref="F1:L1"/>
    <mergeCell ref="C3:J3"/>
    <mergeCell ref="E5:J5"/>
    <mergeCell ref="A8:A9"/>
    <mergeCell ref="B8:C9"/>
    <mergeCell ref="D8:D9"/>
    <mergeCell ref="E8:H9"/>
    <mergeCell ref="I8:K9"/>
    <mergeCell ref="L8:M9"/>
    <mergeCell ref="N8:N9"/>
    <mergeCell ref="O8:O9"/>
    <mergeCell ref="P8:Q9"/>
    <mergeCell ref="B10:C10"/>
    <mergeCell ref="E10:H10"/>
    <mergeCell ref="I10:K10"/>
    <mergeCell ref="L10:M10"/>
    <mergeCell ref="P10:Q10"/>
    <mergeCell ref="B18:Q18"/>
    <mergeCell ref="B11:C11"/>
    <mergeCell ref="E11:H11"/>
    <mergeCell ref="I11:K11"/>
    <mergeCell ref="L11:M11"/>
    <mergeCell ref="P11:Q11"/>
    <mergeCell ref="B12:C12"/>
    <mergeCell ref="E12:H12"/>
    <mergeCell ref="I12:K12"/>
    <mergeCell ref="L12:M12"/>
    <mergeCell ref="P12:Q12"/>
    <mergeCell ref="M13:O13"/>
    <mergeCell ref="P13:Q13"/>
    <mergeCell ref="B15:O15"/>
    <mergeCell ref="P15:Q15"/>
    <mergeCell ref="B17:Q17"/>
    <mergeCell ref="B19:Q19"/>
    <mergeCell ref="A22:A23"/>
    <mergeCell ref="B22:D23"/>
    <mergeCell ref="E22:M23"/>
    <mergeCell ref="N22:O23"/>
    <mergeCell ref="P22:P23"/>
    <mergeCell ref="B24:D24"/>
    <mergeCell ref="E24:M24"/>
    <mergeCell ref="N24:O24"/>
    <mergeCell ref="B25:D25"/>
    <mergeCell ref="E25:M25"/>
    <mergeCell ref="N25:O25"/>
    <mergeCell ref="B26:D26"/>
    <mergeCell ref="E26:M26"/>
    <mergeCell ref="N26:O26"/>
    <mergeCell ref="B29:D29"/>
    <mergeCell ref="E29:M29"/>
    <mergeCell ref="N29:O29"/>
    <mergeCell ref="N30:O30"/>
    <mergeCell ref="B31:P31"/>
    <mergeCell ref="B27:D27"/>
    <mergeCell ref="B28:D28"/>
    <mergeCell ref="E27:M27"/>
    <mergeCell ref="E28:M28"/>
    <mergeCell ref="N27:O27"/>
    <mergeCell ref="N28:O2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154613C-187E-42FC-BDBD-54F346C39F34}">
          <x14:formula1>
            <xm:f>Sheet2!$B$1:$B$3</xm:f>
          </x14:formula1>
          <xm:sqref>D11:D12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C6044-A4C3-4614-9A39-58389D1B2B91}">
  <dimension ref="A1:I5"/>
  <sheetViews>
    <sheetView workbookViewId="0">
      <selection activeCell="B4" sqref="B4"/>
    </sheetView>
  </sheetViews>
  <sheetFormatPr defaultRowHeight="15" x14ac:dyDescent="0.25"/>
  <sheetData>
    <row r="1" spans="1:9" x14ac:dyDescent="0.25">
      <c r="A1" s="1"/>
      <c r="B1" s="16" t="s">
        <v>20</v>
      </c>
      <c r="C1" s="1"/>
      <c r="D1" s="16" t="s">
        <v>20</v>
      </c>
      <c r="E1" s="1"/>
      <c r="F1" s="1"/>
      <c r="G1" s="1"/>
      <c r="H1" s="1"/>
      <c r="I1" s="1"/>
    </row>
    <row r="2" spans="1:9" x14ac:dyDescent="0.25">
      <c r="A2" s="1"/>
      <c r="B2" s="1" t="s">
        <v>18</v>
      </c>
      <c r="C2" s="1"/>
      <c r="D2" s="1" t="s">
        <v>27</v>
      </c>
      <c r="E2" s="1"/>
      <c r="F2" s="17" t="s">
        <v>35</v>
      </c>
      <c r="G2" s="1"/>
      <c r="H2" s="1"/>
      <c r="I2" s="1"/>
    </row>
    <row r="3" spans="1:9" x14ac:dyDescent="0.25">
      <c r="A3" s="1"/>
      <c r="B3" s="1" t="s">
        <v>19</v>
      </c>
      <c r="C3" s="1"/>
      <c r="D3" s="1" t="s">
        <v>28</v>
      </c>
      <c r="E3" s="1"/>
      <c r="F3" s="1"/>
      <c r="G3" s="1"/>
      <c r="H3" s="1"/>
      <c r="I3" s="1"/>
    </row>
    <row r="4" spans="1:9" x14ac:dyDescent="0.25">
      <c r="A4" s="1"/>
      <c r="B4" s="1"/>
      <c r="C4" s="1"/>
      <c r="D4" s="1"/>
      <c r="E4" s="1"/>
      <c r="F4" s="1"/>
      <c r="G4" s="1"/>
      <c r="H4" s="1"/>
      <c r="I4" s="1"/>
    </row>
    <row r="5" spans="1:9" x14ac:dyDescent="0.25">
      <c r="A5" s="1"/>
      <c r="B5" s="1"/>
      <c r="C5" s="1"/>
      <c r="D5" s="1"/>
      <c r="E5" s="1"/>
      <c r="F5" s="1"/>
      <c r="G5" s="1"/>
      <c r="H5" s="1"/>
      <c r="I5" s="1"/>
    </row>
  </sheetData>
  <sheetProtection algorithmName="SHA-512" hashValue="Ph2xW+/RLxYDVCDZJc6YVDetR3GwgCRC6N92n6x57McFi+nJFMgSxHDiAAUxD7mrzudd6zwsW5FFgMV5sOPv8w==" saltValue="dHJo6RUvnAtoM/P52US+q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III PD</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Jūraitė</dc:creator>
  <cp:lastModifiedBy>Laura Jūraitė</cp:lastModifiedBy>
  <dcterms:created xsi:type="dcterms:W3CDTF">2025-04-07T12:50:49Z</dcterms:created>
  <dcterms:modified xsi:type="dcterms:W3CDTF">2025-08-26T06:47:46Z</dcterms:modified>
</cp:coreProperties>
</file>