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6 - Sterilizacijos priemonės ir tvarsliava\Pasiūlymai\Medita\files\"/>
    </mc:Choice>
  </mc:AlternateContent>
  <bookViews>
    <workbookView xWindow="2565" yWindow="465" windowWidth="19710" windowHeight="15690"/>
  </bookViews>
  <sheets>
    <sheet name="Pasiūlymas" sheetId="1" r:id="rId1"/>
    <sheet name="TS atitikimai" sheetId="3" state="hidden" r:id="rId2"/>
    <sheet name="Subtiekėjai ir priedai" sheetId="2" r:id="rId3"/>
  </sheets>
  <definedNames>
    <definedName name="_xlnm.Print_Area" localSheetId="2">'Subtiekėjai ir priedai'!$A$1:$K$54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1" l="1"/>
  <c r="F136" i="1"/>
  <c r="G137" i="1" s="1"/>
  <c r="G126" i="1"/>
  <c r="G125" i="1"/>
  <c r="F124" i="1"/>
  <c r="F123" i="1"/>
  <c r="F125" i="1" s="1"/>
  <c r="F126" i="1" s="1"/>
  <c r="F127" i="1" s="1"/>
  <c r="G113" i="1"/>
  <c r="F111" i="1"/>
  <c r="G112" i="1" s="1"/>
  <c r="G101" i="1"/>
  <c r="F99" i="1"/>
  <c r="G100" i="1" s="1"/>
  <c r="G89" i="1"/>
  <c r="F87" i="1"/>
  <c r="G88" i="1" s="1"/>
  <c r="G77" i="1"/>
  <c r="F75" i="1"/>
  <c r="G76" i="1" s="1"/>
  <c r="G65" i="1"/>
  <c r="F63" i="1"/>
  <c r="F64" i="1" s="1"/>
  <c r="F65" i="1" s="1"/>
  <c r="F66" i="1" s="1"/>
  <c r="G53" i="1"/>
  <c r="F51" i="1"/>
  <c r="F50" i="1"/>
  <c r="F52" i="1" s="1"/>
  <c r="F53" i="1" s="1"/>
  <c r="F54" i="1" s="1"/>
  <c r="F49" i="1"/>
  <c r="G52" i="1" s="1"/>
  <c r="G39" i="1"/>
  <c r="F37" i="1"/>
  <c r="G38" i="1" s="1"/>
  <c r="G21" i="1"/>
  <c r="F112" i="1" l="1"/>
  <c r="F113" i="1" s="1"/>
  <c r="F114" i="1" s="1"/>
  <c r="F38" i="1"/>
  <c r="F39" i="1" s="1"/>
  <c r="F40" i="1" s="1"/>
  <c r="F100" i="1"/>
  <c r="F101" i="1" s="1"/>
  <c r="F102" i="1" s="1"/>
  <c r="G64" i="1"/>
  <c r="F88" i="1"/>
  <c r="F89" i="1" s="1"/>
  <c r="F90" i="1" s="1"/>
  <c r="F137" i="1"/>
  <c r="F138" i="1" s="1"/>
  <c r="F139" i="1" s="1"/>
  <c r="F76" i="1"/>
  <c r="F77" i="1" s="1"/>
  <c r="F78" i="1" s="1"/>
</calcChain>
</file>

<file path=xl/sharedStrings.xml><?xml version="1.0" encoding="utf-8"?>
<sst xmlns="http://schemas.openxmlformats.org/spreadsheetml/2006/main" count="362" uniqueCount="183">
  <si>
    <t>PIRKIMO SĄLYGŲ PRIEDAS "PASIŪLYMO FORMA"</t>
  </si>
  <si>
    <t>STERILIZACIJOS PRIEMONĖS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</si>
  <si>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</si>
  <si>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</si>
  <si>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</si>
  <si>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</si>
  <si>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</si>
  <si>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</si>
  <si>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</si>
  <si>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</si>
  <si>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</si>
  <si>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</si>
  <si>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</si>
  <si>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</si>
  <si>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</si>
  <si>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</si>
  <si>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</si>
  <si>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</si>
  <si>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</si>
  <si>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</si>
  <si>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</si>
  <si>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</si>
  <si>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</si>
  <si>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</si>
  <si>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</si>
  <si>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</si>
  <si>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</si>
  <si>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STERILIZACIJOS APSAUGA AŠTRIEMS INSTRUMENTAMS</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</si>
  <si>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</si>
  <si>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</si>
  <si>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</si>
  <si>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</si>
  <si>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</si>
  <si>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</si>
  <si>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</si>
  <si>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</si>
  <si>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</si>
  <si>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</si>
  <si>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</si>
  <si>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Sterilizacijos apsauga aštriems instrumentams</t>
  </si>
  <si>
    <t>1.1.</t>
  </si>
  <si>
    <t>vnt.</t>
  </si>
  <si>
    <t>Suma be PVM</t>
  </si>
  <si>
    <t>Taikomas PVM dydis (%)</t>
  </si>
  <si>
    <t>PVM suma</t>
  </si>
  <si>
    <t>Suma su PVM</t>
  </si>
  <si>
    <t>2. DALIS</t>
  </si>
  <si>
    <t>STERILIZACIJOS KONTROLĖS INDIKATORIAI:</t>
  </si>
  <si>
    <t>2.</t>
  </si>
  <si>
    <t>Sterilizacijos kontrolės indikatoriai:</t>
  </si>
  <si>
    <t>2.1.</t>
  </si>
  <si>
    <t>Indikatorius cheminis Bowie Dick</t>
  </si>
  <si>
    <t>2.2.</t>
  </si>
  <si>
    <t>Indikatorius, sterilizacijos juostų užlydymo kontrolės</t>
  </si>
  <si>
    <t>2.3.</t>
  </si>
  <si>
    <t>Indikatorius, lipdukas, duomenų saugojimo</t>
  </si>
  <si>
    <t>N100</t>
  </si>
  <si>
    <t>3. DALIS</t>
  </si>
  <si>
    <t>TESTAS BALTYMO IR KRAUJO LIKUČIAMS NUSTATYTI</t>
  </si>
  <si>
    <t>3.</t>
  </si>
  <si>
    <t>Testas baltymo ir kraujo likučiams nustatyti</t>
  </si>
  <si>
    <t>3.1.</t>
  </si>
  <si>
    <t>4. DALIS</t>
  </si>
  <si>
    <t>ŠEPETĖLIS APVALUS</t>
  </si>
  <si>
    <t>4.</t>
  </si>
  <si>
    <t>Šepetėlis apvalus</t>
  </si>
  <si>
    <t>4.1.</t>
  </si>
  <si>
    <t>5. DALIS</t>
  </si>
  <si>
    <t>ŠEPETĖLIS DVIPUSIS</t>
  </si>
  <si>
    <t>5.</t>
  </si>
  <si>
    <t>Šepetėlis dvipusis</t>
  </si>
  <si>
    <t>5.1.</t>
  </si>
  <si>
    <t>6. DALIS</t>
  </si>
  <si>
    <t>VATA, MEDICININĖ</t>
  </si>
  <si>
    <t>6.</t>
  </si>
  <si>
    <t>Vata, medicininė</t>
  </si>
  <si>
    <t>6.1.</t>
  </si>
  <si>
    <t>7. DALIS</t>
  </si>
  <si>
    <t xml:space="preserve">TVARSTIS, ELASTINIS PALAIKOMASIS </t>
  </si>
  <si>
    <t>7.</t>
  </si>
  <si>
    <t xml:space="preserve">Tvarstis, elastinis palaikomasis </t>
  </si>
  <si>
    <t>7.1.</t>
  </si>
  <si>
    <t>Tvarstis, elastinis palaikomasis</t>
  </si>
  <si>
    <t>8. DALIS</t>
  </si>
  <si>
    <t>PATIESALAS:</t>
  </si>
  <si>
    <t>8.</t>
  </si>
  <si>
    <t>Patiesalas:</t>
  </si>
  <si>
    <t>8.1.</t>
  </si>
  <si>
    <t>50 cm pločio</t>
  </si>
  <si>
    <t>m</t>
  </si>
  <si>
    <t>8.2.</t>
  </si>
  <si>
    <t>60 cm pločio</t>
  </si>
  <si>
    <t>9. DALIS</t>
  </si>
  <si>
    <t>JUOSTA, TVIRTINIMO, KARINĖ, MEDICININĖ</t>
  </si>
  <si>
    <t>9.</t>
  </si>
  <si>
    <t>Juosta, tvirtinimo, karinė, medicininė</t>
  </si>
  <si>
    <t>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</si>
  <si>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</si>
  <si>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</si>
  <si>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</si>
  <si>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</si>
  <si>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</si>
  <si>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</si>
  <si>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</si>
  <si>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</si>
  <si>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</si>
  <si>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</si>
  <si>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</si>
  <si>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</si>
  <si>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</si>
  <si>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</si>
  <si>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</si>
  <si>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</si>
  <si>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</si>
  <si>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</si>
  <si>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</si>
  <si>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</si>
  <si>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</si>
  <si>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</si>
  <si>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</si>
  <si>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</si>
  <si>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4367 2025-05-09 11:31:15</t>
  </si>
  <si>
    <t>Pirkimo sąlygų 2 priedas</t>
  </si>
  <si>
    <t>Pirkimo sąlygų 2 priedo priedėlis</t>
  </si>
  <si>
    <t>SIŪLOMŲ PREKIŲ TECHNINIAI PARAMETRAI</t>
  </si>
  <si>
    <t>Techniniai  reikalavimai</t>
  </si>
  <si>
    <t xml:space="preserve">Reikšmė </t>
  </si>
  <si>
    <t>I. BENDROSIOS NUOSTATOS</t>
  </si>
  <si>
    <t>1. Prekės turi atitikti Europos Parlamento ir Tarybos reglamento (ES) 2017/745 dėl medicinos priemonių ir Europos Parlamento ir Tarybos reglamento (ES) 2024/1860 nustatytus reikalavimus (taikoma pirkimo dalims Nr. 1, 3, 6, 7 ir 9).</t>
  </si>
  <si>
    <t>Prekėms (pirkimo dalys Nr. 1 (Sterilizacijos apsauga aštriems instrumentams), Nr. 3 (Testas baltymo ir kraujo likučiams nustatyti), Nr. 6 (Vata, medicininė), Nr. 7 (Tvarstis, elastinis palaikomasis) ir Nr. 9 (Juosta, tvirtinimo, karinė, medicininė)), kurios pagal Europos parlamento ir tarybos reglamento (ES) 2017/745 reikalavimus yra priskiriamos medicinos priemonėms  pateikti ES atitikties deklaracijos kopiją, o kurios pagal nurodytą reglamentą yra priskiriamos I klasei (sterilios, turinčios matavimo funkciją, daugkartinio naudojimo chirurginiai instrumentai), IIa, IIb ir III klasei -  ir notifikuotosios įstaigos išduotą sertifikato kopiją.</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</si>
  <si>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</si>
  <si>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</si>
  <si>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Prekės, kurioms yra gamintojo nustatytas tinkamumo naudoti (sterilumo) laikas, privalo būti pristatytos perkančiajai organizacijai likus ne mažiau kaip 70 proc. nuo gamintojo nustatyto bendro tinkamumo naudoti (sterilumo) laiko.</t>
  </si>
  <si>
    <t>II. TECHNINIAI REIKALAVIMAI</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</si>
  <si>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</si>
  <si>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</si>
  <si>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</si>
  <si>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1. Skirtos pakuojamų aštrių medicinos instrumentų dalių uždengimui ir sterilizacijai sočiaisiais vandens garais frakcionuoto vakuumo sterilizatoriuose. 
2. Pagamintos iš skaidraus plastiko, kuris atsparus dezinfekcinėms medžiagoms ir plovikliams. 
3. Apsauga netrukdo sterilizuojančio agento prasiskverbimui. 
4. Reikalingi dydžiai: maža - įpjovos dydis 10 mm (±5 mm) ir vidutinė - įpjovos dydis 25 mm (±5 mm).</t>
  </si>
  <si>
    <t>(tikslus aprašymas)</t>
  </si>
  <si>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testo pavadinimas (Bowie-Dick), atitiktis EN ISO 11140-1 (2 tipas) arba lygiaverčiui standartui, spalvos pasikeitimas,  gamybinės partijos numeris. Gamintojo pavadinimas nurodomas ant indikatoriaus arba ant jo pakuotės.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Pageidaujama pakuotė - 250 vnt.
9. Komplektacijoje turi būti aiškus, įskaitomas, laminuotas spalvos pasikeitimo etalonas su reikšmių paaiškinimais lietuvių kalba.</t>
  </si>
  <si>
    <t>1. Skirtas nuolatiniam užlydymo aparato tikrinimui bei veikimo kokybės užtikrinimui. 
2. Indikatoriaus funkcinės dalies spalva - juoda. 
3. Turi atitikti standarto  EN 11607-2 arba lygiaverčio standarto reikalavimus. 
4. Pageidautina pakuotė po 250 vnt.</t>
  </si>
  <si>
    <t>1. Ant etiketės-lipduko turi būti galimybė spausdinti reikalingą informaciją trimis eilutėmis, viena eilutė turi talpinti ne mažiau kaip 11 simbolių (raidės ir skaičiai). 
2. Indikatorius turi nenukristi nuo paketo sterilizacijos metu ir po sterilizacijos proceso. Ypač stiprios fiksacijos.
3. Naudojamas su rankiniu spausdinimo ir klijavimo aparatu (markiratoriumi), kuris pristatomas neatlygintinai visam sutarties galiojimo laikotarpiui, kartu su lipdukais (pagal panaudos susitarimą). Markiratorių reikalingas kiekis ne mažiau 20 vnt.
4. Kartu su indikatoriais nemokamai turi būti teikiamos garų sterilizacijai atsparaus rašalo kasetės spausdintuvui - pagal teikiamą etikečių-lipdukų rulonėlių skaičių turi būti teikiamas atitinkamas kiekis spausdintuvo rašalo kasečių.
5. Lipdukas turi būti dvigubo lipumo, kad po sterilizacijos jį galima būtų įklijuoti į žurnalą nenaudojant klijų.
6. Ant lipduko turi būti: nuoroda į sterilizacijos būdą (vandens garai), 1 tipo garų cheminis indikatorius atitinkantis EN 11140-1 arba lygiaverčio standarto reikalavimus, žodinis spalvos pasikeitimo po sterilizacijos aprašymas; ant indikatoriaus turi būti aiškiai matoma skiriamoji žymėjimo spalvinė juosta. Gamintojo pavadinimas nurodomas ant lipduko arba ant gaminio pakuotės. 
7. Matmenys: 3,5 cm (±5 mm) x 2,2 cm (±3 mm). 
8. Pakuotė - ritinėlyje po 500-800 vnt. etikečių-lipdukų.</t>
  </si>
  <si>
    <t xml:space="preserve">1. Testas skirtas medicinos prietaisų valymo ir dezinfekcijos kokybei patikrinti nustatant kraujo likučius po valymo, dezinfekavimo. 
2. Testo jautrumas - aptinkami proteino likučiai nuo 20 µg. 
3. Tyrimo rezultatas vertinamas vizualiai pagal spalvos pokyčius. 
4. Reakcijos laikas ne ilgesnis nei 10 minučių.
5. Komplektacijoje turi būti spalvos pasikeitimo etalonas su rezultatų paaiškinimais. 
6. Supakuota atskirai po 1-2 vnt. </t>
  </si>
  <si>
    <t xml:space="preserve">1. Skirtas medicininių instrumentų plovimui, valymui.
2. Nailoniniais šereliais, apvalus, su koteliu. 
3. Diametras šerelių: 2 cm (±0,5 cm). 
4. Bendras šepetėlio ilgis - 27 cm (±3 cm). 
5. Funkcinės dalies ilgis - 9 cm (±2 cm). </t>
  </si>
  <si>
    <t xml:space="preserve">1. Skirtas medicininių instrumentų plovimui, valymui.
2. Tvirtais sintetiniais šereliais, dvipusis.
3. Bendras (šepetėlio galvutės ir kotelio) ilgis - ne mažiau 15 cm. 
4. Šereliai iš abiejų pusių. 
5. Vienos pusės šereliais padengtos funkcinės dalies ilgis - nuo 1 cm, kitos - nuo 3 cm.
6. Šerelių ilgis: vienos dalies 1 cm (±0,5 cm), kitos - 2 cm (±0,5 cm). </t>
  </si>
  <si>
    <t xml:space="preserve">Vata, medicininė </t>
  </si>
  <si>
    <t>1. 100 proc. medvilnės. 
2. Zig-zag tipo. 
3. Nesterili. 
4. Pakuotėje - 50-100 g.</t>
  </si>
  <si>
    <t>1. Skirtas tvarsčiams fiksuoti.  
2. Elastinis, baltos spalvos, nesterilus.
3. Neyrančiais kraštais.
4. Plotis - 10 cm (±1 cm). Ilgis - 4-5 m.
5. Atskirai supakuoti sandarioje pakuotėje po 1 vnt.</t>
  </si>
  <si>
    <t xml:space="preserve">1. Skirtas patiesti ant kušetės paciento apžiūrai. 
2. Pagamintas iš vieno sluoksnio neaustinės medžiagos arba popieriaus.  
3. Rulono plotis 50 cm (±2 cm), pageidautinas ilgis 50-200 m. 
4. Rulonas turi būti suskirstytas linijomis su perforacija kas 30-80 cm. </t>
  </si>
  <si>
    <t xml:space="preserve">1. Skirtas patiesti ant kušetės paciento apžiūrai. 
2. Pagamintas iš vieno sluoksnio neaustinės medžiagos arba popieriaus.
3. Rulono plotis 60 cm (±2 cm), pageidautinas ilgis 50-200 m. 
4. Rulonas turi būti suskirstytas linijomis su perforacija kas 30-80 cm. </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</si>
  <si>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</si>
  <si>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III. ŽENKLINIMAS, PAKAVIMAS, PRIĖMIMAS</t>
  </si>
  <si>
    <t>5. Prekių ir prekių pakuočių ženklinimas turi atitikti Europos Parlamento ir Tarybos reglamento (ES) 2017/745 dėl medicinos priemonių reikalavimus ir šioje techninėje specifikacijoje nurodytus reikalavimus (taikoma pirkimo dalims Nr. 1, 3, 6, 7 ir 9).</t>
  </si>
  <si>
    <t>6. Kiekviena prekė (atskira jų pakuotė) privalo būti pažymėta užrašu lietuvių kalba apie jų paskirtį. Prekių bendrojoje pakuotėje arba ant pačios prekės privalo būti naudojimo instrukcija lietuvių kalba.</t>
  </si>
  <si>
    <t>7. Prekės ar jų pakuotės turi būti pažymėtos CE ženklu.</t>
  </si>
  <si>
    <t>8. Prekės priimamos vadovaujantis pirkimo-pardavimo sutartyje nustatytais reikalavimais.</t>
  </si>
  <si>
    <t>(Tiekėjo arba jo įgalioto asmens pareigų pavadinimas)</t>
  </si>
  <si>
    <t>(Parašas)</t>
  </si>
  <si>
    <t xml:space="preserve">(Vardas ir pavardė) </t>
  </si>
  <si>
    <t>___________________</t>
  </si>
  <si>
    <t>1 vnt.</t>
  </si>
  <si>
    <t>Anping Guardian Medical Equipment, Kinija</t>
  </si>
  <si>
    <t>Duct Tape, AZ-TA02</t>
  </si>
  <si>
    <r>
      <rPr>
        <b/>
        <sz val="11"/>
        <rFont val="Times New Roman"/>
        <family val="1"/>
      </rPr>
      <t>Taip</t>
    </r>
    <r>
      <rPr>
        <sz val="11"/>
        <rFont val="Times New Roman"/>
        <family val="1"/>
        <charset val="186"/>
      </rPr>
      <t xml:space="preserve">/Ne </t>
    </r>
  </si>
  <si>
    <r>
      <rPr>
        <b/>
        <sz val="11"/>
        <rFont val="Times New Roman"/>
        <family val="1"/>
      </rPr>
      <t>Taip</t>
    </r>
    <r>
      <rPr>
        <sz val="11"/>
        <rFont val="Times New Roman"/>
        <family val="1"/>
        <charset val="186"/>
      </rPr>
      <t>/Ne (</t>
    </r>
    <r>
      <rPr>
        <i/>
        <sz val="11"/>
        <rFont val="Times New Roman"/>
        <family val="1"/>
        <charset val="186"/>
      </rPr>
      <t>informacija turi būti pateikiama atitikties deklaracijoje/sertifikate ar tikrinama EUDAMED</t>
    </r>
    <r>
      <rPr>
        <sz val="11"/>
        <rFont val="Times New Roman"/>
        <family val="1"/>
        <charset val="186"/>
      </rPr>
      <t>)</t>
    </r>
  </si>
  <si>
    <r>
      <rPr>
        <b/>
        <i/>
        <sz val="10"/>
        <rFont val="Times New Roman"/>
        <family val="1"/>
      </rPr>
      <t xml:space="preserve">Taip, atitinka, </t>
    </r>
    <r>
      <rPr>
        <i/>
        <sz val="10"/>
        <rFont val="Times New Roman"/>
        <family val="1"/>
        <charset val="186"/>
      </rPr>
      <t xml:space="preserve">1. Skirta tvarsčių ir kitų medicinos priemonių tvirtinimui karinėje aplinkoje (kai nepakanka elastinių tvarsčių ar medicininių pleistrų poveikio).
</t>
    </r>
    <r>
      <rPr>
        <b/>
        <i/>
        <sz val="10"/>
        <rFont val="Times New Roman"/>
        <family val="1"/>
      </rPr>
      <t xml:space="preserve">Taip, atitinka, </t>
    </r>
    <r>
      <rPr>
        <i/>
        <sz val="10"/>
        <rFont val="Times New Roman"/>
        <family val="1"/>
        <charset val="186"/>
      </rPr>
      <t xml:space="preserve">2. Pilkos maskuojamos spalvos.
</t>
    </r>
    <r>
      <rPr>
        <b/>
        <i/>
        <sz val="10"/>
        <rFont val="Times New Roman"/>
        <family val="1"/>
      </rPr>
      <t xml:space="preserve">Taip, atitinka, </t>
    </r>
    <r>
      <rPr>
        <i/>
        <sz val="10"/>
        <rFont val="Times New Roman"/>
        <family val="1"/>
        <charset val="186"/>
      </rPr>
      <t xml:space="preserve">3. Pagaminta iš sustiprinto pagrindo juostos, kurios vidinis paviršius padengtas stipriai limpančiais klijais.
</t>
    </r>
    <r>
      <rPr>
        <b/>
        <i/>
        <sz val="10"/>
        <rFont val="Times New Roman"/>
        <family val="1"/>
      </rPr>
      <t>Taip, atitinka,</t>
    </r>
    <r>
      <rPr>
        <i/>
        <sz val="10"/>
        <rFont val="Times New Roman"/>
        <family val="1"/>
        <charset val="186"/>
      </rPr>
      <t xml:space="preserve"> 4. Juostos plotis 5 cm, ilgis  250 cm.
</t>
    </r>
    <r>
      <rPr>
        <b/>
        <i/>
        <sz val="10"/>
        <rFont val="Times New Roman"/>
        <family val="1"/>
      </rPr>
      <t>Taip, atitinka,</t>
    </r>
    <r>
      <rPr>
        <i/>
        <sz val="10"/>
        <rFont val="Times New Roman"/>
        <family val="1"/>
        <charset val="186"/>
      </rPr>
      <t xml:space="preserve"> 5. Pakuotė - rulonėlis, kurio išorinis diametras 3 cm, atskirai supakuotas po 1 vnt.</t>
    </r>
    <r>
      <rPr>
        <i/>
        <sz val="10"/>
        <rFont val="Times New Roman"/>
        <family val="1"/>
      </rPr>
      <t xml:space="preserve"> Gamintojo dokumentai 9 p.d. 1-2 psl.</t>
    </r>
  </si>
  <si>
    <t xml:space="preserve">Viešųjų pirkimų specialistė </t>
  </si>
  <si>
    <t>Jurgita Žaliauskienė</t>
  </si>
  <si>
    <t>Taip</t>
  </si>
  <si>
    <t>Vilnius</t>
  </si>
  <si>
    <t>UAB „Medita“</t>
  </si>
  <si>
    <t>Aviečių g. 14, LT-08415 Vilnius</t>
  </si>
  <si>
    <t>LT103237219</t>
  </si>
  <si>
    <t>A/s LT06 7044 0600 0091 4603, AB SEB bankas, banko kodas 70440</t>
  </si>
  <si>
    <t>Viešųjų pirkimų specialistė Jurgita Žaliauskienė</t>
  </si>
  <si>
    <t>(0~5) 272 03 72, +370 699 68120
pirkimai@medita.lt</t>
  </si>
  <si>
    <t>Direktorius Aivaras Pliauckys</t>
  </si>
  <si>
    <t>Direktorius Aivaras Pliauckys; telefonas: +370 685 18434, aivaras.pliauckys@medita.lt</t>
  </si>
  <si>
    <t>Nesudaryti</t>
  </si>
  <si>
    <t>Ne</t>
  </si>
  <si>
    <t>UAB „Medita” įgaliojimas (konfidencialu)</t>
  </si>
  <si>
    <t>LR juridinių asmenų registro išplėstinis išrašas (konfidencialu)</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</si>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</sst>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2"/>
      <name val="Times New Roman"/>
      <family val="1"/>
      <charset val="186"/>
    </font>
    <font>
      <b/>
      <sz val="12"/>
      <name val="Times New Roman"/>
      <family val="1"/>
      <charset val="186"/>
    </font>
    <font>
      <sz val="11"/>
      <color rgb="FF000000"/>
      <name val="Times New Roman"/>
      <family val="1"/>
      <charset val="186"/>
    </font>
    <font>
      <sz val="11"/>
      <name val="Times New Roman"/>
      <family val="1"/>
      <charset val="186"/>
    </font>
    <font>
      <i/>
      <sz val="11"/>
      <name val="Times New Roman"/>
      <family val="1"/>
      <charset val="186"/>
    </font>
    <font>
      <sz val="12"/>
      <color theme="1"/>
      <name val="Calibri"/>
      <family val="2"/>
      <charset val="186"/>
      <scheme val="minor"/>
    </font>
    <font>
      <b/>
      <sz val="10"/>
      <name val="Times New Roman"/>
      <family val="1"/>
      <charset val="186"/>
    </font>
    <font>
      <i/>
      <sz val="12"/>
      <name val="Times New Roman"/>
      <family val="1"/>
      <charset val="186"/>
    </font>
    <font>
      <sz val="10"/>
      <color theme="1"/>
      <name val="Calibri"/>
      <family val="2"/>
      <charset val="186"/>
      <scheme val="minor"/>
    </font>
    <font>
      <sz val="10"/>
      <color theme="1"/>
      <name val="Times New Roman"/>
      <family val="1"/>
      <charset val="186"/>
    </font>
    <font>
      <sz val="10"/>
      <name val="Times New Roman"/>
      <family val="1"/>
      <charset val="186"/>
    </font>
    <font>
      <i/>
      <sz val="10"/>
      <name val="Times New Roman"/>
      <family val="1"/>
      <charset val="186"/>
    </font>
    <font>
      <sz val="10"/>
      <name val="Arial"/>
      <family val="2"/>
      <charset val="186"/>
    </font>
    <font>
      <b/>
      <i/>
      <sz val="10"/>
      <name val="Times New Roman"/>
      <family val="1"/>
    </font>
    <font>
      <i/>
      <sz val="10"/>
      <name val="Times New Roman"/>
      <family val="1"/>
    </font>
    <font>
      <b/>
      <sz val="11"/>
      <name val="Times New Roman"/>
      <family val="1"/>
    </font>
    <font>
      <sz val="1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1" fillId="0" borderId="0"/>
    <xf numFmtId="0" fontId="20" fillId="0" borderId="0"/>
  </cellStyleXfs>
  <cellXfs count="141">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right" vertical="center" indent="7"/>
    </xf>
    <xf numFmtId="0" fontId="8" fillId="0" borderId="0" xfId="0" applyFont="1" applyAlignment="1">
      <alignment horizontal="right"/>
    </xf>
    <xf numFmtId="0" fontId="6" fillId="0" borderId="0" xfId="0" applyFont="1" applyAlignment="1">
      <alignment horizontal="left" vertical="center" indent="7"/>
    </xf>
    <xf numFmtId="0" fontId="6" fillId="0" borderId="0" xfId="0" applyFont="1" applyAlignment="1">
      <alignment horizontal="center" vertical="center"/>
    </xf>
    <xf numFmtId="0" fontId="0" fillId="0" borderId="1" xfId="0" applyBorder="1"/>
    <xf numFmtId="0" fontId="10" fillId="0" borderId="1" xfId="0" applyFont="1" applyBorder="1" applyAlignment="1">
      <alignment vertical="center" wrapText="1"/>
    </xf>
    <xf numFmtId="0" fontId="14" fillId="6" borderId="1" xfId="0" applyFont="1" applyFill="1" applyBorder="1" applyAlignment="1">
      <alignment horizontal="center" vertical="center" wrapText="1"/>
    </xf>
    <xf numFmtId="0" fontId="8" fillId="6" borderId="1" xfId="0" applyFont="1" applyFill="1" applyBorder="1" applyAlignment="1">
      <alignment horizontal="center" vertical="top" wrapText="1"/>
    </xf>
    <xf numFmtId="0" fontId="16" fillId="0" borderId="0" xfId="0" applyFont="1"/>
    <xf numFmtId="0" fontId="17" fillId="0" borderId="24" xfId="0" applyFont="1" applyBorder="1" applyAlignment="1">
      <alignment horizontal="center" vertical="center" wrapText="1"/>
    </xf>
    <xf numFmtId="0" fontId="18" fillId="3" borderId="24" xfId="1" applyFont="1" applyFill="1" applyBorder="1" applyAlignment="1">
      <alignment vertical="center" wrapText="1"/>
    </xf>
    <xf numFmtId="0" fontId="18" fillId="3" borderId="24" xfId="0" applyFont="1" applyFill="1" applyBorder="1" applyAlignment="1">
      <alignment horizontal="justify" vertical="top" wrapText="1"/>
    </xf>
    <xf numFmtId="0" fontId="19" fillId="0" borderId="1" xfId="0" applyFont="1" applyBorder="1" applyAlignment="1">
      <alignment horizontal="center" vertical="center"/>
    </xf>
    <xf numFmtId="0" fontId="17" fillId="0" borderId="1" xfId="0" applyFont="1" applyBorder="1" applyAlignment="1">
      <alignment horizontal="center" vertical="center" wrapText="1"/>
    </xf>
    <xf numFmtId="0" fontId="14" fillId="3" borderId="1" xfId="1" applyFont="1" applyFill="1" applyBorder="1" applyAlignment="1">
      <alignment vertical="center" wrapText="1"/>
    </xf>
    <xf numFmtId="0" fontId="17" fillId="3" borderId="1" xfId="0" applyFont="1" applyFill="1" applyBorder="1" applyAlignment="1">
      <alignment horizontal="justify" vertical="top" wrapText="1"/>
    </xf>
    <xf numFmtId="0" fontId="18" fillId="3" borderId="1" xfId="1" applyFont="1" applyFill="1" applyBorder="1" applyAlignment="1">
      <alignment vertical="center" wrapText="1"/>
    </xf>
    <xf numFmtId="0" fontId="18" fillId="3" borderId="1" xfId="0" applyFont="1" applyFill="1" applyBorder="1" applyAlignment="1">
      <alignment horizontal="justify" vertical="top" wrapText="1"/>
    </xf>
    <xf numFmtId="0" fontId="18" fillId="3" borderId="1" xfId="1" applyFont="1" applyFill="1" applyBorder="1" applyAlignment="1">
      <alignment horizontal="left" vertical="center"/>
    </xf>
    <xf numFmtId="0" fontId="18" fillId="3" borderId="1" xfId="0" applyFont="1" applyFill="1" applyBorder="1" applyAlignment="1">
      <alignment horizontal="left" vertical="top" wrapText="1"/>
    </xf>
    <xf numFmtId="0" fontId="18" fillId="3" borderId="1" xfId="2" applyFont="1" applyFill="1" applyBorder="1" applyAlignment="1">
      <alignment horizontal="left" vertical="center" wrapText="1"/>
    </xf>
    <xf numFmtId="0" fontId="17" fillId="3" borderId="1" xfId="0" applyFont="1" applyFill="1" applyBorder="1" applyAlignment="1">
      <alignment horizontal="left" vertical="top" wrapText="1"/>
    </xf>
    <xf numFmtId="0" fontId="18" fillId="3" borderId="1" xfId="0" quotePrefix="1" applyFont="1" applyFill="1" applyBorder="1" applyAlignment="1">
      <alignment vertical="top" wrapText="1"/>
    </xf>
    <xf numFmtId="0" fontId="14" fillId="3" borderId="1" xfId="2" applyFont="1" applyFill="1" applyBorder="1" applyAlignment="1">
      <alignment horizontal="left" vertical="center" wrapText="1"/>
    </xf>
    <xf numFmtId="0" fontId="18" fillId="3" borderId="1" xfId="0" applyFont="1" applyFill="1" applyBorder="1" applyAlignment="1">
      <alignment wrapText="1"/>
    </xf>
    <xf numFmtId="0" fontId="18" fillId="0" borderId="1" xfId="0" applyFont="1" applyBorder="1" applyAlignment="1">
      <alignment horizontal="left" vertical="center" wrapText="1"/>
    </xf>
    <xf numFmtId="0" fontId="0" fillId="6" borderId="1" xfId="0" applyFill="1" applyBorder="1"/>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xf numFmtId="0" fontId="18" fillId="7" borderId="25" xfId="0" applyFont="1" applyFill="1" applyBorder="1" applyAlignment="1">
      <alignment horizontal="center" vertical="top" wrapText="1"/>
    </xf>
    <xf numFmtId="0" fontId="18" fillId="7" borderId="25" xfId="0" applyFont="1" applyFill="1" applyBorder="1" applyAlignment="1">
      <alignment horizontal="center" vertical="top"/>
    </xf>
    <xf numFmtId="0" fontId="8" fillId="0" borderId="0" xfId="0" quotePrefix="1" applyFont="1" applyAlignment="1">
      <alignment horizontal="left" vertical="center" wrapText="1"/>
    </xf>
    <xf numFmtId="0" fontId="5" fillId="0" borderId="0" xfId="0" applyFont="1" applyAlignment="1">
      <alignment horizontal="justify" vertical="center"/>
    </xf>
    <xf numFmtId="0" fontId="9" fillId="6" borderId="1" xfId="0" applyFont="1" applyFill="1" applyBorder="1" applyAlignment="1">
      <alignment horizontal="center" vertical="center" wrapText="1"/>
    </xf>
    <xf numFmtId="0" fontId="24" fillId="0" borderId="1" xfId="0" applyFont="1" applyBorder="1" applyAlignment="1">
      <alignment vertical="center" wrapText="1"/>
    </xf>
    <xf numFmtId="0" fontId="22" fillId="0" borderId="1" xfId="0" applyFont="1" applyBorder="1" applyAlignment="1">
      <alignment horizontal="left" vertical="center" wrapText="1"/>
    </xf>
    <xf numFmtId="0" fontId="18" fillId="0" borderId="0" xfId="0" applyFont="1" applyAlignment="1">
      <alignment horizontal="center" vertical="center"/>
    </xf>
    <xf numFmtId="0" fontId="19" fillId="0" borderId="25" xfId="0" applyFont="1" applyBorder="1" applyAlignment="1">
      <alignment horizontal="center" vertical="center"/>
    </xf>
    <xf numFmtId="0" fontId="5" fillId="0" borderId="25" xfId="0" applyFont="1" applyBorder="1" applyAlignment="1">
      <alignment horizontal="justify" vertical="center"/>
    </xf>
    <xf numFmtId="0" fontId="21" fillId="0" borderId="1" xfId="0" applyFont="1" applyBorder="1" applyAlignment="1">
      <alignment horizontal="center" vertical="center"/>
    </xf>
    <xf numFmtId="0" fontId="5" fillId="0" borderId="1" xfId="0" applyFont="1" applyBorder="1" applyAlignment="1">
      <alignment horizontal="justify" vertical="justify" wrapText="1"/>
    </xf>
    <xf numFmtId="0" fontId="9" fillId="0" borderId="0" xfId="0" applyFont="1" applyAlignment="1">
      <alignment horizontal="center" vertical="center" wrapText="1"/>
    </xf>
    <xf numFmtId="0" fontId="9" fillId="6"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justify" vertical="top" wrapText="1"/>
    </xf>
    <xf numFmtId="0" fontId="5" fillId="0" borderId="1" xfId="0" applyFont="1" applyBorder="1" applyAlignment="1">
      <alignment horizontal="justify" vertical="center" wrapText="1"/>
    </xf>
    <xf numFmtId="0" fontId="5" fillId="0" borderId="26" xfId="0" applyFont="1" applyBorder="1" applyAlignment="1">
      <alignment horizontal="justify" vertical="center"/>
    </xf>
    <xf numFmtId="0" fontId="18" fillId="7" borderId="25" xfId="0" applyFont="1" applyFill="1" applyBorder="1" applyAlignment="1">
      <alignment horizontal="center" vertical="top" wrapText="1"/>
    </xf>
    <xf numFmtId="0" fontId="11" fillId="0" borderId="1" xfId="0" applyFont="1" applyBorder="1" applyAlignment="1">
      <alignment horizontal="justify" vertical="top" wrapText="1"/>
    </xf>
    <xf numFmtId="0" fontId="0" fillId="0" borderId="1" xfId="0" applyBorder="1" applyAlignment="1">
      <alignment horizontal="justify" vertical="top" wrapText="1"/>
    </xf>
    <xf numFmtId="0" fontId="8" fillId="0" borderId="1" xfId="0" applyFont="1" applyBorder="1" applyAlignment="1">
      <alignment horizontal="center" vertical="top" wrapText="1"/>
    </xf>
    <xf numFmtId="0" fontId="13" fillId="0" borderId="1" xfId="0" applyFont="1" applyBorder="1" applyAlignment="1">
      <alignment horizontal="center" vertical="top" wrapText="1"/>
    </xf>
    <xf numFmtId="0" fontId="6" fillId="6" borderId="1" xfId="0" applyFont="1" applyFill="1" applyBorder="1" applyAlignment="1">
      <alignment horizontal="center" vertical="center"/>
    </xf>
    <xf numFmtId="0" fontId="11" fillId="0" borderId="1" xfId="0" quotePrefix="1" applyFont="1" applyBorder="1" applyAlignment="1">
      <alignment horizontal="justify" vertical="top" wrapText="1"/>
    </xf>
    <xf numFmtId="0" fontId="5" fillId="0" borderId="1" xfId="0" applyFont="1" applyBorder="1" applyAlignment="1">
      <alignment horizontal="justify" vertical="center"/>
    </xf>
    <xf numFmtId="0" fontId="18" fillId="0" borderId="27" xfId="0" applyFont="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5" fillId="0" borderId="0" xfId="0" applyFont="1" applyFill="1"/>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4" fillId="0" borderId="0" xfId="0" applyFont="1" applyFill="1"/>
    <xf numFmtId="0" fontId="5" fillId="0" borderId="0" xfId="0" applyFont="1" applyFill="1"/>
    <xf numFmtId="0" fontId="5" fillId="0" borderId="0" xfId="0" applyFont="1" applyFill="1" applyAlignment="1">
      <alignment vertical="center" wrapText="1"/>
    </xf>
    <xf numFmtId="0" fontId="5" fillId="0" borderId="0" xfId="0" applyFont="1" applyFill="1" applyProtection="1">
      <protection locked="0"/>
    </xf>
    <xf numFmtId="0" fontId="4" fillId="0" borderId="23" xfId="0" applyFont="1" applyFill="1" applyBorder="1" applyAlignment="1">
      <alignment wrapText="1"/>
    </xf>
    <xf numFmtId="0" fontId="4" fillId="0" borderId="23" xfId="0" applyFont="1" applyFill="1" applyBorder="1" applyAlignment="1">
      <alignment horizontal="center" wrapText="1"/>
    </xf>
    <xf numFmtId="0" fontId="5" fillId="0" borderId="0" xfId="0" applyFont="1" applyFill="1" applyAlignment="1">
      <alignment wrapText="1"/>
    </xf>
    <xf numFmtId="0" fontId="5" fillId="0" borderId="23" xfId="0" applyFont="1" applyFill="1" applyBorder="1" applyAlignment="1">
      <alignment horizontal="center" wrapText="1"/>
    </xf>
    <xf numFmtId="0" fontId="5" fillId="0" borderId="23" xfId="0" applyFont="1" applyFill="1" applyBorder="1" applyAlignment="1">
      <alignment wrapText="1"/>
    </xf>
    <xf numFmtId="0" fontId="5" fillId="0" borderId="23" xfId="0" applyFont="1" applyFill="1" applyBorder="1" applyAlignment="1" applyProtection="1">
      <alignment wrapText="1"/>
      <protection locked="0"/>
    </xf>
    <xf numFmtId="164" fontId="5" fillId="0" borderId="23" xfId="0" applyNumberFormat="1" applyFont="1" applyFill="1" applyBorder="1" applyAlignment="1" applyProtection="1">
      <alignment wrapText="1"/>
      <protection locked="0"/>
    </xf>
    <xf numFmtId="0" fontId="5" fillId="0" borderId="2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3" xfId="0" applyFont="1" applyFill="1" applyBorder="1" applyAlignment="1" applyProtection="1">
      <alignment horizontal="center" vertical="center" wrapText="1"/>
      <protection locked="0"/>
    </xf>
    <xf numFmtId="2" fontId="5" fillId="0" borderId="23" xfId="0" applyNumberFormat="1" applyFont="1" applyFill="1" applyBorder="1" applyAlignment="1">
      <alignment horizontal="center" vertical="center" wrapText="1"/>
    </xf>
    <xf numFmtId="2" fontId="4" fillId="0" borderId="23" xfId="0" applyNumberFormat="1" applyFont="1" applyFill="1" applyBorder="1" applyAlignment="1">
      <alignment wrapText="1"/>
    </xf>
    <xf numFmtId="0" fontId="5" fillId="0" borderId="23" xfId="0" applyFont="1" applyFill="1" applyBorder="1" applyAlignment="1" applyProtection="1">
      <alignment horizontal="center" wrapText="1"/>
      <protection locked="0"/>
    </xf>
  </cellXfs>
  <cellStyles count="3">
    <cellStyle name="Įprastas 2" xfId="2"/>
    <cellStyle name="Normal" xfId="0" builtinId="0"/>
    <cellStyle name="Normal 2" xfId="1"/>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1152525</xdr:colOff>
      <xdr:row>13</xdr:row>
      <xdr:rowOff>0</xdr:rowOff>
    </xdr:from>
    <xdr:ext cx="133350" cy="152400"/>
    <xdr:sp macro="" textlink="">
      <xdr:nvSpPr>
        <xdr:cNvPr id="2" name="Text Box 112">
          <a:extLst>
            <a:ext uri="{FF2B5EF4-FFF2-40B4-BE49-F238E27FC236}">
              <a16:creationId xmlns:a16="http://schemas.microsoft.com/office/drawing/2014/main" id="{49342065-AF08-490A-88E7-A9329EB13C4B}"/>
            </a:ext>
          </a:extLst>
        </xdr:cNvPr>
        <xdr:cNvSpPr txBox="1">
          <a:spLocks noChangeArrowheads="1"/>
        </xdr:cNvSpPr>
      </xdr:nvSpPr>
      <xdr:spPr bwMode="auto">
        <a:xfrm>
          <a:off x="1640205" y="74066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 name="Text Box 924">
          <a:extLst>
            <a:ext uri="{FF2B5EF4-FFF2-40B4-BE49-F238E27FC236}">
              <a16:creationId xmlns:a16="http://schemas.microsoft.com/office/drawing/2014/main" id="{9415800F-D6EC-4DAE-B5BF-A56090B1712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 name="Text Box 925">
          <a:extLst>
            <a:ext uri="{FF2B5EF4-FFF2-40B4-BE49-F238E27FC236}">
              <a16:creationId xmlns:a16="http://schemas.microsoft.com/office/drawing/2014/main" id="{F0472FFB-559D-4B25-B0E5-58F30CA8874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 name="Text Box 926">
          <a:extLst>
            <a:ext uri="{FF2B5EF4-FFF2-40B4-BE49-F238E27FC236}">
              <a16:creationId xmlns:a16="http://schemas.microsoft.com/office/drawing/2014/main" id="{279AEAFF-2E94-4530-950D-89A1DEE5EA5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 name="Text Box 927">
          <a:extLst>
            <a:ext uri="{FF2B5EF4-FFF2-40B4-BE49-F238E27FC236}">
              <a16:creationId xmlns:a16="http://schemas.microsoft.com/office/drawing/2014/main" id="{B65C0B87-9180-43DA-A697-D4DD06EAB56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 name="Text Box 928">
          <a:extLst>
            <a:ext uri="{FF2B5EF4-FFF2-40B4-BE49-F238E27FC236}">
              <a16:creationId xmlns:a16="http://schemas.microsoft.com/office/drawing/2014/main" id="{82C85877-F682-4FE6-83A8-BC54CC420DB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 name="Text Box 929">
          <a:extLst>
            <a:ext uri="{FF2B5EF4-FFF2-40B4-BE49-F238E27FC236}">
              <a16:creationId xmlns:a16="http://schemas.microsoft.com/office/drawing/2014/main" id="{853759A4-4321-456D-AD50-B2AFDDEB36F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9" name="Text Box 930">
          <a:extLst>
            <a:ext uri="{FF2B5EF4-FFF2-40B4-BE49-F238E27FC236}">
              <a16:creationId xmlns:a16="http://schemas.microsoft.com/office/drawing/2014/main" id="{2FE25FFE-0580-45E3-9203-81F29811BDF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 name="Text Box 931">
          <a:extLst>
            <a:ext uri="{FF2B5EF4-FFF2-40B4-BE49-F238E27FC236}">
              <a16:creationId xmlns:a16="http://schemas.microsoft.com/office/drawing/2014/main" id="{09F1F4F5-41DD-42A8-A4C8-1329773D44B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 name="Text Box 932">
          <a:extLst>
            <a:ext uri="{FF2B5EF4-FFF2-40B4-BE49-F238E27FC236}">
              <a16:creationId xmlns:a16="http://schemas.microsoft.com/office/drawing/2014/main" id="{F51340DA-14DD-407C-A0DB-90556628C87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 name="Text Box 933">
          <a:extLst>
            <a:ext uri="{FF2B5EF4-FFF2-40B4-BE49-F238E27FC236}">
              <a16:creationId xmlns:a16="http://schemas.microsoft.com/office/drawing/2014/main" id="{4C927720-35CA-46AB-88E0-D70DCADE7C9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 name="Text Box 934">
          <a:extLst>
            <a:ext uri="{FF2B5EF4-FFF2-40B4-BE49-F238E27FC236}">
              <a16:creationId xmlns:a16="http://schemas.microsoft.com/office/drawing/2014/main" id="{E487FB04-92D5-4FBE-91B8-8112044A8A1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 name="Text Box 935">
          <a:extLst>
            <a:ext uri="{FF2B5EF4-FFF2-40B4-BE49-F238E27FC236}">
              <a16:creationId xmlns:a16="http://schemas.microsoft.com/office/drawing/2014/main" id="{D3F68FAE-99A7-4DBC-A9D3-303FEB97C41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5" name="Text Box 936">
          <a:extLst>
            <a:ext uri="{FF2B5EF4-FFF2-40B4-BE49-F238E27FC236}">
              <a16:creationId xmlns:a16="http://schemas.microsoft.com/office/drawing/2014/main" id="{20D6A5EE-498D-4AC8-88A4-E36F4596D12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6" name="Text Box 937">
          <a:extLst>
            <a:ext uri="{FF2B5EF4-FFF2-40B4-BE49-F238E27FC236}">
              <a16:creationId xmlns:a16="http://schemas.microsoft.com/office/drawing/2014/main" id="{3898343C-2683-45B8-ABF6-0926BE4762B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 name="Text Box 938">
          <a:extLst>
            <a:ext uri="{FF2B5EF4-FFF2-40B4-BE49-F238E27FC236}">
              <a16:creationId xmlns:a16="http://schemas.microsoft.com/office/drawing/2014/main" id="{7764C0E7-88C9-4E22-9042-100D72C0795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 name="Text Box 939">
          <a:extLst>
            <a:ext uri="{FF2B5EF4-FFF2-40B4-BE49-F238E27FC236}">
              <a16:creationId xmlns:a16="http://schemas.microsoft.com/office/drawing/2014/main" id="{8845ADB5-44E1-417C-823F-A900A9C96D5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 name="Text Box 940">
          <a:extLst>
            <a:ext uri="{FF2B5EF4-FFF2-40B4-BE49-F238E27FC236}">
              <a16:creationId xmlns:a16="http://schemas.microsoft.com/office/drawing/2014/main" id="{5F5D6131-E0A7-4D79-982E-2A96B27703D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 name="Text Box 941">
          <a:extLst>
            <a:ext uri="{FF2B5EF4-FFF2-40B4-BE49-F238E27FC236}">
              <a16:creationId xmlns:a16="http://schemas.microsoft.com/office/drawing/2014/main" id="{7F5FE0A0-3E92-4F6C-83B8-F3810237910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 name="Text Box 942">
          <a:extLst>
            <a:ext uri="{FF2B5EF4-FFF2-40B4-BE49-F238E27FC236}">
              <a16:creationId xmlns:a16="http://schemas.microsoft.com/office/drawing/2014/main" id="{9985E826-03AF-41B0-8FD2-B9B6065C43F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2" name="Text Box 943">
          <a:extLst>
            <a:ext uri="{FF2B5EF4-FFF2-40B4-BE49-F238E27FC236}">
              <a16:creationId xmlns:a16="http://schemas.microsoft.com/office/drawing/2014/main" id="{477F5A2C-6137-4802-B33F-DB36D298A57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3" name="Text Box 944">
          <a:extLst>
            <a:ext uri="{FF2B5EF4-FFF2-40B4-BE49-F238E27FC236}">
              <a16:creationId xmlns:a16="http://schemas.microsoft.com/office/drawing/2014/main" id="{E8B73110-5A76-4DAE-8ADD-854CCEA28AC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4" name="Text Box 945">
          <a:extLst>
            <a:ext uri="{FF2B5EF4-FFF2-40B4-BE49-F238E27FC236}">
              <a16:creationId xmlns:a16="http://schemas.microsoft.com/office/drawing/2014/main" id="{DA2C5373-C49A-4367-8CFF-45C0895F076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5" name="Text Box 946">
          <a:extLst>
            <a:ext uri="{FF2B5EF4-FFF2-40B4-BE49-F238E27FC236}">
              <a16:creationId xmlns:a16="http://schemas.microsoft.com/office/drawing/2014/main" id="{6A797A20-62C2-4CE3-89AC-0D052FE55C4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6" name="Text Box 947">
          <a:extLst>
            <a:ext uri="{FF2B5EF4-FFF2-40B4-BE49-F238E27FC236}">
              <a16:creationId xmlns:a16="http://schemas.microsoft.com/office/drawing/2014/main" id="{8A7E7A8D-9D52-45AF-AC89-A47EFB0DBF9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7" name="Text Box 948">
          <a:extLst>
            <a:ext uri="{FF2B5EF4-FFF2-40B4-BE49-F238E27FC236}">
              <a16:creationId xmlns:a16="http://schemas.microsoft.com/office/drawing/2014/main" id="{47AA5F57-7E2F-41D5-BAA6-9606056EC38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8" name="Text Box 949">
          <a:extLst>
            <a:ext uri="{FF2B5EF4-FFF2-40B4-BE49-F238E27FC236}">
              <a16:creationId xmlns:a16="http://schemas.microsoft.com/office/drawing/2014/main" id="{22E05E19-82D5-4889-BDA7-2B813A62D76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9" name="Text Box 950">
          <a:extLst>
            <a:ext uri="{FF2B5EF4-FFF2-40B4-BE49-F238E27FC236}">
              <a16:creationId xmlns:a16="http://schemas.microsoft.com/office/drawing/2014/main" id="{0E676A31-92BB-47B9-A2DA-8498C9A65A3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0" name="Text Box 951">
          <a:extLst>
            <a:ext uri="{FF2B5EF4-FFF2-40B4-BE49-F238E27FC236}">
              <a16:creationId xmlns:a16="http://schemas.microsoft.com/office/drawing/2014/main" id="{E12FC9D6-4C5A-4853-8A5E-2FDAFC972B8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1" name="Text Box 952">
          <a:extLst>
            <a:ext uri="{FF2B5EF4-FFF2-40B4-BE49-F238E27FC236}">
              <a16:creationId xmlns:a16="http://schemas.microsoft.com/office/drawing/2014/main" id="{BF499E97-5EFB-4A40-82BA-35D149B0D9E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 name="Text Box 953">
          <a:extLst>
            <a:ext uri="{FF2B5EF4-FFF2-40B4-BE49-F238E27FC236}">
              <a16:creationId xmlns:a16="http://schemas.microsoft.com/office/drawing/2014/main" id="{A9C4BE61-6717-4E64-9937-086827AC4E9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 name="Text Box 954">
          <a:extLst>
            <a:ext uri="{FF2B5EF4-FFF2-40B4-BE49-F238E27FC236}">
              <a16:creationId xmlns:a16="http://schemas.microsoft.com/office/drawing/2014/main" id="{8F143BEE-0176-4C84-9D68-ED0460B85C7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 name="Text Box 955">
          <a:extLst>
            <a:ext uri="{FF2B5EF4-FFF2-40B4-BE49-F238E27FC236}">
              <a16:creationId xmlns:a16="http://schemas.microsoft.com/office/drawing/2014/main" id="{27921FAB-3037-4D59-BADB-DBCFBA38271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 name="Text Box 956">
          <a:extLst>
            <a:ext uri="{FF2B5EF4-FFF2-40B4-BE49-F238E27FC236}">
              <a16:creationId xmlns:a16="http://schemas.microsoft.com/office/drawing/2014/main" id="{B1A7886D-FBE5-4C65-A710-A047F0DBA16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 name="Text Box 957">
          <a:extLst>
            <a:ext uri="{FF2B5EF4-FFF2-40B4-BE49-F238E27FC236}">
              <a16:creationId xmlns:a16="http://schemas.microsoft.com/office/drawing/2014/main" id="{ADABE764-A23F-4C1F-A83D-3CA91DA4FB2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7" name="Text Box 958">
          <a:extLst>
            <a:ext uri="{FF2B5EF4-FFF2-40B4-BE49-F238E27FC236}">
              <a16:creationId xmlns:a16="http://schemas.microsoft.com/office/drawing/2014/main" id="{7E05FA61-2068-402F-948D-6774B900563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8" name="Text Box 959">
          <a:extLst>
            <a:ext uri="{FF2B5EF4-FFF2-40B4-BE49-F238E27FC236}">
              <a16:creationId xmlns:a16="http://schemas.microsoft.com/office/drawing/2014/main" id="{AA120666-809B-4A79-8C27-70A7ED7EF9A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 name="Text Box 960">
          <a:extLst>
            <a:ext uri="{FF2B5EF4-FFF2-40B4-BE49-F238E27FC236}">
              <a16:creationId xmlns:a16="http://schemas.microsoft.com/office/drawing/2014/main" id="{49D47E82-F31F-4461-B2C2-E62514A712C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 name="Text Box 961">
          <a:extLst>
            <a:ext uri="{FF2B5EF4-FFF2-40B4-BE49-F238E27FC236}">
              <a16:creationId xmlns:a16="http://schemas.microsoft.com/office/drawing/2014/main" id="{593BBED6-7475-4617-B10A-C2A3F3FE5B8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 name="Text Box 962">
          <a:extLst>
            <a:ext uri="{FF2B5EF4-FFF2-40B4-BE49-F238E27FC236}">
              <a16:creationId xmlns:a16="http://schemas.microsoft.com/office/drawing/2014/main" id="{EA290DB3-0ABF-4123-8921-319AF154940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 name="Text Box 963">
          <a:extLst>
            <a:ext uri="{FF2B5EF4-FFF2-40B4-BE49-F238E27FC236}">
              <a16:creationId xmlns:a16="http://schemas.microsoft.com/office/drawing/2014/main" id="{2491B065-279D-472F-A236-F0B56100A21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 name="Text Box 964">
          <a:extLst>
            <a:ext uri="{FF2B5EF4-FFF2-40B4-BE49-F238E27FC236}">
              <a16:creationId xmlns:a16="http://schemas.microsoft.com/office/drawing/2014/main" id="{8D8C1468-FC04-4B52-92D3-E7CC50D0852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4" name="Text Box 965">
          <a:extLst>
            <a:ext uri="{FF2B5EF4-FFF2-40B4-BE49-F238E27FC236}">
              <a16:creationId xmlns:a16="http://schemas.microsoft.com/office/drawing/2014/main" id="{5A5C5245-0E5E-4BD5-9BB6-758A040BB8E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5" name="Text Box 966">
          <a:extLst>
            <a:ext uri="{FF2B5EF4-FFF2-40B4-BE49-F238E27FC236}">
              <a16:creationId xmlns:a16="http://schemas.microsoft.com/office/drawing/2014/main" id="{24CD5840-F0FF-4F04-B41A-C9102B6ED26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 name="Text Box 967">
          <a:extLst>
            <a:ext uri="{FF2B5EF4-FFF2-40B4-BE49-F238E27FC236}">
              <a16:creationId xmlns:a16="http://schemas.microsoft.com/office/drawing/2014/main" id="{F17BE042-40E3-4E75-A78E-D5371C54134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 name="Text Box 968">
          <a:extLst>
            <a:ext uri="{FF2B5EF4-FFF2-40B4-BE49-F238E27FC236}">
              <a16:creationId xmlns:a16="http://schemas.microsoft.com/office/drawing/2014/main" id="{7726941D-6A6B-428C-9B66-6627F78EB1A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 name="Text Box 969">
          <a:extLst>
            <a:ext uri="{FF2B5EF4-FFF2-40B4-BE49-F238E27FC236}">
              <a16:creationId xmlns:a16="http://schemas.microsoft.com/office/drawing/2014/main" id="{39DD2825-B53D-4049-8B1C-CC48E6BCF0E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 name="Text Box 970">
          <a:extLst>
            <a:ext uri="{FF2B5EF4-FFF2-40B4-BE49-F238E27FC236}">
              <a16:creationId xmlns:a16="http://schemas.microsoft.com/office/drawing/2014/main" id="{AD202B1A-F5CF-46CD-9FA5-940B84E383E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 name="Text Box 971">
          <a:extLst>
            <a:ext uri="{FF2B5EF4-FFF2-40B4-BE49-F238E27FC236}">
              <a16:creationId xmlns:a16="http://schemas.microsoft.com/office/drawing/2014/main" id="{F666761C-C44A-4845-A01A-31028AF2A8E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 name="Text Box 8">
          <a:extLst>
            <a:ext uri="{FF2B5EF4-FFF2-40B4-BE49-F238E27FC236}">
              <a16:creationId xmlns:a16="http://schemas.microsoft.com/office/drawing/2014/main" id="{0FAF8FD8-9DB0-462E-B59E-D51748D25B86}"/>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2" name="Text Box 9">
          <a:extLst>
            <a:ext uri="{FF2B5EF4-FFF2-40B4-BE49-F238E27FC236}">
              <a16:creationId xmlns:a16="http://schemas.microsoft.com/office/drawing/2014/main" id="{B80FC7B9-0218-47F6-864D-A038157962E2}"/>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3" name="Text Box 10">
          <a:extLst>
            <a:ext uri="{FF2B5EF4-FFF2-40B4-BE49-F238E27FC236}">
              <a16:creationId xmlns:a16="http://schemas.microsoft.com/office/drawing/2014/main" id="{AAC61C2C-FDFC-43FD-8B01-6B201DF6D3E4}"/>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4" name="Text Box 26">
          <a:extLst>
            <a:ext uri="{FF2B5EF4-FFF2-40B4-BE49-F238E27FC236}">
              <a16:creationId xmlns:a16="http://schemas.microsoft.com/office/drawing/2014/main" id="{BC07CC75-30C4-486C-89E3-49110A188855}"/>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5" name="Text Box 28">
          <a:extLst>
            <a:ext uri="{FF2B5EF4-FFF2-40B4-BE49-F238E27FC236}">
              <a16:creationId xmlns:a16="http://schemas.microsoft.com/office/drawing/2014/main" id="{F3927773-9BBC-46FF-A34D-45B0BDD0C595}"/>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6" name="Text Box 739">
          <a:extLst>
            <a:ext uri="{FF2B5EF4-FFF2-40B4-BE49-F238E27FC236}">
              <a16:creationId xmlns:a16="http://schemas.microsoft.com/office/drawing/2014/main" id="{8BB159D5-033A-46B1-A17C-53A91C5D2834}"/>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7" name="Text Box 740">
          <a:extLst>
            <a:ext uri="{FF2B5EF4-FFF2-40B4-BE49-F238E27FC236}">
              <a16:creationId xmlns:a16="http://schemas.microsoft.com/office/drawing/2014/main" id="{BB6CAE37-0D0E-4F7C-8C85-EF873000DE9E}"/>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8" name="Text Box 741">
          <a:extLst>
            <a:ext uri="{FF2B5EF4-FFF2-40B4-BE49-F238E27FC236}">
              <a16:creationId xmlns:a16="http://schemas.microsoft.com/office/drawing/2014/main" id="{8B15E441-E814-47B7-9D74-98B4FD4DB3F9}"/>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9" name="Text Box 742">
          <a:extLst>
            <a:ext uri="{FF2B5EF4-FFF2-40B4-BE49-F238E27FC236}">
              <a16:creationId xmlns:a16="http://schemas.microsoft.com/office/drawing/2014/main" id="{E74738B6-A0E2-4232-80E7-C83DF5BAB14A}"/>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0" name="Text Box 743">
          <a:extLst>
            <a:ext uri="{FF2B5EF4-FFF2-40B4-BE49-F238E27FC236}">
              <a16:creationId xmlns:a16="http://schemas.microsoft.com/office/drawing/2014/main" id="{7DB4147B-1C24-44D4-BFDE-8D88EE3260B1}"/>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1" name="Text Box 744">
          <a:extLst>
            <a:ext uri="{FF2B5EF4-FFF2-40B4-BE49-F238E27FC236}">
              <a16:creationId xmlns:a16="http://schemas.microsoft.com/office/drawing/2014/main" id="{EA0FC418-66A3-4E6E-B4E0-8EA48DFC4A61}"/>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2" name="Text Box 745">
          <a:extLst>
            <a:ext uri="{FF2B5EF4-FFF2-40B4-BE49-F238E27FC236}">
              <a16:creationId xmlns:a16="http://schemas.microsoft.com/office/drawing/2014/main" id="{337EDD4F-EB58-479E-BEA8-434E041F93C2}"/>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3" name="Text Box 746">
          <a:extLst>
            <a:ext uri="{FF2B5EF4-FFF2-40B4-BE49-F238E27FC236}">
              <a16:creationId xmlns:a16="http://schemas.microsoft.com/office/drawing/2014/main" id="{7D81A4E9-D8A6-4B53-9BC3-65986BE50267}"/>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4" name="Text Box 747">
          <a:extLst>
            <a:ext uri="{FF2B5EF4-FFF2-40B4-BE49-F238E27FC236}">
              <a16:creationId xmlns:a16="http://schemas.microsoft.com/office/drawing/2014/main" id="{F29A88D2-B4E2-43F5-B737-CBD96C1A5DC4}"/>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65" name="Text Box 773">
          <a:extLst>
            <a:ext uri="{FF2B5EF4-FFF2-40B4-BE49-F238E27FC236}">
              <a16:creationId xmlns:a16="http://schemas.microsoft.com/office/drawing/2014/main" id="{CC4B3D1A-F9CA-4F33-8696-9297B3060450}"/>
            </a:ext>
          </a:extLst>
        </xdr:cNvPr>
        <xdr:cNvSpPr txBox="1">
          <a:spLocks noChangeArrowheads="1"/>
        </xdr:cNvSpPr>
      </xdr:nvSpPr>
      <xdr:spPr bwMode="auto">
        <a:xfrm>
          <a:off x="0" y="7406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6" name="Text Box 778">
          <a:extLst>
            <a:ext uri="{FF2B5EF4-FFF2-40B4-BE49-F238E27FC236}">
              <a16:creationId xmlns:a16="http://schemas.microsoft.com/office/drawing/2014/main" id="{6D9E82B1-D2B5-42C6-A197-65DF189342D4}"/>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67" name="Text Box 8">
          <a:extLst>
            <a:ext uri="{FF2B5EF4-FFF2-40B4-BE49-F238E27FC236}">
              <a16:creationId xmlns:a16="http://schemas.microsoft.com/office/drawing/2014/main" id="{10C82680-C491-4944-8459-CA11FA99D070}"/>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68" name="Text Box 9">
          <a:extLst>
            <a:ext uri="{FF2B5EF4-FFF2-40B4-BE49-F238E27FC236}">
              <a16:creationId xmlns:a16="http://schemas.microsoft.com/office/drawing/2014/main" id="{FC6D7D42-5422-49A9-87BC-B5E387A4F2AF}"/>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69" name="Text Box 10">
          <a:extLst>
            <a:ext uri="{FF2B5EF4-FFF2-40B4-BE49-F238E27FC236}">
              <a16:creationId xmlns:a16="http://schemas.microsoft.com/office/drawing/2014/main" id="{F6A0F707-1344-4B6D-AD55-3D6D6A7516D8}"/>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70" name="Text Box 26">
          <a:extLst>
            <a:ext uri="{FF2B5EF4-FFF2-40B4-BE49-F238E27FC236}">
              <a16:creationId xmlns:a16="http://schemas.microsoft.com/office/drawing/2014/main" id="{6DD54316-C22A-44E5-9338-8EB3FEF2F8B9}"/>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1" name="Text Box 28">
          <a:extLst>
            <a:ext uri="{FF2B5EF4-FFF2-40B4-BE49-F238E27FC236}">
              <a16:creationId xmlns:a16="http://schemas.microsoft.com/office/drawing/2014/main" id="{77DFB828-EF76-44B8-8DE5-D6F2B3DD5E9E}"/>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2" name="Text Box 739">
          <a:extLst>
            <a:ext uri="{FF2B5EF4-FFF2-40B4-BE49-F238E27FC236}">
              <a16:creationId xmlns:a16="http://schemas.microsoft.com/office/drawing/2014/main" id="{A3ACD5C5-E673-4195-B0AF-8BF0D4A82AD0}"/>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3" name="Text Box 740">
          <a:extLst>
            <a:ext uri="{FF2B5EF4-FFF2-40B4-BE49-F238E27FC236}">
              <a16:creationId xmlns:a16="http://schemas.microsoft.com/office/drawing/2014/main" id="{FC32DFB2-01F8-4528-9466-9F5FD6949A77}"/>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4" name="Text Box 741">
          <a:extLst>
            <a:ext uri="{FF2B5EF4-FFF2-40B4-BE49-F238E27FC236}">
              <a16:creationId xmlns:a16="http://schemas.microsoft.com/office/drawing/2014/main" id="{C3FE1673-57FA-4998-A5AE-23B2AC2CCA8F}"/>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 name="Text Box 742">
          <a:extLst>
            <a:ext uri="{FF2B5EF4-FFF2-40B4-BE49-F238E27FC236}">
              <a16:creationId xmlns:a16="http://schemas.microsoft.com/office/drawing/2014/main" id="{176BCFE2-E078-44F7-8AE2-EB683C105E32}"/>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6" name="Text Box 743">
          <a:extLst>
            <a:ext uri="{FF2B5EF4-FFF2-40B4-BE49-F238E27FC236}">
              <a16:creationId xmlns:a16="http://schemas.microsoft.com/office/drawing/2014/main" id="{1797E8C1-1130-4067-AACD-EC1C1FD4EC29}"/>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7" name="Text Box 744">
          <a:extLst>
            <a:ext uri="{FF2B5EF4-FFF2-40B4-BE49-F238E27FC236}">
              <a16:creationId xmlns:a16="http://schemas.microsoft.com/office/drawing/2014/main" id="{19B6E5C5-8C3A-4A05-9B3E-43CEE3938FDB}"/>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8" name="Text Box 745">
          <a:extLst>
            <a:ext uri="{FF2B5EF4-FFF2-40B4-BE49-F238E27FC236}">
              <a16:creationId xmlns:a16="http://schemas.microsoft.com/office/drawing/2014/main" id="{CB1DD181-8873-4FFD-B0A1-34D358E975BE}"/>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9" name="Text Box 746">
          <a:extLst>
            <a:ext uri="{FF2B5EF4-FFF2-40B4-BE49-F238E27FC236}">
              <a16:creationId xmlns:a16="http://schemas.microsoft.com/office/drawing/2014/main" id="{13D1E934-F738-4474-ABC9-6A8A49C18D4D}"/>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80" name="Text Box 747">
          <a:extLst>
            <a:ext uri="{FF2B5EF4-FFF2-40B4-BE49-F238E27FC236}">
              <a16:creationId xmlns:a16="http://schemas.microsoft.com/office/drawing/2014/main" id="{BC8C7BBB-6BDD-402F-84E6-AFEE8FB2708F}"/>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81" name="Text Box 773">
          <a:extLst>
            <a:ext uri="{FF2B5EF4-FFF2-40B4-BE49-F238E27FC236}">
              <a16:creationId xmlns:a16="http://schemas.microsoft.com/office/drawing/2014/main" id="{02817D09-00C5-41A9-8ADA-5B7C68A94CC3}"/>
            </a:ext>
          </a:extLst>
        </xdr:cNvPr>
        <xdr:cNvSpPr txBox="1">
          <a:spLocks noChangeArrowheads="1"/>
        </xdr:cNvSpPr>
      </xdr:nvSpPr>
      <xdr:spPr bwMode="auto">
        <a:xfrm>
          <a:off x="0" y="7406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82" name="Text Box 778">
          <a:extLst>
            <a:ext uri="{FF2B5EF4-FFF2-40B4-BE49-F238E27FC236}">
              <a16:creationId xmlns:a16="http://schemas.microsoft.com/office/drawing/2014/main" id="{D186D52E-A52F-43F7-8947-18E87CA42A73}"/>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222633</xdr:rowOff>
    </xdr:to>
    <xdr:sp macro="" textlink="">
      <xdr:nvSpPr>
        <xdr:cNvPr id="83" name="Text Box 22">
          <a:extLst>
            <a:ext uri="{FF2B5EF4-FFF2-40B4-BE49-F238E27FC236}">
              <a16:creationId xmlns:a16="http://schemas.microsoft.com/office/drawing/2014/main" id="{D729C707-7463-4DF0-AF18-6B75DDB06404}"/>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222633</xdr:rowOff>
    </xdr:to>
    <xdr:sp macro="" textlink="">
      <xdr:nvSpPr>
        <xdr:cNvPr id="84" name="Text Box 25">
          <a:extLst>
            <a:ext uri="{FF2B5EF4-FFF2-40B4-BE49-F238E27FC236}">
              <a16:creationId xmlns:a16="http://schemas.microsoft.com/office/drawing/2014/main" id="{0A2FD3FD-97FD-4BC5-A0EA-8C3AD62F4B1A}"/>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222633</xdr:rowOff>
    </xdr:to>
    <xdr:sp macro="" textlink="">
      <xdr:nvSpPr>
        <xdr:cNvPr id="85" name="Text Box 27">
          <a:extLst>
            <a:ext uri="{FF2B5EF4-FFF2-40B4-BE49-F238E27FC236}">
              <a16:creationId xmlns:a16="http://schemas.microsoft.com/office/drawing/2014/main" id="{3270D3F2-2976-4496-A897-3A436271C5FD}"/>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214436</xdr:rowOff>
    </xdr:to>
    <xdr:sp macro="" textlink="">
      <xdr:nvSpPr>
        <xdr:cNvPr id="86" name="Text Box 1">
          <a:extLst>
            <a:ext uri="{FF2B5EF4-FFF2-40B4-BE49-F238E27FC236}">
              <a16:creationId xmlns:a16="http://schemas.microsoft.com/office/drawing/2014/main" id="{86BA24FC-11B6-4415-B814-BB2D6E5C0A1B}"/>
            </a:ext>
          </a:extLst>
        </xdr:cNvPr>
        <xdr:cNvSpPr txBox="1">
          <a:spLocks noChangeArrowheads="1"/>
        </xdr:cNvSpPr>
      </xdr:nvSpPr>
      <xdr:spPr bwMode="auto">
        <a:xfrm>
          <a:off x="0" y="740664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87" name="Text Box 1">
          <a:extLst>
            <a:ext uri="{FF2B5EF4-FFF2-40B4-BE49-F238E27FC236}">
              <a16:creationId xmlns:a16="http://schemas.microsoft.com/office/drawing/2014/main" id="{1F8E3E91-F93C-40A7-8F6D-E8E3F2EC1E66}"/>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88" name="Text Box 20">
          <a:extLst>
            <a:ext uri="{FF2B5EF4-FFF2-40B4-BE49-F238E27FC236}">
              <a16:creationId xmlns:a16="http://schemas.microsoft.com/office/drawing/2014/main" id="{602F2583-6399-425A-8A9C-02151AA75905}"/>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89" name="Text Box 121">
          <a:extLst>
            <a:ext uri="{FF2B5EF4-FFF2-40B4-BE49-F238E27FC236}">
              <a16:creationId xmlns:a16="http://schemas.microsoft.com/office/drawing/2014/main" id="{63329E87-220C-48B7-9C4E-179AAF449F1C}"/>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90" name="Text Box 134">
          <a:extLst>
            <a:ext uri="{FF2B5EF4-FFF2-40B4-BE49-F238E27FC236}">
              <a16:creationId xmlns:a16="http://schemas.microsoft.com/office/drawing/2014/main" id="{D0E9398E-64C2-4F8B-96A6-AEAF271A9B8D}"/>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196198</xdr:rowOff>
    </xdr:to>
    <xdr:sp macro="" textlink="">
      <xdr:nvSpPr>
        <xdr:cNvPr id="91" name="Text Box 108">
          <a:extLst>
            <a:ext uri="{FF2B5EF4-FFF2-40B4-BE49-F238E27FC236}">
              <a16:creationId xmlns:a16="http://schemas.microsoft.com/office/drawing/2014/main" id="{7D58FBEF-979E-42B2-831C-50C1076D3F85}"/>
            </a:ext>
          </a:extLst>
        </xdr:cNvPr>
        <xdr:cNvSpPr txBox="1">
          <a:spLocks noChangeArrowheads="1"/>
        </xdr:cNvSpPr>
      </xdr:nvSpPr>
      <xdr:spPr bwMode="auto">
        <a:xfrm>
          <a:off x="0" y="740664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196198</xdr:rowOff>
    </xdr:to>
    <xdr:sp macro="" textlink="">
      <xdr:nvSpPr>
        <xdr:cNvPr id="92" name="Text Box 109">
          <a:extLst>
            <a:ext uri="{FF2B5EF4-FFF2-40B4-BE49-F238E27FC236}">
              <a16:creationId xmlns:a16="http://schemas.microsoft.com/office/drawing/2014/main" id="{A349F3B7-A3B2-44EF-88CC-EB218981C75B}"/>
            </a:ext>
          </a:extLst>
        </xdr:cNvPr>
        <xdr:cNvSpPr txBox="1">
          <a:spLocks noChangeArrowheads="1"/>
        </xdr:cNvSpPr>
      </xdr:nvSpPr>
      <xdr:spPr bwMode="auto">
        <a:xfrm>
          <a:off x="0" y="740664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93" name="Text Box 120">
          <a:extLst>
            <a:ext uri="{FF2B5EF4-FFF2-40B4-BE49-F238E27FC236}">
              <a16:creationId xmlns:a16="http://schemas.microsoft.com/office/drawing/2014/main" id="{4083EFA5-B905-4474-99FA-8BFFF98A7083}"/>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94" name="Text Box 29289">
          <a:extLst>
            <a:ext uri="{FF2B5EF4-FFF2-40B4-BE49-F238E27FC236}">
              <a16:creationId xmlns:a16="http://schemas.microsoft.com/office/drawing/2014/main" id="{B0B7AC32-05DE-4546-B4B9-BB9B1B73F5F7}"/>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95" name="Text Box 1">
          <a:extLst>
            <a:ext uri="{FF2B5EF4-FFF2-40B4-BE49-F238E27FC236}">
              <a16:creationId xmlns:a16="http://schemas.microsoft.com/office/drawing/2014/main" id="{FDF3716A-565E-47C3-87FD-A8EB714F767C}"/>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96" name="Text Box 2">
          <a:extLst>
            <a:ext uri="{FF2B5EF4-FFF2-40B4-BE49-F238E27FC236}">
              <a16:creationId xmlns:a16="http://schemas.microsoft.com/office/drawing/2014/main" id="{BD242F98-92B5-4C47-A2E2-A6045E8DD5F5}"/>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97" name="Text Box 3">
          <a:extLst>
            <a:ext uri="{FF2B5EF4-FFF2-40B4-BE49-F238E27FC236}">
              <a16:creationId xmlns:a16="http://schemas.microsoft.com/office/drawing/2014/main" id="{343D006E-6664-4415-BAC1-D802B369E833}"/>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98" name="Text Box 4">
          <a:extLst>
            <a:ext uri="{FF2B5EF4-FFF2-40B4-BE49-F238E27FC236}">
              <a16:creationId xmlns:a16="http://schemas.microsoft.com/office/drawing/2014/main" id="{22CFCBA5-ADD9-416A-B763-B405EABC84FC}"/>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99" name="Text Box 924">
          <a:extLst>
            <a:ext uri="{FF2B5EF4-FFF2-40B4-BE49-F238E27FC236}">
              <a16:creationId xmlns:a16="http://schemas.microsoft.com/office/drawing/2014/main" id="{F80C1828-E457-4F37-A97A-A61FB033995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0" name="Text Box 925">
          <a:extLst>
            <a:ext uri="{FF2B5EF4-FFF2-40B4-BE49-F238E27FC236}">
              <a16:creationId xmlns:a16="http://schemas.microsoft.com/office/drawing/2014/main" id="{4D192FDA-C6F1-4361-88BD-DA00524BC3F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1" name="Text Box 926">
          <a:extLst>
            <a:ext uri="{FF2B5EF4-FFF2-40B4-BE49-F238E27FC236}">
              <a16:creationId xmlns:a16="http://schemas.microsoft.com/office/drawing/2014/main" id="{A3CFCDEA-F55F-40A9-8D78-C779A9DA746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2" name="Text Box 927">
          <a:extLst>
            <a:ext uri="{FF2B5EF4-FFF2-40B4-BE49-F238E27FC236}">
              <a16:creationId xmlns:a16="http://schemas.microsoft.com/office/drawing/2014/main" id="{CA174C8C-B78E-43AC-A173-6D684F9573C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3" name="Text Box 928">
          <a:extLst>
            <a:ext uri="{FF2B5EF4-FFF2-40B4-BE49-F238E27FC236}">
              <a16:creationId xmlns:a16="http://schemas.microsoft.com/office/drawing/2014/main" id="{4DA70601-FC8B-4E40-881F-40883496C11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4" name="Text Box 929">
          <a:extLst>
            <a:ext uri="{FF2B5EF4-FFF2-40B4-BE49-F238E27FC236}">
              <a16:creationId xmlns:a16="http://schemas.microsoft.com/office/drawing/2014/main" id="{302BB400-7884-46A2-B318-0ED2BE0E71C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5" name="Text Box 930">
          <a:extLst>
            <a:ext uri="{FF2B5EF4-FFF2-40B4-BE49-F238E27FC236}">
              <a16:creationId xmlns:a16="http://schemas.microsoft.com/office/drawing/2014/main" id="{B314F70E-BB2D-49E1-8C85-DC6FCB5C3B3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6" name="Text Box 931">
          <a:extLst>
            <a:ext uri="{FF2B5EF4-FFF2-40B4-BE49-F238E27FC236}">
              <a16:creationId xmlns:a16="http://schemas.microsoft.com/office/drawing/2014/main" id="{45F34770-8DB1-4AAF-BA07-775AF8B4ED6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7" name="Text Box 932">
          <a:extLst>
            <a:ext uri="{FF2B5EF4-FFF2-40B4-BE49-F238E27FC236}">
              <a16:creationId xmlns:a16="http://schemas.microsoft.com/office/drawing/2014/main" id="{3E37EE35-4953-4E91-B4B9-D8A74688327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8" name="Text Box 933">
          <a:extLst>
            <a:ext uri="{FF2B5EF4-FFF2-40B4-BE49-F238E27FC236}">
              <a16:creationId xmlns:a16="http://schemas.microsoft.com/office/drawing/2014/main" id="{9B9D5257-C80D-4148-984E-68F85285CD2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09" name="Text Box 934">
          <a:extLst>
            <a:ext uri="{FF2B5EF4-FFF2-40B4-BE49-F238E27FC236}">
              <a16:creationId xmlns:a16="http://schemas.microsoft.com/office/drawing/2014/main" id="{7CAB71AA-8733-435E-85A3-BE5A6B92BE4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0" name="Text Box 935">
          <a:extLst>
            <a:ext uri="{FF2B5EF4-FFF2-40B4-BE49-F238E27FC236}">
              <a16:creationId xmlns:a16="http://schemas.microsoft.com/office/drawing/2014/main" id="{21583AFA-0AB4-4A68-B110-7C70F668D7F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1" name="Text Box 936">
          <a:extLst>
            <a:ext uri="{FF2B5EF4-FFF2-40B4-BE49-F238E27FC236}">
              <a16:creationId xmlns:a16="http://schemas.microsoft.com/office/drawing/2014/main" id="{5CF5F9C1-AAD4-4718-94C7-23B7B661237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2" name="Text Box 937">
          <a:extLst>
            <a:ext uri="{FF2B5EF4-FFF2-40B4-BE49-F238E27FC236}">
              <a16:creationId xmlns:a16="http://schemas.microsoft.com/office/drawing/2014/main" id="{9FCB93C7-4AF8-4ACD-AC0B-70269BDB896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3" name="Text Box 938">
          <a:extLst>
            <a:ext uri="{FF2B5EF4-FFF2-40B4-BE49-F238E27FC236}">
              <a16:creationId xmlns:a16="http://schemas.microsoft.com/office/drawing/2014/main" id="{5F42189C-C410-4D25-B07D-B9466492AC0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4" name="Text Box 939">
          <a:extLst>
            <a:ext uri="{FF2B5EF4-FFF2-40B4-BE49-F238E27FC236}">
              <a16:creationId xmlns:a16="http://schemas.microsoft.com/office/drawing/2014/main" id="{BE6C8B09-9BB2-461D-B601-12726D42C5E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5" name="Text Box 940">
          <a:extLst>
            <a:ext uri="{FF2B5EF4-FFF2-40B4-BE49-F238E27FC236}">
              <a16:creationId xmlns:a16="http://schemas.microsoft.com/office/drawing/2014/main" id="{743178EB-C208-4FD0-A31D-985C719CE4E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6" name="Text Box 941">
          <a:extLst>
            <a:ext uri="{FF2B5EF4-FFF2-40B4-BE49-F238E27FC236}">
              <a16:creationId xmlns:a16="http://schemas.microsoft.com/office/drawing/2014/main" id="{8F9B6B74-C93D-4A62-AF92-C95F40FD58C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7" name="Text Box 942">
          <a:extLst>
            <a:ext uri="{FF2B5EF4-FFF2-40B4-BE49-F238E27FC236}">
              <a16:creationId xmlns:a16="http://schemas.microsoft.com/office/drawing/2014/main" id="{9DA760BB-126E-43F5-B2A9-4B1DF4534A9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8" name="Text Box 943">
          <a:extLst>
            <a:ext uri="{FF2B5EF4-FFF2-40B4-BE49-F238E27FC236}">
              <a16:creationId xmlns:a16="http://schemas.microsoft.com/office/drawing/2014/main" id="{C7B5D72E-257C-473B-8C41-2A438390137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19" name="Text Box 944">
          <a:extLst>
            <a:ext uri="{FF2B5EF4-FFF2-40B4-BE49-F238E27FC236}">
              <a16:creationId xmlns:a16="http://schemas.microsoft.com/office/drawing/2014/main" id="{FC24814F-B95F-48A6-AFE0-4C58BA94A61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0" name="Text Box 945">
          <a:extLst>
            <a:ext uri="{FF2B5EF4-FFF2-40B4-BE49-F238E27FC236}">
              <a16:creationId xmlns:a16="http://schemas.microsoft.com/office/drawing/2014/main" id="{E57843F6-C388-40F0-97BA-C86AAAA7672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1" name="Text Box 946">
          <a:extLst>
            <a:ext uri="{FF2B5EF4-FFF2-40B4-BE49-F238E27FC236}">
              <a16:creationId xmlns:a16="http://schemas.microsoft.com/office/drawing/2014/main" id="{960EBEF2-9553-4AD3-A39E-255C160710C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2" name="Text Box 947">
          <a:extLst>
            <a:ext uri="{FF2B5EF4-FFF2-40B4-BE49-F238E27FC236}">
              <a16:creationId xmlns:a16="http://schemas.microsoft.com/office/drawing/2014/main" id="{ECAAEE5E-437C-4E9D-B53F-25A51BFE202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3" name="Text Box 948">
          <a:extLst>
            <a:ext uri="{FF2B5EF4-FFF2-40B4-BE49-F238E27FC236}">
              <a16:creationId xmlns:a16="http://schemas.microsoft.com/office/drawing/2014/main" id="{7B926C56-1D7B-4FE8-8FC3-DDB42647D8E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4" name="Text Box 949">
          <a:extLst>
            <a:ext uri="{FF2B5EF4-FFF2-40B4-BE49-F238E27FC236}">
              <a16:creationId xmlns:a16="http://schemas.microsoft.com/office/drawing/2014/main" id="{F56D9F36-C8B2-4F22-92A0-468B998A347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5" name="Text Box 950">
          <a:extLst>
            <a:ext uri="{FF2B5EF4-FFF2-40B4-BE49-F238E27FC236}">
              <a16:creationId xmlns:a16="http://schemas.microsoft.com/office/drawing/2014/main" id="{F4D538FD-C276-4914-B669-2A9CA2589E5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6" name="Text Box 951">
          <a:extLst>
            <a:ext uri="{FF2B5EF4-FFF2-40B4-BE49-F238E27FC236}">
              <a16:creationId xmlns:a16="http://schemas.microsoft.com/office/drawing/2014/main" id="{35D5FF4A-2ED9-4328-8C85-96642724444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7" name="Text Box 952">
          <a:extLst>
            <a:ext uri="{FF2B5EF4-FFF2-40B4-BE49-F238E27FC236}">
              <a16:creationId xmlns:a16="http://schemas.microsoft.com/office/drawing/2014/main" id="{0962A068-774B-4939-B551-FC22A12D8D8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8" name="Text Box 953">
          <a:extLst>
            <a:ext uri="{FF2B5EF4-FFF2-40B4-BE49-F238E27FC236}">
              <a16:creationId xmlns:a16="http://schemas.microsoft.com/office/drawing/2014/main" id="{07520D78-26A1-4B71-9B72-D527963E7D4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29" name="Text Box 954">
          <a:extLst>
            <a:ext uri="{FF2B5EF4-FFF2-40B4-BE49-F238E27FC236}">
              <a16:creationId xmlns:a16="http://schemas.microsoft.com/office/drawing/2014/main" id="{B72292E0-E4BA-4C0A-A857-FCE6A7C8874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0" name="Text Box 955">
          <a:extLst>
            <a:ext uri="{FF2B5EF4-FFF2-40B4-BE49-F238E27FC236}">
              <a16:creationId xmlns:a16="http://schemas.microsoft.com/office/drawing/2014/main" id="{89D767FA-0EBF-4560-88B7-F2AEAB1A0AE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1" name="Text Box 956">
          <a:extLst>
            <a:ext uri="{FF2B5EF4-FFF2-40B4-BE49-F238E27FC236}">
              <a16:creationId xmlns:a16="http://schemas.microsoft.com/office/drawing/2014/main" id="{4B618A6F-AFDB-48AC-9B22-8C880CCF404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2" name="Text Box 957">
          <a:extLst>
            <a:ext uri="{FF2B5EF4-FFF2-40B4-BE49-F238E27FC236}">
              <a16:creationId xmlns:a16="http://schemas.microsoft.com/office/drawing/2014/main" id="{2C13CDDF-5B48-48ED-BB40-EFC504583BF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3" name="Text Box 958">
          <a:extLst>
            <a:ext uri="{FF2B5EF4-FFF2-40B4-BE49-F238E27FC236}">
              <a16:creationId xmlns:a16="http://schemas.microsoft.com/office/drawing/2014/main" id="{C0116345-7F88-4751-99B5-46BB7800266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4" name="Text Box 959">
          <a:extLst>
            <a:ext uri="{FF2B5EF4-FFF2-40B4-BE49-F238E27FC236}">
              <a16:creationId xmlns:a16="http://schemas.microsoft.com/office/drawing/2014/main" id="{4FFBE095-6F93-45F9-BCFE-6FAEE1748FF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5" name="Text Box 960">
          <a:extLst>
            <a:ext uri="{FF2B5EF4-FFF2-40B4-BE49-F238E27FC236}">
              <a16:creationId xmlns:a16="http://schemas.microsoft.com/office/drawing/2014/main" id="{6F99647D-E45B-4749-A928-BAC7AA2A891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6" name="Text Box 961">
          <a:extLst>
            <a:ext uri="{FF2B5EF4-FFF2-40B4-BE49-F238E27FC236}">
              <a16:creationId xmlns:a16="http://schemas.microsoft.com/office/drawing/2014/main" id="{9349D2F4-2591-4AAF-9F1B-8E61F27303A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7" name="Text Box 962">
          <a:extLst>
            <a:ext uri="{FF2B5EF4-FFF2-40B4-BE49-F238E27FC236}">
              <a16:creationId xmlns:a16="http://schemas.microsoft.com/office/drawing/2014/main" id="{4EC78D44-47F2-414C-B569-C89540C3592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8" name="Text Box 963">
          <a:extLst>
            <a:ext uri="{FF2B5EF4-FFF2-40B4-BE49-F238E27FC236}">
              <a16:creationId xmlns:a16="http://schemas.microsoft.com/office/drawing/2014/main" id="{A65CE566-E35C-44AF-81DD-688251BDCE6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39" name="Text Box 964">
          <a:extLst>
            <a:ext uri="{FF2B5EF4-FFF2-40B4-BE49-F238E27FC236}">
              <a16:creationId xmlns:a16="http://schemas.microsoft.com/office/drawing/2014/main" id="{CC498C4B-CC09-4D21-B0F6-C5E4B392F79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0" name="Text Box 965">
          <a:extLst>
            <a:ext uri="{FF2B5EF4-FFF2-40B4-BE49-F238E27FC236}">
              <a16:creationId xmlns:a16="http://schemas.microsoft.com/office/drawing/2014/main" id="{709A0798-7D73-4D9A-9655-794F1F399B7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1" name="Text Box 966">
          <a:extLst>
            <a:ext uri="{FF2B5EF4-FFF2-40B4-BE49-F238E27FC236}">
              <a16:creationId xmlns:a16="http://schemas.microsoft.com/office/drawing/2014/main" id="{AA7EFA03-7D3D-4C37-8CC9-2A84574EDD7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2" name="Text Box 967">
          <a:extLst>
            <a:ext uri="{FF2B5EF4-FFF2-40B4-BE49-F238E27FC236}">
              <a16:creationId xmlns:a16="http://schemas.microsoft.com/office/drawing/2014/main" id="{3AC46B32-3246-4AA2-B688-8A155C91EAE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3" name="Text Box 968">
          <a:extLst>
            <a:ext uri="{FF2B5EF4-FFF2-40B4-BE49-F238E27FC236}">
              <a16:creationId xmlns:a16="http://schemas.microsoft.com/office/drawing/2014/main" id="{F504B2B3-26CF-440E-AF9D-741F8A074B7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4" name="Text Box 969">
          <a:extLst>
            <a:ext uri="{FF2B5EF4-FFF2-40B4-BE49-F238E27FC236}">
              <a16:creationId xmlns:a16="http://schemas.microsoft.com/office/drawing/2014/main" id="{6E3D7E69-7196-4E12-B61C-64DA92EC670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5" name="Text Box 970">
          <a:extLst>
            <a:ext uri="{FF2B5EF4-FFF2-40B4-BE49-F238E27FC236}">
              <a16:creationId xmlns:a16="http://schemas.microsoft.com/office/drawing/2014/main" id="{A6E8B9B0-7DB6-4CBC-808D-0C4A14E78BF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46" name="Text Box 971">
          <a:extLst>
            <a:ext uri="{FF2B5EF4-FFF2-40B4-BE49-F238E27FC236}">
              <a16:creationId xmlns:a16="http://schemas.microsoft.com/office/drawing/2014/main" id="{EA519162-3746-4B7E-8370-A751F120F6B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220433</xdr:rowOff>
    </xdr:to>
    <xdr:sp macro="" textlink="">
      <xdr:nvSpPr>
        <xdr:cNvPr id="147" name="Text Box 22">
          <a:extLst>
            <a:ext uri="{FF2B5EF4-FFF2-40B4-BE49-F238E27FC236}">
              <a16:creationId xmlns:a16="http://schemas.microsoft.com/office/drawing/2014/main" id="{80621FBE-E301-4345-8288-BFFCA38AC91A}"/>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220433</xdr:rowOff>
    </xdr:to>
    <xdr:sp macro="" textlink="">
      <xdr:nvSpPr>
        <xdr:cNvPr id="148" name="Text Box 25">
          <a:extLst>
            <a:ext uri="{FF2B5EF4-FFF2-40B4-BE49-F238E27FC236}">
              <a16:creationId xmlns:a16="http://schemas.microsoft.com/office/drawing/2014/main" id="{3BEAE3D0-1DCD-45A4-B2B3-071E673AC8C2}"/>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220433</xdr:rowOff>
    </xdr:to>
    <xdr:sp macro="" textlink="">
      <xdr:nvSpPr>
        <xdr:cNvPr id="149" name="Text Box 27">
          <a:extLst>
            <a:ext uri="{FF2B5EF4-FFF2-40B4-BE49-F238E27FC236}">
              <a16:creationId xmlns:a16="http://schemas.microsoft.com/office/drawing/2014/main" id="{EDD2F28A-D608-4A38-B3DD-A3D621EC6938}"/>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221126</xdr:rowOff>
    </xdr:to>
    <xdr:sp macro="" textlink="">
      <xdr:nvSpPr>
        <xdr:cNvPr id="150" name="Text Box 1">
          <a:extLst>
            <a:ext uri="{FF2B5EF4-FFF2-40B4-BE49-F238E27FC236}">
              <a16:creationId xmlns:a16="http://schemas.microsoft.com/office/drawing/2014/main" id="{44641F65-6BB2-4561-8D0E-0B6FBF3BA622}"/>
            </a:ext>
          </a:extLst>
        </xdr:cNvPr>
        <xdr:cNvSpPr txBox="1">
          <a:spLocks noChangeArrowheads="1"/>
        </xdr:cNvSpPr>
      </xdr:nvSpPr>
      <xdr:spPr bwMode="auto">
        <a:xfrm>
          <a:off x="0" y="740664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151" name="Text Box 1">
          <a:extLst>
            <a:ext uri="{FF2B5EF4-FFF2-40B4-BE49-F238E27FC236}">
              <a16:creationId xmlns:a16="http://schemas.microsoft.com/office/drawing/2014/main" id="{2390661B-8018-4844-BBE6-340C265375C0}"/>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152" name="Text Box 20">
          <a:extLst>
            <a:ext uri="{FF2B5EF4-FFF2-40B4-BE49-F238E27FC236}">
              <a16:creationId xmlns:a16="http://schemas.microsoft.com/office/drawing/2014/main" id="{A3B043C5-C5A6-4E17-A36D-F7ED901BC2DF}"/>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153" name="Text Box 121">
          <a:extLst>
            <a:ext uri="{FF2B5EF4-FFF2-40B4-BE49-F238E27FC236}">
              <a16:creationId xmlns:a16="http://schemas.microsoft.com/office/drawing/2014/main" id="{E92515FB-68A4-48BE-A4EC-F6FA6943046A}"/>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154" name="Text Box 134">
          <a:extLst>
            <a:ext uri="{FF2B5EF4-FFF2-40B4-BE49-F238E27FC236}">
              <a16:creationId xmlns:a16="http://schemas.microsoft.com/office/drawing/2014/main" id="{73B28319-6ED9-4531-BC73-B770E26FF116}"/>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221826</xdr:rowOff>
    </xdr:to>
    <xdr:sp macro="" textlink="">
      <xdr:nvSpPr>
        <xdr:cNvPr id="155" name="Text Box 108">
          <a:extLst>
            <a:ext uri="{FF2B5EF4-FFF2-40B4-BE49-F238E27FC236}">
              <a16:creationId xmlns:a16="http://schemas.microsoft.com/office/drawing/2014/main" id="{D0011DED-993B-4E05-9969-FFCC15CF48C5}"/>
            </a:ext>
          </a:extLst>
        </xdr:cNvPr>
        <xdr:cNvSpPr txBox="1">
          <a:spLocks noChangeArrowheads="1"/>
        </xdr:cNvSpPr>
      </xdr:nvSpPr>
      <xdr:spPr bwMode="auto">
        <a:xfrm>
          <a:off x="0" y="740664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221826</xdr:rowOff>
    </xdr:to>
    <xdr:sp macro="" textlink="">
      <xdr:nvSpPr>
        <xdr:cNvPr id="156" name="Text Box 109">
          <a:extLst>
            <a:ext uri="{FF2B5EF4-FFF2-40B4-BE49-F238E27FC236}">
              <a16:creationId xmlns:a16="http://schemas.microsoft.com/office/drawing/2014/main" id="{8B48907C-B6D6-4A1C-844C-76B62CC16A7F}"/>
            </a:ext>
          </a:extLst>
        </xdr:cNvPr>
        <xdr:cNvSpPr txBox="1">
          <a:spLocks noChangeArrowheads="1"/>
        </xdr:cNvSpPr>
      </xdr:nvSpPr>
      <xdr:spPr bwMode="auto">
        <a:xfrm>
          <a:off x="0" y="740664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157" name="Text Box 120">
          <a:extLst>
            <a:ext uri="{FF2B5EF4-FFF2-40B4-BE49-F238E27FC236}">
              <a16:creationId xmlns:a16="http://schemas.microsoft.com/office/drawing/2014/main" id="{46F0056F-049F-42C1-A1E7-BBC5D04DBAC3}"/>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158" name="Text Box 29289">
          <a:extLst>
            <a:ext uri="{FF2B5EF4-FFF2-40B4-BE49-F238E27FC236}">
              <a16:creationId xmlns:a16="http://schemas.microsoft.com/office/drawing/2014/main" id="{C72597C4-0949-4F36-B089-E1465431836E}"/>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216046</xdr:rowOff>
    </xdr:to>
    <xdr:sp macro="" textlink="">
      <xdr:nvSpPr>
        <xdr:cNvPr id="159" name="Text Box 32">
          <a:extLst>
            <a:ext uri="{FF2B5EF4-FFF2-40B4-BE49-F238E27FC236}">
              <a16:creationId xmlns:a16="http://schemas.microsoft.com/office/drawing/2014/main" id="{FD74D9A7-36A2-4FCC-9623-2D9CB063CD68}"/>
            </a:ext>
          </a:extLst>
        </xdr:cNvPr>
        <xdr:cNvSpPr txBox="1">
          <a:spLocks noChangeArrowheads="1"/>
        </xdr:cNvSpPr>
      </xdr:nvSpPr>
      <xdr:spPr bwMode="auto">
        <a:xfrm>
          <a:off x="0" y="740664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0" name="Text Box 1">
          <a:extLst>
            <a:ext uri="{FF2B5EF4-FFF2-40B4-BE49-F238E27FC236}">
              <a16:creationId xmlns:a16="http://schemas.microsoft.com/office/drawing/2014/main" id="{F8511661-9F6C-4EF0-8D2C-4A30D90FB5FC}"/>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1" name="Text Box 2">
          <a:extLst>
            <a:ext uri="{FF2B5EF4-FFF2-40B4-BE49-F238E27FC236}">
              <a16:creationId xmlns:a16="http://schemas.microsoft.com/office/drawing/2014/main" id="{EF07FDE8-62AA-479C-85BC-0FDAD826D092}"/>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2" name="Text Box 3">
          <a:extLst>
            <a:ext uri="{FF2B5EF4-FFF2-40B4-BE49-F238E27FC236}">
              <a16:creationId xmlns:a16="http://schemas.microsoft.com/office/drawing/2014/main" id="{D26D853D-25A2-4F81-A616-0A3631C75796}"/>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3" name="Text Box 4">
          <a:extLst>
            <a:ext uri="{FF2B5EF4-FFF2-40B4-BE49-F238E27FC236}">
              <a16:creationId xmlns:a16="http://schemas.microsoft.com/office/drawing/2014/main" id="{651846EC-6BF3-49F0-8073-D4D3F1811F40}"/>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4" name="Text Box 5">
          <a:extLst>
            <a:ext uri="{FF2B5EF4-FFF2-40B4-BE49-F238E27FC236}">
              <a16:creationId xmlns:a16="http://schemas.microsoft.com/office/drawing/2014/main" id="{317EFFD4-E063-4BC1-9E79-0B4531ABDFA1}"/>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5" name="Text Box 6">
          <a:extLst>
            <a:ext uri="{FF2B5EF4-FFF2-40B4-BE49-F238E27FC236}">
              <a16:creationId xmlns:a16="http://schemas.microsoft.com/office/drawing/2014/main" id="{64490988-F033-4734-A702-306BAB8FB7E5}"/>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6" name="Text Box 7">
          <a:extLst>
            <a:ext uri="{FF2B5EF4-FFF2-40B4-BE49-F238E27FC236}">
              <a16:creationId xmlns:a16="http://schemas.microsoft.com/office/drawing/2014/main" id="{90CB2464-7DC0-414A-9973-38AB6E2974D1}"/>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167" name="Text Box 8">
          <a:extLst>
            <a:ext uri="{FF2B5EF4-FFF2-40B4-BE49-F238E27FC236}">
              <a16:creationId xmlns:a16="http://schemas.microsoft.com/office/drawing/2014/main" id="{E17B5DC4-F486-4808-A1C1-94E0545AD23F}"/>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168" name="Text Box 924">
          <a:extLst>
            <a:ext uri="{FF2B5EF4-FFF2-40B4-BE49-F238E27FC236}">
              <a16:creationId xmlns:a16="http://schemas.microsoft.com/office/drawing/2014/main" id="{A8816B3C-A584-49B9-9F14-45022DF000D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69" name="Text Box 925">
          <a:extLst>
            <a:ext uri="{FF2B5EF4-FFF2-40B4-BE49-F238E27FC236}">
              <a16:creationId xmlns:a16="http://schemas.microsoft.com/office/drawing/2014/main" id="{D82156A9-58C0-4E71-9009-F21321AEA9C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0" name="Text Box 926">
          <a:extLst>
            <a:ext uri="{FF2B5EF4-FFF2-40B4-BE49-F238E27FC236}">
              <a16:creationId xmlns:a16="http://schemas.microsoft.com/office/drawing/2014/main" id="{9A7E784F-91C3-4727-93FB-CEB8440B1BE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1" name="Text Box 927">
          <a:extLst>
            <a:ext uri="{FF2B5EF4-FFF2-40B4-BE49-F238E27FC236}">
              <a16:creationId xmlns:a16="http://schemas.microsoft.com/office/drawing/2014/main" id="{8EA0AC78-C1AF-4C88-A925-37F12FCE694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2" name="Text Box 928">
          <a:extLst>
            <a:ext uri="{FF2B5EF4-FFF2-40B4-BE49-F238E27FC236}">
              <a16:creationId xmlns:a16="http://schemas.microsoft.com/office/drawing/2014/main" id="{73189315-9A83-4FDF-97EB-568AA525FC1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3" name="Text Box 929">
          <a:extLst>
            <a:ext uri="{FF2B5EF4-FFF2-40B4-BE49-F238E27FC236}">
              <a16:creationId xmlns:a16="http://schemas.microsoft.com/office/drawing/2014/main" id="{D6DDC90D-3C38-439B-8FE1-FBAB4560C75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4" name="Text Box 930">
          <a:extLst>
            <a:ext uri="{FF2B5EF4-FFF2-40B4-BE49-F238E27FC236}">
              <a16:creationId xmlns:a16="http://schemas.microsoft.com/office/drawing/2014/main" id="{BB4971DC-4524-4854-8B43-DA5E7429E1E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5" name="Text Box 931">
          <a:extLst>
            <a:ext uri="{FF2B5EF4-FFF2-40B4-BE49-F238E27FC236}">
              <a16:creationId xmlns:a16="http://schemas.microsoft.com/office/drawing/2014/main" id="{64131FF1-BB0B-4FBE-9912-28669174365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6" name="Text Box 932">
          <a:extLst>
            <a:ext uri="{FF2B5EF4-FFF2-40B4-BE49-F238E27FC236}">
              <a16:creationId xmlns:a16="http://schemas.microsoft.com/office/drawing/2014/main" id="{46AED83C-AF32-4467-8202-446A312911E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7" name="Text Box 933">
          <a:extLst>
            <a:ext uri="{FF2B5EF4-FFF2-40B4-BE49-F238E27FC236}">
              <a16:creationId xmlns:a16="http://schemas.microsoft.com/office/drawing/2014/main" id="{A17A882E-380D-4F76-90F5-A6012CE1B4B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8" name="Text Box 934">
          <a:extLst>
            <a:ext uri="{FF2B5EF4-FFF2-40B4-BE49-F238E27FC236}">
              <a16:creationId xmlns:a16="http://schemas.microsoft.com/office/drawing/2014/main" id="{B0200353-F115-464D-B408-EA5D7F5BF87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79" name="Text Box 935">
          <a:extLst>
            <a:ext uri="{FF2B5EF4-FFF2-40B4-BE49-F238E27FC236}">
              <a16:creationId xmlns:a16="http://schemas.microsoft.com/office/drawing/2014/main" id="{449A3977-42DB-449F-BEC3-54C4D352D3D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0" name="Text Box 936">
          <a:extLst>
            <a:ext uri="{FF2B5EF4-FFF2-40B4-BE49-F238E27FC236}">
              <a16:creationId xmlns:a16="http://schemas.microsoft.com/office/drawing/2014/main" id="{73785B4D-C5D5-4675-B9DE-D7CEB5BE2E7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1" name="Text Box 937">
          <a:extLst>
            <a:ext uri="{FF2B5EF4-FFF2-40B4-BE49-F238E27FC236}">
              <a16:creationId xmlns:a16="http://schemas.microsoft.com/office/drawing/2014/main" id="{8D7C4BB6-B06F-482D-9846-2AE9941B801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2" name="Text Box 938">
          <a:extLst>
            <a:ext uri="{FF2B5EF4-FFF2-40B4-BE49-F238E27FC236}">
              <a16:creationId xmlns:a16="http://schemas.microsoft.com/office/drawing/2014/main" id="{3B009A4B-FBC9-4E4E-A986-F24598DB4D8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3" name="Text Box 939">
          <a:extLst>
            <a:ext uri="{FF2B5EF4-FFF2-40B4-BE49-F238E27FC236}">
              <a16:creationId xmlns:a16="http://schemas.microsoft.com/office/drawing/2014/main" id="{D39EA8EB-D8FE-4E4C-93F9-C2472536948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4" name="Text Box 940">
          <a:extLst>
            <a:ext uri="{FF2B5EF4-FFF2-40B4-BE49-F238E27FC236}">
              <a16:creationId xmlns:a16="http://schemas.microsoft.com/office/drawing/2014/main" id="{FD516016-F938-4987-B5B2-19C21781EB1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5" name="Text Box 941">
          <a:extLst>
            <a:ext uri="{FF2B5EF4-FFF2-40B4-BE49-F238E27FC236}">
              <a16:creationId xmlns:a16="http://schemas.microsoft.com/office/drawing/2014/main" id="{6910004D-DAB7-4261-9D88-89959545941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6" name="Text Box 942">
          <a:extLst>
            <a:ext uri="{FF2B5EF4-FFF2-40B4-BE49-F238E27FC236}">
              <a16:creationId xmlns:a16="http://schemas.microsoft.com/office/drawing/2014/main" id="{F5A76381-0769-4F50-B292-0ADA31552D8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7" name="Text Box 943">
          <a:extLst>
            <a:ext uri="{FF2B5EF4-FFF2-40B4-BE49-F238E27FC236}">
              <a16:creationId xmlns:a16="http://schemas.microsoft.com/office/drawing/2014/main" id="{7555E4C6-9C64-4F28-B193-4AD8BCE522F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8" name="Text Box 944">
          <a:extLst>
            <a:ext uri="{FF2B5EF4-FFF2-40B4-BE49-F238E27FC236}">
              <a16:creationId xmlns:a16="http://schemas.microsoft.com/office/drawing/2014/main" id="{73F9128B-79DA-4D0C-8F0E-7E03B54C918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89" name="Text Box 945">
          <a:extLst>
            <a:ext uri="{FF2B5EF4-FFF2-40B4-BE49-F238E27FC236}">
              <a16:creationId xmlns:a16="http://schemas.microsoft.com/office/drawing/2014/main" id="{0B477F57-82F4-4599-844D-FE127F27D59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0" name="Text Box 946">
          <a:extLst>
            <a:ext uri="{FF2B5EF4-FFF2-40B4-BE49-F238E27FC236}">
              <a16:creationId xmlns:a16="http://schemas.microsoft.com/office/drawing/2014/main" id="{8650321B-F3BF-4A34-9267-7421F5F6176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1" name="Text Box 947">
          <a:extLst>
            <a:ext uri="{FF2B5EF4-FFF2-40B4-BE49-F238E27FC236}">
              <a16:creationId xmlns:a16="http://schemas.microsoft.com/office/drawing/2014/main" id="{F1A5FD82-31BA-4BD0-996E-58C8BF82F11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2" name="Text Box 948">
          <a:extLst>
            <a:ext uri="{FF2B5EF4-FFF2-40B4-BE49-F238E27FC236}">
              <a16:creationId xmlns:a16="http://schemas.microsoft.com/office/drawing/2014/main" id="{5F8BB6E1-A78E-495E-BC70-A0C806A6FAA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3" name="Text Box 949">
          <a:extLst>
            <a:ext uri="{FF2B5EF4-FFF2-40B4-BE49-F238E27FC236}">
              <a16:creationId xmlns:a16="http://schemas.microsoft.com/office/drawing/2014/main" id="{A8ADB813-8DDD-4F41-BC31-78ACA99D615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4" name="Text Box 950">
          <a:extLst>
            <a:ext uri="{FF2B5EF4-FFF2-40B4-BE49-F238E27FC236}">
              <a16:creationId xmlns:a16="http://schemas.microsoft.com/office/drawing/2014/main" id="{8B143BC4-A862-4A54-8E47-4C4D6716FE3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5" name="Text Box 951">
          <a:extLst>
            <a:ext uri="{FF2B5EF4-FFF2-40B4-BE49-F238E27FC236}">
              <a16:creationId xmlns:a16="http://schemas.microsoft.com/office/drawing/2014/main" id="{5F1246C0-C631-4093-831E-5CB64B4F641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6" name="Text Box 952">
          <a:extLst>
            <a:ext uri="{FF2B5EF4-FFF2-40B4-BE49-F238E27FC236}">
              <a16:creationId xmlns:a16="http://schemas.microsoft.com/office/drawing/2014/main" id="{0C647784-F0C7-4CCA-8C21-62C7C5442E0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7" name="Text Box 953">
          <a:extLst>
            <a:ext uri="{FF2B5EF4-FFF2-40B4-BE49-F238E27FC236}">
              <a16:creationId xmlns:a16="http://schemas.microsoft.com/office/drawing/2014/main" id="{F60C6C73-5960-49EA-895B-EBD9352B2F8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8" name="Text Box 954">
          <a:extLst>
            <a:ext uri="{FF2B5EF4-FFF2-40B4-BE49-F238E27FC236}">
              <a16:creationId xmlns:a16="http://schemas.microsoft.com/office/drawing/2014/main" id="{9C4D9000-47EF-42B0-B714-C0D6BDCEFDD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199" name="Text Box 955">
          <a:extLst>
            <a:ext uri="{FF2B5EF4-FFF2-40B4-BE49-F238E27FC236}">
              <a16:creationId xmlns:a16="http://schemas.microsoft.com/office/drawing/2014/main" id="{16CDCF95-ACC9-486E-B7BB-74986A38592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0" name="Text Box 956">
          <a:extLst>
            <a:ext uri="{FF2B5EF4-FFF2-40B4-BE49-F238E27FC236}">
              <a16:creationId xmlns:a16="http://schemas.microsoft.com/office/drawing/2014/main" id="{56DE43CD-8FDA-413E-937C-3A34E930915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1" name="Text Box 957">
          <a:extLst>
            <a:ext uri="{FF2B5EF4-FFF2-40B4-BE49-F238E27FC236}">
              <a16:creationId xmlns:a16="http://schemas.microsoft.com/office/drawing/2014/main" id="{F560FAB8-9794-41F9-8CEA-33A48B2C550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2" name="Text Box 958">
          <a:extLst>
            <a:ext uri="{FF2B5EF4-FFF2-40B4-BE49-F238E27FC236}">
              <a16:creationId xmlns:a16="http://schemas.microsoft.com/office/drawing/2014/main" id="{18720CD8-3EBE-4054-8DEB-691F70C596E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3" name="Text Box 959">
          <a:extLst>
            <a:ext uri="{FF2B5EF4-FFF2-40B4-BE49-F238E27FC236}">
              <a16:creationId xmlns:a16="http://schemas.microsoft.com/office/drawing/2014/main" id="{8E56683A-759D-48CF-9DCF-1F5223103C6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4" name="Text Box 960">
          <a:extLst>
            <a:ext uri="{FF2B5EF4-FFF2-40B4-BE49-F238E27FC236}">
              <a16:creationId xmlns:a16="http://schemas.microsoft.com/office/drawing/2014/main" id="{C0E4FFEC-98E0-4617-9B2F-502ECE1D65C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5" name="Text Box 961">
          <a:extLst>
            <a:ext uri="{FF2B5EF4-FFF2-40B4-BE49-F238E27FC236}">
              <a16:creationId xmlns:a16="http://schemas.microsoft.com/office/drawing/2014/main" id="{7D381B77-8389-42B9-959D-F20583E3F5E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6" name="Text Box 962">
          <a:extLst>
            <a:ext uri="{FF2B5EF4-FFF2-40B4-BE49-F238E27FC236}">
              <a16:creationId xmlns:a16="http://schemas.microsoft.com/office/drawing/2014/main" id="{006E3F8E-20B3-4ACE-AB3F-EE26D74F037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7" name="Text Box 963">
          <a:extLst>
            <a:ext uri="{FF2B5EF4-FFF2-40B4-BE49-F238E27FC236}">
              <a16:creationId xmlns:a16="http://schemas.microsoft.com/office/drawing/2014/main" id="{CE6EA9E9-C88C-49B3-8ED7-4481B136201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8" name="Text Box 964">
          <a:extLst>
            <a:ext uri="{FF2B5EF4-FFF2-40B4-BE49-F238E27FC236}">
              <a16:creationId xmlns:a16="http://schemas.microsoft.com/office/drawing/2014/main" id="{899FA7D5-63CE-40A2-B100-05CCA467FDE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09" name="Text Box 965">
          <a:extLst>
            <a:ext uri="{FF2B5EF4-FFF2-40B4-BE49-F238E27FC236}">
              <a16:creationId xmlns:a16="http://schemas.microsoft.com/office/drawing/2014/main" id="{99FCC34B-97F6-4BCD-A256-BC2710716FF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0" name="Text Box 966">
          <a:extLst>
            <a:ext uri="{FF2B5EF4-FFF2-40B4-BE49-F238E27FC236}">
              <a16:creationId xmlns:a16="http://schemas.microsoft.com/office/drawing/2014/main" id="{195EEDD6-2E71-41E1-8F7C-2A46F7334B8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1" name="Text Box 967">
          <a:extLst>
            <a:ext uri="{FF2B5EF4-FFF2-40B4-BE49-F238E27FC236}">
              <a16:creationId xmlns:a16="http://schemas.microsoft.com/office/drawing/2014/main" id="{292FBE03-7DDF-4804-A512-4A69F6C7D83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2" name="Text Box 968">
          <a:extLst>
            <a:ext uri="{FF2B5EF4-FFF2-40B4-BE49-F238E27FC236}">
              <a16:creationId xmlns:a16="http://schemas.microsoft.com/office/drawing/2014/main" id="{61DD5704-D2BC-4378-86B1-A229532E71B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3" name="Text Box 969">
          <a:extLst>
            <a:ext uri="{FF2B5EF4-FFF2-40B4-BE49-F238E27FC236}">
              <a16:creationId xmlns:a16="http://schemas.microsoft.com/office/drawing/2014/main" id="{5AFA75F0-B3B1-4F7C-A515-5A449BBD2F8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4" name="Text Box 970">
          <a:extLst>
            <a:ext uri="{FF2B5EF4-FFF2-40B4-BE49-F238E27FC236}">
              <a16:creationId xmlns:a16="http://schemas.microsoft.com/office/drawing/2014/main" id="{C2567C74-07CA-48A9-B42F-FA2B199DAFE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215" name="Text Box 971">
          <a:extLst>
            <a:ext uri="{FF2B5EF4-FFF2-40B4-BE49-F238E27FC236}">
              <a16:creationId xmlns:a16="http://schemas.microsoft.com/office/drawing/2014/main" id="{58B27380-220C-4792-9C56-97A2DB969D5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213448</xdr:rowOff>
    </xdr:to>
    <xdr:sp macro="" textlink="">
      <xdr:nvSpPr>
        <xdr:cNvPr id="216" name="Text Box 22">
          <a:extLst>
            <a:ext uri="{FF2B5EF4-FFF2-40B4-BE49-F238E27FC236}">
              <a16:creationId xmlns:a16="http://schemas.microsoft.com/office/drawing/2014/main" id="{BA67E4D3-FD42-4F9F-9A39-D8989C08AD33}"/>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213448</xdr:rowOff>
    </xdr:to>
    <xdr:sp macro="" textlink="">
      <xdr:nvSpPr>
        <xdr:cNvPr id="217" name="Text Box 25">
          <a:extLst>
            <a:ext uri="{FF2B5EF4-FFF2-40B4-BE49-F238E27FC236}">
              <a16:creationId xmlns:a16="http://schemas.microsoft.com/office/drawing/2014/main" id="{7F969366-259A-4D87-B548-F49EF74935B7}"/>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213448</xdr:rowOff>
    </xdr:to>
    <xdr:sp macro="" textlink="">
      <xdr:nvSpPr>
        <xdr:cNvPr id="218" name="Text Box 27">
          <a:extLst>
            <a:ext uri="{FF2B5EF4-FFF2-40B4-BE49-F238E27FC236}">
              <a16:creationId xmlns:a16="http://schemas.microsoft.com/office/drawing/2014/main" id="{702BF64A-A1C9-4A69-95A3-7D984D70C244}"/>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221126</xdr:rowOff>
    </xdr:to>
    <xdr:sp macro="" textlink="">
      <xdr:nvSpPr>
        <xdr:cNvPr id="219" name="Text Box 1">
          <a:extLst>
            <a:ext uri="{FF2B5EF4-FFF2-40B4-BE49-F238E27FC236}">
              <a16:creationId xmlns:a16="http://schemas.microsoft.com/office/drawing/2014/main" id="{CF9B3CD7-1A59-4F92-8E77-383EC516250C}"/>
            </a:ext>
          </a:extLst>
        </xdr:cNvPr>
        <xdr:cNvSpPr txBox="1">
          <a:spLocks noChangeArrowheads="1"/>
        </xdr:cNvSpPr>
      </xdr:nvSpPr>
      <xdr:spPr bwMode="auto">
        <a:xfrm>
          <a:off x="0" y="740664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216046</xdr:rowOff>
    </xdr:to>
    <xdr:sp macro="" textlink="">
      <xdr:nvSpPr>
        <xdr:cNvPr id="220" name="Text Box 1">
          <a:extLst>
            <a:ext uri="{FF2B5EF4-FFF2-40B4-BE49-F238E27FC236}">
              <a16:creationId xmlns:a16="http://schemas.microsoft.com/office/drawing/2014/main" id="{A80CB14A-DC02-4E18-9270-6D5B24A55CC2}"/>
            </a:ext>
          </a:extLst>
        </xdr:cNvPr>
        <xdr:cNvSpPr txBox="1">
          <a:spLocks noChangeArrowheads="1"/>
        </xdr:cNvSpPr>
      </xdr:nvSpPr>
      <xdr:spPr bwMode="auto">
        <a:xfrm>
          <a:off x="0" y="740664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221" name="Text Box 20">
          <a:extLst>
            <a:ext uri="{FF2B5EF4-FFF2-40B4-BE49-F238E27FC236}">
              <a16:creationId xmlns:a16="http://schemas.microsoft.com/office/drawing/2014/main" id="{C1B753E6-2BDF-4D7A-87E4-D41490FE8A2E}"/>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216046</xdr:rowOff>
    </xdr:to>
    <xdr:sp macro="" textlink="">
      <xdr:nvSpPr>
        <xdr:cNvPr id="222" name="Text Box 121">
          <a:extLst>
            <a:ext uri="{FF2B5EF4-FFF2-40B4-BE49-F238E27FC236}">
              <a16:creationId xmlns:a16="http://schemas.microsoft.com/office/drawing/2014/main" id="{ED7F2E79-B28B-4CB7-99CD-2C71CA727322}"/>
            </a:ext>
          </a:extLst>
        </xdr:cNvPr>
        <xdr:cNvSpPr txBox="1">
          <a:spLocks noChangeArrowheads="1"/>
        </xdr:cNvSpPr>
      </xdr:nvSpPr>
      <xdr:spPr bwMode="auto">
        <a:xfrm>
          <a:off x="0" y="740664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223" name="Text Box 134">
          <a:extLst>
            <a:ext uri="{FF2B5EF4-FFF2-40B4-BE49-F238E27FC236}">
              <a16:creationId xmlns:a16="http://schemas.microsoft.com/office/drawing/2014/main" id="{B3C5C43E-7671-4521-AFDC-53CAB78B57B6}"/>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39</xdr:row>
      <xdr:rowOff>194666</xdr:rowOff>
    </xdr:to>
    <xdr:sp macro="" textlink="">
      <xdr:nvSpPr>
        <xdr:cNvPr id="224" name="Text Box 108">
          <a:extLst>
            <a:ext uri="{FF2B5EF4-FFF2-40B4-BE49-F238E27FC236}">
              <a16:creationId xmlns:a16="http://schemas.microsoft.com/office/drawing/2014/main" id="{CF2B5207-AA83-44B7-B99A-63FBE79D7D00}"/>
            </a:ext>
          </a:extLst>
        </xdr:cNvPr>
        <xdr:cNvSpPr txBox="1">
          <a:spLocks noChangeArrowheads="1"/>
        </xdr:cNvSpPr>
      </xdr:nvSpPr>
      <xdr:spPr bwMode="auto">
        <a:xfrm>
          <a:off x="0" y="7406640"/>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39</xdr:row>
      <xdr:rowOff>194666</xdr:rowOff>
    </xdr:to>
    <xdr:sp macro="" textlink="">
      <xdr:nvSpPr>
        <xdr:cNvPr id="225" name="Text Box 109">
          <a:extLst>
            <a:ext uri="{FF2B5EF4-FFF2-40B4-BE49-F238E27FC236}">
              <a16:creationId xmlns:a16="http://schemas.microsoft.com/office/drawing/2014/main" id="{0CD96E9F-6BD9-4CC3-BB8B-509C5CE2987A}"/>
            </a:ext>
          </a:extLst>
        </xdr:cNvPr>
        <xdr:cNvSpPr txBox="1">
          <a:spLocks noChangeArrowheads="1"/>
        </xdr:cNvSpPr>
      </xdr:nvSpPr>
      <xdr:spPr bwMode="auto">
        <a:xfrm>
          <a:off x="0" y="7406640"/>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221943</xdr:rowOff>
    </xdr:to>
    <xdr:sp macro="" textlink="">
      <xdr:nvSpPr>
        <xdr:cNvPr id="226" name="Text Box 120">
          <a:extLst>
            <a:ext uri="{FF2B5EF4-FFF2-40B4-BE49-F238E27FC236}">
              <a16:creationId xmlns:a16="http://schemas.microsoft.com/office/drawing/2014/main" id="{89989A93-9584-4883-9853-1FF40ADD10A6}"/>
            </a:ext>
          </a:extLst>
        </xdr:cNvPr>
        <xdr:cNvSpPr txBox="1">
          <a:spLocks noChangeArrowheads="1"/>
        </xdr:cNvSpPr>
      </xdr:nvSpPr>
      <xdr:spPr bwMode="auto">
        <a:xfrm>
          <a:off x="0" y="740664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221943</xdr:rowOff>
    </xdr:to>
    <xdr:sp macro="" textlink="">
      <xdr:nvSpPr>
        <xdr:cNvPr id="227" name="Text Box 29289">
          <a:extLst>
            <a:ext uri="{FF2B5EF4-FFF2-40B4-BE49-F238E27FC236}">
              <a16:creationId xmlns:a16="http://schemas.microsoft.com/office/drawing/2014/main" id="{227C0754-4019-4966-AD74-0AA6C5EB5D6D}"/>
            </a:ext>
          </a:extLst>
        </xdr:cNvPr>
        <xdr:cNvSpPr txBox="1">
          <a:spLocks noChangeArrowheads="1"/>
        </xdr:cNvSpPr>
      </xdr:nvSpPr>
      <xdr:spPr bwMode="auto">
        <a:xfrm>
          <a:off x="0" y="740664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216046</xdr:rowOff>
    </xdr:to>
    <xdr:sp macro="" textlink="">
      <xdr:nvSpPr>
        <xdr:cNvPr id="228" name="Text Box 32">
          <a:extLst>
            <a:ext uri="{FF2B5EF4-FFF2-40B4-BE49-F238E27FC236}">
              <a16:creationId xmlns:a16="http://schemas.microsoft.com/office/drawing/2014/main" id="{454F0F44-2AD9-4F43-B42C-4D04B7C93F2D}"/>
            </a:ext>
          </a:extLst>
        </xdr:cNvPr>
        <xdr:cNvSpPr txBox="1">
          <a:spLocks noChangeArrowheads="1"/>
        </xdr:cNvSpPr>
      </xdr:nvSpPr>
      <xdr:spPr bwMode="auto">
        <a:xfrm>
          <a:off x="0" y="740664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29" name="Text Box 1">
          <a:extLst>
            <a:ext uri="{FF2B5EF4-FFF2-40B4-BE49-F238E27FC236}">
              <a16:creationId xmlns:a16="http://schemas.microsoft.com/office/drawing/2014/main" id="{85EE4FC5-81C9-4581-842E-9600ED330F4A}"/>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0" name="Text Box 2">
          <a:extLst>
            <a:ext uri="{FF2B5EF4-FFF2-40B4-BE49-F238E27FC236}">
              <a16:creationId xmlns:a16="http://schemas.microsoft.com/office/drawing/2014/main" id="{C00FBC31-BFF4-449D-A448-7F627A550349}"/>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1" name="Text Box 3">
          <a:extLst>
            <a:ext uri="{FF2B5EF4-FFF2-40B4-BE49-F238E27FC236}">
              <a16:creationId xmlns:a16="http://schemas.microsoft.com/office/drawing/2014/main" id="{41D3C31E-61D2-4F7C-94B3-CF8A1AF23019}"/>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2" name="Text Box 4">
          <a:extLst>
            <a:ext uri="{FF2B5EF4-FFF2-40B4-BE49-F238E27FC236}">
              <a16:creationId xmlns:a16="http://schemas.microsoft.com/office/drawing/2014/main" id="{FEF59A14-6E91-481D-BA0F-05A2799848BB}"/>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3" name="Text Box 5">
          <a:extLst>
            <a:ext uri="{FF2B5EF4-FFF2-40B4-BE49-F238E27FC236}">
              <a16:creationId xmlns:a16="http://schemas.microsoft.com/office/drawing/2014/main" id="{3ED51779-C164-430C-AC02-1113149C8C0B}"/>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4" name="Text Box 6">
          <a:extLst>
            <a:ext uri="{FF2B5EF4-FFF2-40B4-BE49-F238E27FC236}">
              <a16:creationId xmlns:a16="http://schemas.microsoft.com/office/drawing/2014/main" id="{87563438-B3DF-4978-A68D-8AF8A53DAF03}"/>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5" name="Text Box 7">
          <a:extLst>
            <a:ext uri="{FF2B5EF4-FFF2-40B4-BE49-F238E27FC236}">
              <a16:creationId xmlns:a16="http://schemas.microsoft.com/office/drawing/2014/main" id="{B3FB02BD-348C-43F4-B56E-A4657D0266BE}"/>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36" name="Text Box 8">
          <a:extLst>
            <a:ext uri="{FF2B5EF4-FFF2-40B4-BE49-F238E27FC236}">
              <a16:creationId xmlns:a16="http://schemas.microsoft.com/office/drawing/2014/main" id="{B9A6813A-4620-4FDA-8024-26DA1DE75E86}"/>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220434</xdr:rowOff>
    </xdr:to>
    <xdr:sp macro="" textlink="">
      <xdr:nvSpPr>
        <xdr:cNvPr id="237" name="Text Box 22">
          <a:extLst>
            <a:ext uri="{FF2B5EF4-FFF2-40B4-BE49-F238E27FC236}">
              <a16:creationId xmlns:a16="http://schemas.microsoft.com/office/drawing/2014/main" id="{40B742CC-6AE1-4CFF-8AC0-41F8B728B379}"/>
            </a:ext>
          </a:extLst>
        </xdr:cNvPr>
        <xdr:cNvSpPr txBox="1">
          <a:spLocks noChangeArrowheads="1"/>
        </xdr:cNvSpPr>
      </xdr:nvSpPr>
      <xdr:spPr bwMode="auto">
        <a:xfrm>
          <a:off x="0" y="740664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220434</xdr:rowOff>
    </xdr:to>
    <xdr:sp macro="" textlink="">
      <xdr:nvSpPr>
        <xdr:cNvPr id="238" name="Text Box 25">
          <a:extLst>
            <a:ext uri="{FF2B5EF4-FFF2-40B4-BE49-F238E27FC236}">
              <a16:creationId xmlns:a16="http://schemas.microsoft.com/office/drawing/2014/main" id="{C7C69955-58D1-4CAC-A75D-B3225C773F01}"/>
            </a:ext>
          </a:extLst>
        </xdr:cNvPr>
        <xdr:cNvSpPr txBox="1">
          <a:spLocks noChangeArrowheads="1"/>
        </xdr:cNvSpPr>
      </xdr:nvSpPr>
      <xdr:spPr bwMode="auto">
        <a:xfrm>
          <a:off x="0" y="740664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220434</xdr:rowOff>
    </xdr:to>
    <xdr:sp macro="" textlink="">
      <xdr:nvSpPr>
        <xdr:cNvPr id="239" name="Text Box 27">
          <a:extLst>
            <a:ext uri="{FF2B5EF4-FFF2-40B4-BE49-F238E27FC236}">
              <a16:creationId xmlns:a16="http://schemas.microsoft.com/office/drawing/2014/main" id="{E667466C-1A6C-4BA2-B73F-08432B2907B9}"/>
            </a:ext>
          </a:extLst>
        </xdr:cNvPr>
        <xdr:cNvSpPr txBox="1">
          <a:spLocks noChangeArrowheads="1"/>
        </xdr:cNvSpPr>
      </xdr:nvSpPr>
      <xdr:spPr bwMode="auto">
        <a:xfrm>
          <a:off x="0" y="740664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221127</xdr:rowOff>
    </xdr:to>
    <xdr:sp macro="" textlink="">
      <xdr:nvSpPr>
        <xdr:cNvPr id="240" name="Text Box 1">
          <a:extLst>
            <a:ext uri="{FF2B5EF4-FFF2-40B4-BE49-F238E27FC236}">
              <a16:creationId xmlns:a16="http://schemas.microsoft.com/office/drawing/2014/main" id="{98A7AB9B-A724-4091-9589-C525EE38B54A}"/>
            </a:ext>
          </a:extLst>
        </xdr:cNvPr>
        <xdr:cNvSpPr txBox="1">
          <a:spLocks noChangeArrowheads="1"/>
        </xdr:cNvSpPr>
      </xdr:nvSpPr>
      <xdr:spPr bwMode="auto">
        <a:xfrm>
          <a:off x="0" y="740664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241" name="Text Box 1">
          <a:extLst>
            <a:ext uri="{FF2B5EF4-FFF2-40B4-BE49-F238E27FC236}">
              <a16:creationId xmlns:a16="http://schemas.microsoft.com/office/drawing/2014/main" id="{9AAF81FB-40E1-4EC7-8F47-A30E679B4F81}"/>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242" name="Text Box 20">
          <a:extLst>
            <a:ext uri="{FF2B5EF4-FFF2-40B4-BE49-F238E27FC236}">
              <a16:creationId xmlns:a16="http://schemas.microsoft.com/office/drawing/2014/main" id="{9B9EDEF9-236A-4D3B-A629-15DACAFAFDC8}"/>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243" name="Text Box 121">
          <a:extLst>
            <a:ext uri="{FF2B5EF4-FFF2-40B4-BE49-F238E27FC236}">
              <a16:creationId xmlns:a16="http://schemas.microsoft.com/office/drawing/2014/main" id="{0FC4316B-7209-4AEA-AB04-E6CCB3F86741}"/>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244" name="Text Box 134">
          <a:extLst>
            <a:ext uri="{FF2B5EF4-FFF2-40B4-BE49-F238E27FC236}">
              <a16:creationId xmlns:a16="http://schemas.microsoft.com/office/drawing/2014/main" id="{564B6585-0154-4FB6-A612-421CC25367D4}"/>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221827</xdr:rowOff>
    </xdr:to>
    <xdr:sp macro="" textlink="">
      <xdr:nvSpPr>
        <xdr:cNvPr id="245" name="Text Box 108">
          <a:extLst>
            <a:ext uri="{FF2B5EF4-FFF2-40B4-BE49-F238E27FC236}">
              <a16:creationId xmlns:a16="http://schemas.microsoft.com/office/drawing/2014/main" id="{7EE89A99-263F-4E04-BD7C-7C97E2590379}"/>
            </a:ext>
          </a:extLst>
        </xdr:cNvPr>
        <xdr:cNvSpPr txBox="1">
          <a:spLocks noChangeArrowheads="1"/>
        </xdr:cNvSpPr>
      </xdr:nvSpPr>
      <xdr:spPr bwMode="auto">
        <a:xfrm>
          <a:off x="0" y="740664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221827</xdr:rowOff>
    </xdr:to>
    <xdr:sp macro="" textlink="">
      <xdr:nvSpPr>
        <xdr:cNvPr id="246" name="Text Box 109">
          <a:extLst>
            <a:ext uri="{FF2B5EF4-FFF2-40B4-BE49-F238E27FC236}">
              <a16:creationId xmlns:a16="http://schemas.microsoft.com/office/drawing/2014/main" id="{6C4420B5-D143-4186-9E61-005F820571D3}"/>
            </a:ext>
          </a:extLst>
        </xdr:cNvPr>
        <xdr:cNvSpPr txBox="1">
          <a:spLocks noChangeArrowheads="1"/>
        </xdr:cNvSpPr>
      </xdr:nvSpPr>
      <xdr:spPr bwMode="auto">
        <a:xfrm>
          <a:off x="0" y="740664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247" name="Text Box 120">
          <a:extLst>
            <a:ext uri="{FF2B5EF4-FFF2-40B4-BE49-F238E27FC236}">
              <a16:creationId xmlns:a16="http://schemas.microsoft.com/office/drawing/2014/main" id="{9550CEC3-DC9E-4B6D-B3CF-E2C2B2DD9FD1}"/>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248" name="Text Box 29289">
          <a:extLst>
            <a:ext uri="{FF2B5EF4-FFF2-40B4-BE49-F238E27FC236}">
              <a16:creationId xmlns:a16="http://schemas.microsoft.com/office/drawing/2014/main" id="{33F02238-AE68-4E38-B5EB-A91049A33F78}"/>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216047</xdr:rowOff>
    </xdr:to>
    <xdr:sp macro="" textlink="">
      <xdr:nvSpPr>
        <xdr:cNvPr id="249" name="Text Box 32">
          <a:extLst>
            <a:ext uri="{FF2B5EF4-FFF2-40B4-BE49-F238E27FC236}">
              <a16:creationId xmlns:a16="http://schemas.microsoft.com/office/drawing/2014/main" id="{9025D6A7-E036-425F-827D-869D38F9D803}"/>
            </a:ext>
          </a:extLst>
        </xdr:cNvPr>
        <xdr:cNvSpPr txBox="1">
          <a:spLocks noChangeArrowheads="1"/>
        </xdr:cNvSpPr>
      </xdr:nvSpPr>
      <xdr:spPr bwMode="auto">
        <a:xfrm>
          <a:off x="0" y="740664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0" name="Text Box 1">
          <a:extLst>
            <a:ext uri="{FF2B5EF4-FFF2-40B4-BE49-F238E27FC236}">
              <a16:creationId xmlns:a16="http://schemas.microsoft.com/office/drawing/2014/main" id="{8A6ED1C4-FAC6-4197-82AE-5007AC4C812A}"/>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1" name="Text Box 2">
          <a:extLst>
            <a:ext uri="{FF2B5EF4-FFF2-40B4-BE49-F238E27FC236}">
              <a16:creationId xmlns:a16="http://schemas.microsoft.com/office/drawing/2014/main" id="{1540918B-AAD0-4881-8D5D-DEAB3E56D5D7}"/>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2" name="Text Box 3">
          <a:extLst>
            <a:ext uri="{FF2B5EF4-FFF2-40B4-BE49-F238E27FC236}">
              <a16:creationId xmlns:a16="http://schemas.microsoft.com/office/drawing/2014/main" id="{2376E1DE-49BC-46CA-8664-86D7290E0174}"/>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3" name="Text Box 4">
          <a:extLst>
            <a:ext uri="{FF2B5EF4-FFF2-40B4-BE49-F238E27FC236}">
              <a16:creationId xmlns:a16="http://schemas.microsoft.com/office/drawing/2014/main" id="{9F72C403-E561-47D3-BAC9-5061AC2EFD49}"/>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4" name="Text Box 5">
          <a:extLst>
            <a:ext uri="{FF2B5EF4-FFF2-40B4-BE49-F238E27FC236}">
              <a16:creationId xmlns:a16="http://schemas.microsoft.com/office/drawing/2014/main" id="{A21F1C9B-320D-4A7C-B340-85A4232CD175}"/>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5" name="Text Box 6">
          <a:extLst>
            <a:ext uri="{FF2B5EF4-FFF2-40B4-BE49-F238E27FC236}">
              <a16:creationId xmlns:a16="http://schemas.microsoft.com/office/drawing/2014/main" id="{436379A6-E40D-4150-8725-75435D5B159C}"/>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6" name="Text Box 7">
          <a:extLst>
            <a:ext uri="{FF2B5EF4-FFF2-40B4-BE49-F238E27FC236}">
              <a16:creationId xmlns:a16="http://schemas.microsoft.com/office/drawing/2014/main" id="{27079B96-8658-48C4-B9A6-B348E00ABD9A}"/>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257" name="Text Box 8">
          <a:extLst>
            <a:ext uri="{FF2B5EF4-FFF2-40B4-BE49-F238E27FC236}">
              <a16:creationId xmlns:a16="http://schemas.microsoft.com/office/drawing/2014/main" id="{93268D84-FE48-4171-A7D6-20705F5E3659}"/>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213449</xdr:rowOff>
    </xdr:to>
    <xdr:sp macro="" textlink="">
      <xdr:nvSpPr>
        <xdr:cNvPr id="258" name="Text Box 22">
          <a:extLst>
            <a:ext uri="{FF2B5EF4-FFF2-40B4-BE49-F238E27FC236}">
              <a16:creationId xmlns:a16="http://schemas.microsoft.com/office/drawing/2014/main" id="{F217541F-26A5-43ED-8329-2AB54E60A13E}"/>
            </a:ext>
          </a:extLst>
        </xdr:cNvPr>
        <xdr:cNvSpPr txBox="1">
          <a:spLocks noChangeArrowheads="1"/>
        </xdr:cNvSpPr>
      </xdr:nvSpPr>
      <xdr:spPr bwMode="auto">
        <a:xfrm>
          <a:off x="0" y="740664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213449</xdr:rowOff>
    </xdr:to>
    <xdr:sp macro="" textlink="">
      <xdr:nvSpPr>
        <xdr:cNvPr id="259" name="Text Box 25">
          <a:extLst>
            <a:ext uri="{FF2B5EF4-FFF2-40B4-BE49-F238E27FC236}">
              <a16:creationId xmlns:a16="http://schemas.microsoft.com/office/drawing/2014/main" id="{D3784E51-75E8-40B2-B7A9-3ED712F59FB8}"/>
            </a:ext>
          </a:extLst>
        </xdr:cNvPr>
        <xdr:cNvSpPr txBox="1">
          <a:spLocks noChangeArrowheads="1"/>
        </xdr:cNvSpPr>
      </xdr:nvSpPr>
      <xdr:spPr bwMode="auto">
        <a:xfrm>
          <a:off x="0" y="740664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213449</xdr:rowOff>
    </xdr:to>
    <xdr:sp macro="" textlink="">
      <xdr:nvSpPr>
        <xdr:cNvPr id="260" name="Text Box 27">
          <a:extLst>
            <a:ext uri="{FF2B5EF4-FFF2-40B4-BE49-F238E27FC236}">
              <a16:creationId xmlns:a16="http://schemas.microsoft.com/office/drawing/2014/main" id="{EF4DDAA5-E93A-4ACB-BC7F-538E6F84AABE}"/>
            </a:ext>
          </a:extLst>
        </xdr:cNvPr>
        <xdr:cNvSpPr txBox="1">
          <a:spLocks noChangeArrowheads="1"/>
        </xdr:cNvSpPr>
      </xdr:nvSpPr>
      <xdr:spPr bwMode="auto">
        <a:xfrm>
          <a:off x="0" y="740664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221127</xdr:rowOff>
    </xdr:to>
    <xdr:sp macro="" textlink="">
      <xdr:nvSpPr>
        <xdr:cNvPr id="261" name="Text Box 1">
          <a:extLst>
            <a:ext uri="{FF2B5EF4-FFF2-40B4-BE49-F238E27FC236}">
              <a16:creationId xmlns:a16="http://schemas.microsoft.com/office/drawing/2014/main" id="{1DFF7103-C4CB-45ED-8B11-473C86785D97}"/>
            </a:ext>
          </a:extLst>
        </xdr:cNvPr>
        <xdr:cNvSpPr txBox="1">
          <a:spLocks noChangeArrowheads="1"/>
        </xdr:cNvSpPr>
      </xdr:nvSpPr>
      <xdr:spPr bwMode="auto">
        <a:xfrm>
          <a:off x="0" y="740664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216047</xdr:rowOff>
    </xdr:to>
    <xdr:sp macro="" textlink="">
      <xdr:nvSpPr>
        <xdr:cNvPr id="262" name="Text Box 1">
          <a:extLst>
            <a:ext uri="{FF2B5EF4-FFF2-40B4-BE49-F238E27FC236}">
              <a16:creationId xmlns:a16="http://schemas.microsoft.com/office/drawing/2014/main" id="{30930DAD-F512-4386-AF32-DE630957255F}"/>
            </a:ext>
          </a:extLst>
        </xdr:cNvPr>
        <xdr:cNvSpPr txBox="1">
          <a:spLocks noChangeArrowheads="1"/>
        </xdr:cNvSpPr>
      </xdr:nvSpPr>
      <xdr:spPr bwMode="auto">
        <a:xfrm>
          <a:off x="0" y="740664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214142</xdr:rowOff>
    </xdr:to>
    <xdr:sp macro="" textlink="">
      <xdr:nvSpPr>
        <xdr:cNvPr id="263" name="Text Box 20">
          <a:extLst>
            <a:ext uri="{FF2B5EF4-FFF2-40B4-BE49-F238E27FC236}">
              <a16:creationId xmlns:a16="http://schemas.microsoft.com/office/drawing/2014/main" id="{18341E73-07CC-4C74-A1B3-9E53693B85CE}"/>
            </a:ext>
          </a:extLst>
        </xdr:cNvPr>
        <xdr:cNvSpPr txBox="1">
          <a:spLocks noChangeArrowheads="1"/>
        </xdr:cNvSpPr>
      </xdr:nvSpPr>
      <xdr:spPr bwMode="auto">
        <a:xfrm>
          <a:off x="0" y="740664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216047</xdr:rowOff>
    </xdr:to>
    <xdr:sp macro="" textlink="">
      <xdr:nvSpPr>
        <xdr:cNvPr id="264" name="Text Box 121">
          <a:extLst>
            <a:ext uri="{FF2B5EF4-FFF2-40B4-BE49-F238E27FC236}">
              <a16:creationId xmlns:a16="http://schemas.microsoft.com/office/drawing/2014/main" id="{6FC05F7C-500A-478D-BCD2-D12182A2116D}"/>
            </a:ext>
          </a:extLst>
        </xdr:cNvPr>
        <xdr:cNvSpPr txBox="1">
          <a:spLocks noChangeArrowheads="1"/>
        </xdr:cNvSpPr>
      </xdr:nvSpPr>
      <xdr:spPr bwMode="auto">
        <a:xfrm>
          <a:off x="0" y="740664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214142</xdr:rowOff>
    </xdr:to>
    <xdr:sp macro="" textlink="">
      <xdr:nvSpPr>
        <xdr:cNvPr id="265" name="Text Box 134">
          <a:extLst>
            <a:ext uri="{FF2B5EF4-FFF2-40B4-BE49-F238E27FC236}">
              <a16:creationId xmlns:a16="http://schemas.microsoft.com/office/drawing/2014/main" id="{DE551730-AD3A-4677-88CF-A7B74394B071}"/>
            </a:ext>
          </a:extLst>
        </xdr:cNvPr>
        <xdr:cNvSpPr txBox="1">
          <a:spLocks noChangeArrowheads="1"/>
        </xdr:cNvSpPr>
      </xdr:nvSpPr>
      <xdr:spPr bwMode="auto">
        <a:xfrm>
          <a:off x="0" y="740664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39</xdr:row>
      <xdr:rowOff>194667</xdr:rowOff>
    </xdr:to>
    <xdr:sp macro="" textlink="">
      <xdr:nvSpPr>
        <xdr:cNvPr id="266" name="Text Box 108">
          <a:extLst>
            <a:ext uri="{FF2B5EF4-FFF2-40B4-BE49-F238E27FC236}">
              <a16:creationId xmlns:a16="http://schemas.microsoft.com/office/drawing/2014/main" id="{9021B83E-8892-4F06-8E8F-A09CD524F372}"/>
            </a:ext>
          </a:extLst>
        </xdr:cNvPr>
        <xdr:cNvSpPr txBox="1">
          <a:spLocks noChangeArrowheads="1"/>
        </xdr:cNvSpPr>
      </xdr:nvSpPr>
      <xdr:spPr bwMode="auto">
        <a:xfrm>
          <a:off x="0" y="740664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39</xdr:row>
      <xdr:rowOff>194667</xdr:rowOff>
    </xdr:to>
    <xdr:sp macro="" textlink="">
      <xdr:nvSpPr>
        <xdr:cNvPr id="267" name="Text Box 109">
          <a:extLst>
            <a:ext uri="{FF2B5EF4-FFF2-40B4-BE49-F238E27FC236}">
              <a16:creationId xmlns:a16="http://schemas.microsoft.com/office/drawing/2014/main" id="{F13C0884-E2A3-4BA9-94E6-E84C2CBF5D9E}"/>
            </a:ext>
          </a:extLst>
        </xdr:cNvPr>
        <xdr:cNvSpPr txBox="1">
          <a:spLocks noChangeArrowheads="1"/>
        </xdr:cNvSpPr>
      </xdr:nvSpPr>
      <xdr:spPr bwMode="auto">
        <a:xfrm>
          <a:off x="0" y="740664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221944</xdr:rowOff>
    </xdr:to>
    <xdr:sp macro="" textlink="">
      <xdr:nvSpPr>
        <xdr:cNvPr id="268" name="Text Box 120">
          <a:extLst>
            <a:ext uri="{FF2B5EF4-FFF2-40B4-BE49-F238E27FC236}">
              <a16:creationId xmlns:a16="http://schemas.microsoft.com/office/drawing/2014/main" id="{7E3835AB-D939-4A32-A51B-84A9DEBB1EC9}"/>
            </a:ext>
          </a:extLst>
        </xdr:cNvPr>
        <xdr:cNvSpPr txBox="1">
          <a:spLocks noChangeArrowheads="1"/>
        </xdr:cNvSpPr>
      </xdr:nvSpPr>
      <xdr:spPr bwMode="auto">
        <a:xfrm>
          <a:off x="0" y="740664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221944</xdr:rowOff>
    </xdr:to>
    <xdr:sp macro="" textlink="">
      <xdr:nvSpPr>
        <xdr:cNvPr id="269" name="Text Box 29289">
          <a:extLst>
            <a:ext uri="{FF2B5EF4-FFF2-40B4-BE49-F238E27FC236}">
              <a16:creationId xmlns:a16="http://schemas.microsoft.com/office/drawing/2014/main" id="{E1E85A52-3784-4808-AADA-615F10C91FCF}"/>
            </a:ext>
          </a:extLst>
        </xdr:cNvPr>
        <xdr:cNvSpPr txBox="1">
          <a:spLocks noChangeArrowheads="1"/>
        </xdr:cNvSpPr>
      </xdr:nvSpPr>
      <xdr:spPr bwMode="auto">
        <a:xfrm>
          <a:off x="0" y="740664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216047</xdr:rowOff>
    </xdr:to>
    <xdr:sp macro="" textlink="">
      <xdr:nvSpPr>
        <xdr:cNvPr id="270" name="Text Box 32">
          <a:extLst>
            <a:ext uri="{FF2B5EF4-FFF2-40B4-BE49-F238E27FC236}">
              <a16:creationId xmlns:a16="http://schemas.microsoft.com/office/drawing/2014/main" id="{93473FB9-DF0E-482E-8552-19B5BB96DA6C}"/>
            </a:ext>
          </a:extLst>
        </xdr:cNvPr>
        <xdr:cNvSpPr txBox="1">
          <a:spLocks noChangeArrowheads="1"/>
        </xdr:cNvSpPr>
      </xdr:nvSpPr>
      <xdr:spPr bwMode="auto">
        <a:xfrm>
          <a:off x="0" y="740664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1" name="Text Box 1">
          <a:extLst>
            <a:ext uri="{FF2B5EF4-FFF2-40B4-BE49-F238E27FC236}">
              <a16:creationId xmlns:a16="http://schemas.microsoft.com/office/drawing/2014/main" id="{0650AB96-7F4D-4BDF-A7C6-269063CFAA0D}"/>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2" name="Text Box 2">
          <a:extLst>
            <a:ext uri="{FF2B5EF4-FFF2-40B4-BE49-F238E27FC236}">
              <a16:creationId xmlns:a16="http://schemas.microsoft.com/office/drawing/2014/main" id="{4A4CC4A8-552D-49CD-8CB8-C05D779B5A97}"/>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3" name="Text Box 3">
          <a:extLst>
            <a:ext uri="{FF2B5EF4-FFF2-40B4-BE49-F238E27FC236}">
              <a16:creationId xmlns:a16="http://schemas.microsoft.com/office/drawing/2014/main" id="{031EDD2B-560E-4A3A-9E36-E86591ABD51F}"/>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4" name="Text Box 4">
          <a:extLst>
            <a:ext uri="{FF2B5EF4-FFF2-40B4-BE49-F238E27FC236}">
              <a16:creationId xmlns:a16="http://schemas.microsoft.com/office/drawing/2014/main" id="{A424EDEB-1BDE-4D8F-AA33-52B8266D9F41}"/>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5" name="Text Box 5">
          <a:extLst>
            <a:ext uri="{FF2B5EF4-FFF2-40B4-BE49-F238E27FC236}">
              <a16:creationId xmlns:a16="http://schemas.microsoft.com/office/drawing/2014/main" id="{5D2207B1-BC57-46E2-A933-4E7B3C8BF672}"/>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6" name="Text Box 6">
          <a:extLst>
            <a:ext uri="{FF2B5EF4-FFF2-40B4-BE49-F238E27FC236}">
              <a16:creationId xmlns:a16="http://schemas.microsoft.com/office/drawing/2014/main" id="{C1262CDE-2A7F-4A8C-871B-7E1F9D907CED}"/>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7" name="Text Box 7">
          <a:extLst>
            <a:ext uri="{FF2B5EF4-FFF2-40B4-BE49-F238E27FC236}">
              <a16:creationId xmlns:a16="http://schemas.microsoft.com/office/drawing/2014/main" id="{5BE1D3D7-2307-44D3-802E-A00C9D054DFB}"/>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278" name="Text Box 8">
          <a:extLst>
            <a:ext uri="{FF2B5EF4-FFF2-40B4-BE49-F238E27FC236}">
              <a16:creationId xmlns:a16="http://schemas.microsoft.com/office/drawing/2014/main" id="{75C8A879-821C-41FE-8C65-9E59F65E5066}"/>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279" name="Text Box 1">
          <a:extLst>
            <a:ext uri="{FF2B5EF4-FFF2-40B4-BE49-F238E27FC236}">
              <a16:creationId xmlns:a16="http://schemas.microsoft.com/office/drawing/2014/main" id="{DB2CDDA0-B8BE-496B-BC92-4B9EFA9DFF20}"/>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280" name="Text Box 20">
          <a:extLst>
            <a:ext uri="{FF2B5EF4-FFF2-40B4-BE49-F238E27FC236}">
              <a16:creationId xmlns:a16="http://schemas.microsoft.com/office/drawing/2014/main" id="{2A1BC375-179C-44E5-A486-5AC23AC3FF60}"/>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281" name="Text Box 121">
          <a:extLst>
            <a:ext uri="{FF2B5EF4-FFF2-40B4-BE49-F238E27FC236}">
              <a16:creationId xmlns:a16="http://schemas.microsoft.com/office/drawing/2014/main" id="{A667D031-54E5-409A-B123-DADFC383E741}"/>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282" name="Text Box 134">
          <a:extLst>
            <a:ext uri="{FF2B5EF4-FFF2-40B4-BE49-F238E27FC236}">
              <a16:creationId xmlns:a16="http://schemas.microsoft.com/office/drawing/2014/main" id="{EFFB4274-5D81-435D-BAC5-D284EDC3A37D}"/>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283" name="Text Box 120">
          <a:extLst>
            <a:ext uri="{FF2B5EF4-FFF2-40B4-BE49-F238E27FC236}">
              <a16:creationId xmlns:a16="http://schemas.microsoft.com/office/drawing/2014/main" id="{1CFF017F-97CC-4DF8-93E7-7D5BF092A8C2}"/>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284" name="Text Box 29289">
          <a:extLst>
            <a:ext uri="{FF2B5EF4-FFF2-40B4-BE49-F238E27FC236}">
              <a16:creationId xmlns:a16="http://schemas.microsoft.com/office/drawing/2014/main" id="{A2243306-948D-4520-AE98-CAD06F80163C}"/>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285" name="Text Box 1">
          <a:extLst>
            <a:ext uri="{FF2B5EF4-FFF2-40B4-BE49-F238E27FC236}">
              <a16:creationId xmlns:a16="http://schemas.microsoft.com/office/drawing/2014/main" id="{43A8E0F5-6BF7-4E08-A11A-F6468F6E9B65}"/>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286" name="Text Box 2">
          <a:extLst>
            <a:ext uri="{FF2B5EF4-FFF2-40B4-BE49-F238E27FC236}">
              <a16:creationId xmlns:a16="http://schemas.microsoft.com/office/drawing/2014/main" id="{940C8908-FFAF-4291-B837-FA210BE4CD1D}"/>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287" name="Text Box 3">
          <a:extLst>
            <a:ext uri="{FF2B5EF4-FFF2-40B4-BE49-F238E27FC236}">
              <a16:creationId xmlns:a16="http://schemas.microsoft.com/office/drawing/2014/main" id="{D29270BE-32BA-43AB-80AB-1C856A93CE8C}"/>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288" name="Text Box 4">
          <a:extLst>
            <a:ext uri="{FF2B5EF4-FFF2-40B4-BE49-F238E27FC236}">
              <a16:creationId xmlns:a16="http://schemas.microsoft.com/office/drawing/2014/main" id="{DC630619-429A-4796-A8E8-EA1D0E02D6CB}"/>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398145"/>
    <xdr:sp macro="" textlink="">
      <xdr:nvSpPr>
        <xdr:cNvPr id="289" name="Text Box 8">
          <a:extLst>
            <a:ext uri="{FF2B5EF4-FFF2-40B4-BE49-F238E27FC236}">
              <a16:creationId xmlns:a16="http://schemas.microsoft.com/office/drawing/2014/main" id="{1AFE9896-A68B-4106-9F52-A58548D4EEC4}"/>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290" name="Text Box 9">
          <a:extLst>
            <a:ext uri="{FF2B5EF4-FFF2-40B4-BE49-F238E27FC236}">
              <a16:creationId xmlns:a16="http://schemas.microsoft.com/office/drawing/2014/main" id="{E6FC3362-7C97-428D-9565-956424508297}"/>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291" name="Text Box 10">
          <a:extLst>
            <a:ext uri="{FF2B5EF4-FFF2-40B4-BE49-F238E27FC236}">
              <a16:creationId xmlns:a16="http://schemas.microsoft.com/office/drawing/2014/main" id="{DB28097B-BE7E-4897-9C69-F70941AE2E59}"/>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292" name="Text Box 26">
          <a:extLst>
            <a:ext uri="{FF2B5EF4-FFF2-40B4-BE49-F238E27FC236}">
              <a16:creationId xmlns:a16="http://schemas.microsoft.com/office/drawing/2014/main" id="{4705CAA1-70E1-40D2-AB60-1EC03D6C5818}"/>
            </a:ext>
          </a:extLst>
        </xdr:cNvPr>
        <xdr:cNvSpPr txBox="1">
          <a:spLocks noChangeArrowheads="1"/>
        </xdr:cNvSpPr>
      </xdr:nvSpPr>
      <xdr:spPr bwMode="auto">
        <a:xfrm>
          <a:off x="0" y="7406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3" name="Text Box 28">
          <a:extLst>
            <a:ext uri="{FF2B5EF4-FFF2-40B4-BE49-F238E27FC236}">
              <a16:creationId xmlns:a16="http://schemas.microsoft.com/office/drawing/2014/main" id="{C16B69A9-5E3D-4F79-8787-24065ECE8858}"/>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4" name="Text Box 739">
          <a:extLst>
            <a:ext uri="{FF2B5EF4-FFF2-40B4-BE49-F238E27FC236}">
              <a16:creationId xmlns:a16="http://schemas.microsoft.com/office/drawing/2014/main" id="{686F9122-05FD-41C8-BA02-7C68019A8C76}"/>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5" name="Text Box 740">
          <a:extLst>
            <a:ext uri="{FF2B5EF4-FFF2-40B4-BE49-F238E27FC236}">
              <a16:creationId xmlns:a16="http://schemas.microsoft.com/office/drawing/2014/main" id="{9E76E614-2D41-4067-B90D-D25FDB7DCC12}"/>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6" name="Text Box 741">
          <a:extLst>
            <a:ext uri="{FF2B5EF4-FFF2-40B4-BE49-F238E27FC236}">
              <a16:creationId xmlns:a16="http://schemas.microsoft.com/office/drawing/2014/main" id="{277E65AF-A74B-414B-B68D-870F845ED70F}"/>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7" name="Text Box 742">
          <a:extLst>
            <a:ext uri="{FF2B5EF4-FFF2-40B4-BE49-F238E27FC236}">
              <a16:creationId xmlns:a16="http://schemas.microsoft.com/office/drawing/2014/main" id="{FB55D500-4C4D-40CF-BE7C-7F8CE10B05D6}"/>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8" name="Text Box 743">
          <a:extLst>
            <a:ext uri="{FF2B5EF4-FFF2-40B4-BE49-F238E27FC236}">
              <a16:creationId xmlns:a16="http://schemas.microsoft.com/office/drawing/2014/main" id="{3B4EE76C-EDA2-434A-9F39-C3E0FE2AADDE}"/>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299" name="Text Box 744">
          <a:extLst>
            <a:ext uri="{FF2B5EF4-FFF2-40B4-BE49-F238E27FC236}">
              <a16:creationId xmlns:a16="http://schemas.microsoft.com/office/drawing/2014/main" id="{DDC1739C-2D0D-47F6-B204-7C1A91936284}"/>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300" name="Text Box 745">
          <a:extLst>
            <a:ext uri="{FF2B5EF4-FFF2-40B4-BE49-F238E27FC236}">
              <a16:creationId xmlns:a16="http://schemas.microsoft.com/office/drawing/2014/main" id="{59E1D5B3-723F-491C-A555-D1CDF7F82865}"/>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301" name="Text Box 746">
          <a:extLst>
            <a:ext uri="{FF2B5EF4-FFF2-40B4-BE49-F238E27FC236}">
              <a16:creationId xmlns:a16="http://schemas.microsoft.com/office/drawing/2014/main" id="{A98524F3-6EAD-4945-B594-009FFBD139B1}"/>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302" name="Text Box 747">
          <a:extLst>
            <a:ext uri="{FF2B5EF4-FFF2-40B4-BE49-F238E27FC236}">
              <a16:creationId xmlns:a16="http://schemas.microsoft.com/office/drawing/2014/main" id="{1A681112-41D8-4CFA-B19D-71241FA67213}"/>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303" name="Text Box 773">
          <a:extLst>
            <a:ext uri="{FF2B5EF4-FFF2-40B4-BE49-F238E27FC236}">
              <a16:creationId xmlns:a16="http://schemas.microsoft.com/office/drawing/2014/main" id="{93C3C48F-6499-4166-BC33-2FE301643E21}"/>
            </a:ext>
          </a:extLst>
        </xdr:cNvPr>
        <xdr:cNvSpPr txBox="1">
          <a:spLocks noChangeArrowheads="1"/>
        </xdr:cNvSpPr>
      </xdr:nvSpPr>
      <xdr:spPr bwMode="auto">
        <a:xfrm>
          <a:off x="0" y="7406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304" name="Text Box 778">
          <a:extLst>
            <a:ext uri="{FF2B5EF4-FFF2-40B4-BE49-F238E27FC236}">
              <a16:creationId xmlns:a16="http://schemas.microsoft.com/office/drawing/2014/main" id="{0156C696-D09C-450E-9E14-29667ADB7417}"/>
            </a:ext>
          </a:extLst>
        </xdr:cNvPr>
        <xdr:cNvSpPr txBox="1">
          <a:spLocks noChangeArrowheads="1"/>
        </xdr:cNvSpPr>
      </xdr:nvSpPr>
      <xdr:spPr bwMode="auto">
        <a:xfrm>
          <a:off x="0" y="7406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222633</xdr:rowOff>
    </xdr:to>
    <xdr:sp macro="" textlink="">
      <xdr:nvSpPr>
        <xdr:cNvPr id="305" name="Text Box 22">
          <a:extLst>
            <a:ext uri="{FF2B5EF4-FFF2-40B4-BE49-F238E27FC236}">
              <a16:creationId xmlns:a16="http://schemas.microsoft.com/office/drawing/2014/main" id="{3330EDA5-19A7-4718-8E36-DBDB78243C3E}"/>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222633</xdr:rowOff>
    </xdr:to>
    <xdr:sp macro="" textlink="">
      <xdr:nvSpPr>
        <xdr:cNvPr id="306" name="Text Box 25">
          <a:extLst>
            <a:ext uri="{FF2B5EF4-FFF2-40B4-BE49-F238E27FC236}">
              <a16:creationId xmlns:a16="http://schemas.microsoft.com/office/drawing/2014/main" id="{9C68DC46-D8E9-4467-B379-A254DCA60A7D}"/>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222633</xdr:rowOff>
    </xdr:to>
    <xdr:sp macro="" textlink="">
      <xdr:nvSpPr>
        <xdr:cNvPr id="307" name="Text Box 27">
          <a:extLst>
            <a:ext uri="{FF2B5EF4-FFF2-40B4-BE49-F238E27FC236}">
              <a16:creationId xmlns:a16="http://schemas.microsoft.com/office/drawing/2014/main" id="{85E85CD1-28A0-4850-BA53-648D64384670}"/>
            </a:ext>
          </a:extLst>
        </xdr:cNvPr>
        <xdr:cNvSpPr txBox="1">
          <a:spLocks noChangeArrowheads="1"/>
        </xdr:cNvSpPr>
      </xdr:nvSpPr>
      <xdr:spPr bwMode="auto">
        <a:xfrm>
          <a:off x="0" y="740664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214436</xdr:rowOff>
    </xdr:to>
    <xdr:sp macro="" textlink="">
      <xdr:nvSpPr>
        <xdr:cNvPr id="308" name="Text Box 1">
          <a:extLst>
            <a:ext uri="{FF2B5EF4-FFF2-40B4-BE49-F238E27FC236}">
              <a16:creationId xmlns:a16="http://schemas.microsoft.com/office/drawing/2014/main" id="{6DF5933A-019D-49AA-8B16-6CD4D31C4454}"/>
            </a:ext>
          </a:extLst>
        </xdr:cNvPr>
        <xdr:cNvSpPr txBox="1">
          <a:spLocks noChangeArrowheads="1"/>
        </xdr:cNvSpPr>
      </xdr:nvSpPr>
      <xdr:spPr bwMode="auto">
        <a:xfrm>
          <a:off x="0" y="740664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309" name="Text Box 1">
          <a:extLst>
            <a:ext uri="{FF2B5EF4-FFF2-40B4-BE49-F238E27FC236}">
              <a16:creationId xmlns:a16="http://schemas.microsoft.com/office/drawing/2014/main" id="{191FAAC2-B44A-4925-B422-F37247F829DC}"/>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183135</xdr:rowOff>
    </xdr:to>
    <xdr:sp macro="" textlink="">
      <xdr:nvSpPr>
        <xdr:cNvPr id="310" name="Text Box 20">
          <a:extLst>
            <a:ext uri="{FF2B5EF4-FFF2-40B4-BE49-F238E27FC236}">
              <a16:creationId xmlns:a16="http://schemas.microsoft.com/office/drawing/2014/main" id="{D4656CA5-BA59-42A8-BF27-F72DAD36A7AF}"/>
            </a:ext>
          </a:extLst>
        </xdr:cNvPr>
        <xdr:cNvSpPr txBox="1">
          <a:spLocks noChangeArrowheads="1"/>
        </xdr:cNvSpPr>
      </xdr:nvSpPr>
      <xdr:spPr bwMode="auto">
        <a:xfrm>
          <a:off x="0" y="740664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311" name="Text Box 121">
          <a:extLst>
            <a:ext uri="{FF2B5EF4-FFF2-40B4-BE49-F238E27FC236}">
              <a16:creationId xmlns:a16="http://schemas.microsoft.com/office/drawing/2014/main" id="{AC02E88C-6EFA-46AB-ADB0-3C68D329701A}"/>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183135</xdr:rowOff>
    </xdr:to>
    <xdr:sp macro="" textlink="">
      <xdr:nvSpPr>
        <xdr:cNvPr id="312" name="Text Box 134">
          <a:extLst>
            <a:ext uri="{FF2B5EF4-FFF2-40B4-BE49-F238E27FC236}">
              <a16:creationId xmlns:a16="http://schemas.microsoft.com/office/drawing/2014/main" id="{08FEC4A9-8D47-49BF-A42B-A539F2DFCF37}"/>
            </a:ext>
          </a:extLst>
        </xdr:cNvPr>
        <xdr:cNvSpPr txBox="1">
          <a:spLocks noChangeArrowheads="1"/>
        </xdr:cNvSpPr>
      </xdr:nvSpPr>
      <xdr:spPr bwMode="auto">
        <a:xfrm>
          <a:off x="0" y="740664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196198</xdr:rowOff>
    </xdr:to>
    <xdr:sp macro="" textlink="">
      <xdr:nvSpPr>
        <xdr:cNvPr id="313" name="Text Box 108">
          <a:extLst>
            <a:ext uri="{FF2B5EF4-FFF2-40B4-BE49-F238E27FC236}">
              <a16:creationId xmlns:a16="http://schemas.microsoft.com/office/drawing/2014/main" id="{B07855A0-993F-4B7E-B3E1-094950A58F6A}"/>
            </a:ext>
          </a:extLst>
        </xdr:cNvPr>
        <xdr:cNvSpPr txBox="1">
          <a:spLocks noChangeArrowheads="1"/>
        </xdr:cNvSpPr>
      </xdr:nvSpPr>
      <xdr:spPr bwMode="auto">
        <a:xfrm>
          <a:off x="0" y="740664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196198</xdr:rowOff>
    </xdr:to>
    <xdr:sp macro="" textlink="">
      <xdr:nvSpPr>
        <xdr:cNvPr id="314" name="Text Box 109">
          <a:extLst>
            <a:ext uri="{FF2B5EF4-FFF2-40B4-BE49-F238E27FC236}">
              <a16:creationId xmlns:a16="http://schemas.microsoft.com/office/drawing/2014/main" id="{BFB567B0-FFFE-4E69-938D-4E6407D5AB7E}"/>
            </a:ext>
          </a:extLst>
        </xdr:cNvPr>
        <xdr:cNvSpPr txBox="1">
          <a:spLocks noChangeArrowheads="1"/>
        </xdr:cNvSpPr>
      </xdr:nvSpPr>
      <xdr:spPr bwMode="auto">
        <a:xfrm>
          <a:off x="0" y="740664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315" name="Text Box 120">
          <a:extLst>
            <a:ext uri="{FF2B5EF4-FFF2-40B4-BE49-F238E27FC236}">
              <a16:creationId xmlns:a16="http://schemas.microsoft.com/office/drawing/2014/main" id="{F234B6CD-CCE1-4F1C-9A4F-4F4C1968D906}"/>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184587</xdr:rowOff>
    </xdr:to>
    <xdr:sp macro="" textlink="">
      <xdr:nvSpPr>
        <xdr:cNvPr id="316" name="Text Box 29289">
          <a:extLst>
            <a:ext uri="{FF2B5EF4-FFF2-40B4-BE49-F238E27FC236}">
              <a16:creationId xmlns:a16="http://schemas.microsoft.com/office/drawing/2014/main" id="{D2499100-7AC9-4EAF-BE77-CF1FB1678A3F}"/>
            </a:ext>
          </a:extLst>
        </xdr:cNvPr>
        <xdr:cNvSpPr txBox="1">
          <a:spLocks noChangeArrowheads="1"/>
        </xdr:cNvSpPr>
      </xdr:nvSpPr>
      <xdr:spPr bwMode="auto">
        <a:xfrm>
          <a:off x="0" y="740664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317" name="Text Box 1">
          <a:extLst>
            <a:ext uri="{FF2B5EF4-FFF2-40B4-BE49-F238E27FC236}">
              <a16:creationId xmlns:a16="http://schemas.microsoft.com/office/drawing/2014/main" id="{E7A8E550-B5E2-4FDA-9C67-3E1B2774AE72}"/>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318" name="Text Box 2">
          <a:extLst>
            <a:ext uri="{FF2B5EF4-FFF2-40B4-BE49-F238E27FC236}">
              <a16:creationId xmlns:a16="http://schemas.microsoft.com/office/drawing/2014/main" id="{92279997-0076-4F95-B1FD-A658B9B48279}"/>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319" name="Text Box 3">
          <a:extLst>
            <a:ext uri="{FF2B5EF4-FFF2-40B4-BE49-F238E27FC236}">
              <a16:creationId xmlns:a16="http://schemas.microsoft.com/office/drawing/2014/main" id="{DB8D6F14-B265-47FE-A0DD-810F5EB82041}"/>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181610</xdr:rowOff>
    </xdr:to>
    <xdr:sp macro="" textlink="">
      <xdr:nvSpPr>
        <xdr:cNvPr id="320" name="Text Box 4">
          <a:extLst>
            <a:ext uri="{FF2B5EF4-FFF2-40B4-BE49-F238E27FC236}">
              <a16:creationId xmlns:a16="http://schemas.microsoft.com/office/drawing/2014/main" id="{2F161601-B5F6-48F7-A798-1F089CA18104}"/>
            </a:ext>
          </a:extLst>
        </xdr:cNvPr>
        <xdr:cNvSpPr txBox="1">
          <a:spLocks noChangeArrowheads="1"/>
        </xdr:cNvSpPr>
      </xdr:nvSpPr>
      <xdr:spPr bwMode="auto">
        <a:xfrm>
          <a:off x="0" y="740664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321" name="Text Box 924">
          <a:extLst>
            <a:ext uri="{FF2B5EF4-FFF2-40B4-BE49-F238E27FC236}">
              <a16:creationId xmlns:a16="http://schemas.microsoft.com/office/drawing/2014/main" id="{6359AE21-BBC4-4D25-BA2E-324C6AEDC8E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2" name="Text Box 925">
          <a:extLst>
            <a:ext uri="{FF2B5EF4-FFF2-40B4-BE49-F238E27FC236}">
              <a16:creationId xmlns:a16="http://schemas.microsoft.com/office/drawing/2014/main" id="{F4A048A2-8B35-4866-87C7-336A926AEC9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3" name="Text Box 926">
          <a:extLst>
            <a:ext uri="{FF2B5EF4-FFF2-40B4-BE49-F238E27FC236}">
              <a16:creationId xmlns:a16="http://schemas.microsoft.com/office/drawing/2014/main" id="{A4D63616-94EC-4BC6-A671-7A5D5B53C18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4" name="Text Box 927">
          <a:extLst>
            <a:ext uri="{FF2B5EF4-FFF2-40B4-BE49-F238E27FC236}">
              <a16:creationId xmlns:a16="http://schemas.microsoft.com/office/drawing/2014/main" id="{985CE6A2-EEBC-48E6-999C-FD6843A8D56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5" name="Text Box 928">
          <a:extLst>
            <a:ext uri="{FF2B5EF4-FFF2-40B4-BE49-F238E27FC236}">
              <a16:creationId xmlns:a16="http://schemas.microsoft.com/office/drawing/2014/main" id="{4CE4DD20-63B1-42EE-B1B5-F319BCCB844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6" name="Text Box 929">
          <a:extLst>
            <a:ext uri="{FF2B5EF4-FFF2-40B4-BE49-F238E27FC236}">
              <a16:creationId xmlns:a16="http://schemas.microsoft.com/office/drawing/2014/main" id="{A79CB0A0-6178-42A2-B399-45E51F82464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7" name="Text Box 930">
          <a:extLst>
            <a:ext uri="{FF2B5EF4-FFF2-40B4-BE49-F238E27FC236}">
              <a16:creationId xmlns:a16="http://schemas.microsoft.com/office/drawing/2014/main" id="{3FD7D35F-5F5B-4CB6-A967-7FF90B74741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8" name="Text Box 931">
          <a:extLst>
            <a:ext uri="{FF2B5EF4-FFF2-40B4-BE49-F238E27FC236}">
              <a16:creationId xmlns:a16="http://schemas.microsoft.com/office/drawing/2014/main" id="{CF494198-6817-4C47-862D-A7B9878447D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29" name="Text Box 932">
          <a:extLst>
            <a:ext uri="{FF2B5EF4-FFF2-40B4-BE49-F238E27FC236}">
              <a16:creationId xmlns:a16="http://schemas.microsoft.com/office/drawing/2014/main" id="{AABE644B-898D-427F-A830-FAC3FE7A8B0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0" name="Text Box 933">
          <a:extLst>
            <a:ext uri="{FF2B5EF4-FFF2-40B4-BE49-F238E27FC236}">
              <a16:creationId xmlns:a16="http://schemas.microsoft.com/office/drawing/2014/main" id="{634B3B2A-39EF-41B6-A29E-F8C9447F10D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1" name="Text Box 934">
          <a:extLst>
            <a:ext uri="{FF2B5EF4-FFF2-40B4-BE49-F238E27FC236}">
              <a16:creationId xmlns:a16="http://schemas.microsoft.com/office/drawing/2014/main" id="{B07DCCCE-BB2C-4F23-B371-89CDF25D6C0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2" name="Text Box 935">
          <a:extLst>
            <a:ext uri="{FF2B5EF4-FFF2-40B4-BE49-F238E27FC236}">
              <a16:creationId xmlns:a16="http://schemas.microsoft.com/office/drawing/2014/main" id="{048929CF-1830-4C33-B7D7-0AC0FAA9D4F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3" name="Text Box 936">
          <a:extLst>
            <a:ext uri="{FF2B5EF4-FFF2-40B4-BE49-F238E27FC236}">
              <a16:creationId xmlns:a16="http://schemas.microsoft.com/office/drawing/2014/main" id="{9BA4CDA7-7F5B-408D-9C6B-8825DA40421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4" name="Text Box 937">
          <a:extLst>
            <a:ext uri="{FF2B5EF4-FFF2-40B4-BE49-F238E27FC236}">
              <a16:creationId xmlns:a16="http://schemas.microsoft.com/office/drawing/2014/main" id="{87CF258A-7CD4-4CEC-92BE-7C289351E4F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5" name="Text Box 938">
          <a:extLst>
            <a:ext uri="{FF2B5EF4-FFF2-40B4-BE49-F238E27FC236}">
              <a16:creationId xmlns:a16="http://schemas.microsoft.com/office/drawing/2014/main" id="{C0BE8D3B-9017-4BAB-A14F-E2424186DF0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6" name="Text Box 939">
          <a:extLst>
            <a:ext uri="{FF2B5EF4-FFF2-40B4-BE49-F238E27FC236}">
              <a16:creationId xmlns:a16="http://schemas.microsoft.com/office/drawing/2014/main" id="{BDE98320-6F07-4245-9FEC-6C9ADF595EC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7" name="Text Box 940">
          <a:extLst>
            <a:ext uri="{FF2B5EF4-FFF2-40B4-BE49-F238E27FC236}">
              <a16:creationId xmlns:a16="http://schemas.microsoft.com/office/drawing/2014/main" id="{D7173D59-93C3-4B90-A98C-885A53BF944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8" name="Text Box 941">
          <a:extLst>
            <a:ext uri="{FF2B5EF4-FFF2-40B4-BE49-F238E27FC236}">
              <a16:creationId xmlns:a16="http://schemas.microsoft.com/office/drawing/2014/main" id="{08A1F2FE-54B6-40E6-A143-D4F2F700C5A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39" name="Text Box 942">
          <a:extLst>
            <a:ext uri="{FF2B5EF4-FFF2-40B4-BE49-F238E27FC236}">
              <a16:creationId xmlns:a16="http://schemas.microsoft.com/office/drawing/2014/main" id="{A7D21DC7-F0B0-4E90-B65D-8B3612AAB18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0" name="Text Box 943">
          <a:extLst>
            <a:ext uri="{FF2B5EF4-FFF2-40B4-BE49-F238E27FC236}">
              <a16:creationId xmlns:a16="http://schemas.microsoft.com/office/drawing/2014/main" id="{634FA4E1-59B0-45B0-B2E6-623B8497EF8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1" name="Text Box 944">
          <a:extLst>
            <a:ext uri="{FF2B5EF4-FFF2-40B4-BE49-F238E27FC236}">
              <a16:creationId xmlns:a16="http://schemas.microsoft.com/office/drawing/2014/main" id="{0A625527-91DA-468F-A906-7F00DB71D75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2" name="Text Box 945">
          <a:extLst>
            <a:ext uri="{FF2B5EF4-FFF2-40B4-BE49-F238E27FC236}">
              <a16:creationId xmlns:a16="http://schemas.microsoft.com/office/drawing/2014/main" id="{12787609-DE2A-4254-9736-B4EFDF30EE3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3" name="Text Box 946">
          <a:extLst>
            <a:ext uri="{FF2B5EF4-FFF2-40B4-BE49-F238E27FC236}">
              <a16:creationId xmlns:a16="http://schemas.microsoft.com/office/drawing/2014/main" id="{C2560606-DFBE-4F7F-AF84-EE70D9634BF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4" name="Text Box 947">
          <a:extLst>
            <a:ext uri="{FF2B5EF4-FFF2-40B4-BE49-F238E27FC236}">
              <a16:creationId xmlns:a16="http://schemas.microsoft.com/office/drawing/2014/main" id="{90B2D87D-AC4A-437E-A600-DA8F4325D7E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5" name="Text Box 948">
          <a:extLst>
            <a:ext uri="{FF2B5EF4-FFF2-40B4-BE49-F238E27FC236}">
              <a16:creationId xmlns:a16="http://schemas.microsoft.com/office/drawing/2014/main" id="{23E8BFC8-AB70-4424-9608-5EA82AF5F9F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6" name="Text Box 949">
          <a:extLst>
            <a:ext uri="{FF2B5EF4-FFF2-40B4-BE49-F238E27FC236}">
              <a16:creationId xmlns:a16="http://schemas.microsoft.com/office/drawing/2014/main" id="{CAD10257-5179-4C0E-95C1-CE95198EC82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7" name="Text Box 950">
          <a:extLst>
            <a:ext uri="{FF2B5EF4-FFF2-40B4-BE49-F238E27FC236}">
              <a16:creationId xmlns:a16="http://schemas.microsoft.com/office/drawing/2014/main" id="{A0514C55-5FAE-4DC9-9ACC-7730BD8CBBA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8" name="Text Box 951">
          <a:extLst>
            <a:ext uri="{FF2B5EF4-FFF2-40B4-BE49-F238E27FC236}">
              <a16:creationId xmlns:a16="http://schemas.microsoft.com/office/drawing/2014/main" id="{5133C487-27D2-4A48-9AA7-1F3E8ECAC78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49" name="Text Box 952">
          <a:extLst>
            <a:ext uri="{FF2B5EF4-FFF2-40B4-BE49-F238E27FC236}">
              <a16:creationId xmlns:a16="http://schemas.microsoft.com/office/drawing/2014/main" id="{266CDBC1-F118-4BA9-9C04-5765E2E0550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0" name="Text Box 953">
          <a:extLst>
            <a:ext uri="{FF2B5EF4-FFF2-40B4-BE49-F238E27FC236}">
              <a16:creationId xmlns:a16="http://schemas.microsoft.com/office/drawing/2014/main" id="{6173FFF8-6DA0-45BE-A146-A24E2A13421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1" name="Text Box 954">
          <a:extLst>
            <a:ext uri="{FF2B5EF4-FFF2-40B4-BE49-F238E27FC236}">
              <a16:creationId xmlns:a16="http://schemas.microsoft.com/office/drawing/2014/main" id="{FB13CB8C-1D9A-4287-94B9-350C0086DB5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2" name="Text Box 955">
          <a:extLst>
            <a:ext uri="{FF2B5EF4-FFF2-40B4-BE49-F238E27FC236}">
              <a16:creationId xmlns:a16="http://schemas.microsoft.com/office/drawing/2014/main" id="{266D0419-FFC1-412A-8D3C-D078611329D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3" name="Text Box 956">
          <a:extLst>
            <a:ext uri="{FF2B5EF4-FFF2-40B4-BE49-F238E27FC236}">
              <a16:creationId xmlns:a16="http://schemas.microsoft.com/office/drawing/2014/main" id="{2E11105D-6391-4FDC-BFD8-98A1C03F3EE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4" name="Text Box 957">
          <a:extLst>
            <a:ext uri="{FF2B5EF4-FFF2-40B4-BE49-F238E27FC236}">
              <a16:creationId xmlns:a16="http://schemas.microsoft.com/office/drawing/2014/main" id="{B8509505-A929-433C-AAEF-13CB5B14F04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5" name="Text Box 958">
          <a:extLst>
            <a:ext uri="{FF2B5EF4-FFF2-40B4-BE49-F238E27FC236}">
              <a16:creationId xmlns:a16="http://schemas.microsoft.com/office/drawing/2014/main" id="{5FF516AD-690C-4498-A7CB-628C86403A9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6" name="Text Box 959">
          <a:extLst>
            <a:ext uri="{FF2B5EF4-FFF2-40B4-BE49-F238E27FC236}">
              <a16:creationId xmlns:a16="http://schemas.microsoft.com/office/drawing/2014/main" id="{F0DB70B0-CBAD-48F3-A905-599F3CE9961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7" name="Text Box 960">
          <a:extLst>
            <a:ext uri="{FF2B5EF4-FFF2-40B4-BE49-F238E27FC236}">
              <a16:creationId xmlns:a16="http://schemas.microsoft.com/office/drawing/2014/main" id="{44C88E27-5901-4394-8312-BB67445F139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8" name="Text Box 961">
          <a:extLst>
            <a:ext uri="{FF2B5EF4-FFF2-40B4-BE49-F238E27FC236}">
              <a16:creationId xmlns:a16="http://schemas.microsoft.com/office/drawing/2014/main" id="{674D1770-8BCD-4DF6-86A1-9997B826358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59" name="Text Box 962">
          <a:extLst>
            <a:ext uri="{FF2B5EF4-FFF2-40B4-BE49-F238E27FC236}">
              <a16:creationId xmlns:a16="http://schemas.microsoft.com/office/drawing/2014/main" id="{DCD556F8-DF92-47CA-9D3B-98939CBE259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0" name="Text Box 963">
          <a:extLst>
            <a:ext uri="{FF2B5EF4-FFF2-40B4-BE49-F238E27FC236}">
              <a16:creationId xmlns:a16="http://schemas.microsoft.com/office/drawing/2014/main" id="{D091D93A-1440-40AD-811D-2A472570FD3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1" name="Text Box 964">
          <a:extLst>
            <a:ext uri="{FF2B5EF4-FFF2-40B4-BE49-F238E27FC236}">
              <a16:creationId xmlns:a16="http://schemas.microsoft.com/office/drawing/2014/main" id="{78B6735F-9593-4941-989A-990D84E7228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2" name="Text Box 965">
          <a:extLst>
            <a:ext uri="{FF2B5EF4-FFF2-40B4-BE49-F238E27FC236}">
              <a16:creationId xmlns:a16="http://schemas.microsoft.com/office/drawing/2014/main" id="{0DAB7ECF-4AFD-4BCF-BA6F-A60453E33C4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3" name="Text Box 966">
          <a:extLst>
            <a:ext uri="{FF2B5EF4-FFF2-40B4-BE49-F238E27FC236}">
              <a16:creationId xmlns:a16="http://schemas.microsoft.com/office/drawing/2014/main" id="{04F80DD1-E9FC-4E76-840E-CCE9A810667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4" name="Text Box 967">
          <a:extLst>
            <a:ext uri="{FF2B5EF4-FFF2-40B4-BE49-F238E27FC236}">
              <a16:creationId xmlns:a16="http://schemas.microsoft.com/office/drawing/2014/main" id="{3C6A2C56-0DA4-427C-A2D2-1040E014D26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5" name="Text Box 968">
          <a:extLst>
            <a:ext uri="{FF2B5EF4-FFF2-40B4-BE49-F238E27FC236}">
              <a16:creationId xmlns:a16="http://schemas.microsoft.com/office/drawing/2014/main" id="{EA7AE71E-E8CD-46A9-A18E-9301CA1F50E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6" name="Text Box 969">
          <a:extLst>
            <a:ext uri="{FF2B5EF4-FFF2-40B4-BE49-F238E27FC236}">
              <a16:creationId xmlns:a16="http://schemas.microsoft.com/office/drawing/2014/main" id="{B87D0AF1-BB48-4ECE-A235-E6D4B07F4CE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7" name="Text Box 970">
          <a:extLst>
            <a:ext uri="{FF2B5EF4-FFF2-40B4-BE49-F238E27FC236}">
              <a16:creationId xmlns:a16="http://schemas.microsoft.com/office/drawing/2014/main" id="{2362EB3F-EA85-458B-8D95-9021ED994BC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68" name="Text Box 971">
          <a:extLst>
            <a:ext uri="{FF2B5EF4-FFF2-40B4-BE49-F238E27FC236}">
              <a16:creationId xmlns:a16="http://schemas.microsoft.com/office/drawing/2014/main" id="{9C889FF3-088D-402E-AAB6-76C28C3CFF7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220433</xdr:rowOff>
    </xdr:to>
    <xdr:sp macro="" textlink="">
      <xdr:nvSpPr>
        <xdr:cNvPr id="369" name="Text Box 22">
          <a:extLst>
            <a:ext uri="{FF2B5EF4-FFF2-40B4-BE49-F238E27FC236}">
              <a16:creationId xmlns:a16="http://schemas.microsoft.com/office/drawing/2014/main" id="{D834EE5F-2A40-4D55-9025-CB2378D000E6}"/>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220433</xdr:rowOff>
    </xdr:to>
    <xdr:sp macro="" textlink="">
      <xdr:nvSpPr>
        <xdr:cNvPr id="370" name="Text Box 25">
          <a:extLst>
            <a:ext uri="{FF2B5EF4-FFF2-40B4-BE49-F238E27FC236}">
              <a16:creationId xmlns:a16="http://schemas.microsoft.com/office/drawing/2014/main" id="{86CE8C69-E607-4F4F-BABC-E9E175738EC1}"/>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220433</xdr:rowOff>
    </xdr:to>
    <xdr:sp macro="" textlink="">
      <xdr:nvSpPr>
        <xdr:cNvPr id="371" name="Text Box 27">
          <a:extLst>
            <a:ext uri="{FF2B5EF4-FFF2-40B4-BE49-F238E27FC236}">
              <a16:creationId xmlns:a16="http://schemas.microsoft.com/office/drawing/2014/main" id="{0136E3C4-0B1C-4544-909C-053B0CE13007}"/>
            </a:ext>
          </a:extLst>
        </xdr:cNvPr>
        <xdr:cNvSpPr txBox="1">
          <a:spLocks noChangeArrowheads="1"/>
        </xdr:cNvSpPr>
      </xdr:nvSpPr>
      <xdr:spPr bwMode="auto">
        <a:xfrm>
          <a:off x="0" y="740664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221126</xdr:rowOff>
    </xdr:to>
    <xdr:sp macro="" textlink="">
      <xdr:nvSpPr>
        <xdr:cNvPr id="372" name="Text Box 1">
          <a:extLst>
            <a:ext uri="{FF2B5EF4-FFF2-40B4-BE49-F238E27FC236}">
              <a16:creationId xmlns:a16="http://schemas.microsoft.com/office/drawing/2014/main" id="{AD4C547A-9C9F-4EF0-8715-7D55702E8F7E}"/>
            </a:ext>
          </a:extLst>
        </xdr:cNvPr>
        <xdr:cNvSpPr txBox="1">
          <a:spLocks noChangeArrowheads="1"/>
        </xdr:cNvSpPr>
      </xdr:nvSpPr>
      <xdr:spPr bwMode="auto">
        <a:xfrm>
          <a:off x="0" y="740664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373" name="Text Box 1">
          <a:extLst>
            <a:ext uri="{FF2B5EF4-FFF2-40B4-BE49-F238E27FC236}">
              <a16:creationId xmlns:a16="http://schemas.microsoft.com/office/drawing/2014/main" id="{2BAABA5A-B21F-46E5-80D1-361676FEA715}"/>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374" name="Text Box 20">
          <a:extLst>
            <a:ext uri="{FF2B5EF4-FFF2-40B4-BE49-F238E27FC236}">
              <a16:creationId xmlns:a16="http://schemas.microsoft.com/office/drawing/2014/main" id="{99FB5850-3018-4CFE-8ED0-CA19F53BBBAD}"/>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375" name="Text Box 121">
          <a:extLst>
            <a:ext uri="{FF2B5EF4-FFF2-40B4-BE49-F238E27FC236}">
              <a16:creationId xmlns:a16="http://schemas.microsoft.com/office/drawing/2014/main" id="{2E2055A9-9BD2-441D-8577-7B63870B8277}"/>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214141</xdr:rowOff>
    </xdr:to>
    <xdr:sp macro="" textlink="">
      <xdr:nvSpPr>
        <xdr:cNvPr id="376" name="Text Box 134">
          <a:extLst>
            <a:ext uri="{FF2B5EF4-FFF2-40B4-BE49-F238E27FC236}">
              <a16:creationId xmlns:a16="http://schemas.microsoft.com/office/drawing/2014/main" id="{4935A46C-5E33-4D86-8393-BE55DF95A0CB}"/>
            </a:ext>
          </a:extLst>
        </xdr:cNvPr>
        <xdr:cNvSpPr txBox="1">
          <a:spLocks noChangeArrowheads="1"/>
        </xdr:cNvSpPr>
      </xdr:nvSpPr>
      <xdr:spPr bwMode="auto">
        <a:xfrm>
          <a:off x="0" y="740664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221826</xdr:rowOff>
    </xdr:to>
    <xdr:sp macro="" textlink="">
      <xdr:nvSpPr>
        <xdr:cNvPr id="377" name="Text Box 108">
          <a:extLst>
            <a:ext uri="{FF2B5EF4-FFF2-40B4-BE49-F238E27FC236}">
              <a16:creationId xmlns:a16="http://schemas.microsoft.com/office/drawing/2014/main" id="{A08AD850-DDF9-4C0B-B7D8-918DFDEDF990}"/>
            </a:ext>
          </a:extLst>
        </xdr:cNvPr>
        <xdr:cNvSpPr txBox="1">
          <a:spLocks noChangeArrowheads="1"/>
        </xdr:cNvSpPr>
      </xdr:nvSpPr>
      <xdr:spPr bwMode="auto">
        <a:xfrm>
          <a:off x="0" y="740664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221826</xdr:rowOff>
    </xdr:to>
    <xdr:sp macro="" textlink="">
      <xdr:nvSpPr>
        <xdr:cNvPr id="378" name="Text Box 109">
          <a:extLst>
            <a:ext uri="{FF2B5EF4-FFF2-40B4-BE49-F238E27FC236}">
              <a16:creationId xmlns:a16="http://schemas.microsoft.com/office/drawing/2014/main" id="{BB217595-6A35-4433-BFA2-9C0E18EB5473}"/>
            </a:ext>
          </a:extLst>
        </xdr:cNvPr>
        <xdr:cNvSpPr txBox="1">
          <a:spLocks noChangeArrowheads="1"/>
        </xdr:cNvSpPr>
      </xdr:nvSpPr>
      <xdr:spPr bwMode="auto">
        <a:xfrm>
          <a:off x="0" y="740664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379" name="Text Box 120">
          <a:extLst>
            <a:ext uri="{FF2B5EF4-FFF2-40B4-BE49-F238E27FC236}">
              <a16:creationId xmlns:a16="http://schemas.microsoft.com/office/drawing/2014/main" id="{43FC4FC3-F5F4-4AF9-92E1-CEA99BADD0A1}"/>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101600</xdr:colOff>
      <xdr:row>25</xdr:row>
      <xdr:rowOff>185748</xdr:rowOff>
    </xdr:to>
    <xdr:sp macro="" textlink="">
      <xdr:nvSpPr>
        <xdr:cNvPr id="380" name="Text Box 29289">
          <a:extLst>
            <a:ext uri="{FF2B5EF4-FFF2-40B4-BE49-F238E27FC236}">
              <a16:creationId xmlns:a16="http://schemas.microsoft.com/office/drawing/2014/main" id="{E7FA1D51-A98D-4FF6-8427-D30F2C4FB595}"/>
            </a:ext>
          </a:extLst>
        </xdr:cNvPr>
        <xdr:cNvSpPr txBox="1">
          <a:spLocks noChangeArrowheads="1"/>
        </xdr:cNvSpPr>
      </xdr:nvSpPr>
      <xdr:spPr bwMode="auto">
        <a:xfrm>
          <a:off x="0" y="740664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216046</xdr:rowOff>
    </xdr:to>
    <xdr:sp macro="" textlink="">
      <xdr:nvSpPr>
        <xdr:cNvPr id="381" name="Text Box 32">
          <a:extLst>
            <a:ext uri="{FF2B5EF4-FFF2-40B4-BE49-F238E27FC236}">
              <a16:creationId xmlns:a16="http://schemas.microsoft.com/office/drawing/2014/main" id="{66F1042C-FE4F-4778-AFEC-EF89C0B5526C}"/>
            </a:ext>
          </a:extLst>
        </xdr:cNvPr>
        <xdr:cNvSpPr txBox="1">
          <a:spLocks noChangeArrowheads="1"/>
        </xdr:cNvSpPr>
      </xdr:nvSpPr>
      <xdr:spPr bwMode="auto">
        <a:xfrm>
          <a:off x="0" y="740664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2" name="Text Box 1">
          <a:extLst>
            <a:ext uri="{FF2B5EF4-FFF2-40B4-BE49-F238E27FC236}">
              <a16:creationId xmlns:a16="http://schemas.microsoft.com/office/drawing/2014/main" id="{59A2DC7C-7B7E-4AF6-A6E2-B16CD5523644}"/>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3" name="Text Box 2">
          <a:extLst>
            <a:ext uri="{FF2B5EF4-FFF2-40B4-BE49-F238E27FC236}">
              <a16:creationId xmlns:a16="http://schemas.microsoft.com/office/drawing/2014/main" id="{9103C7C6-8189-4A64-B013-B36D4B0E5C75}"/>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4" name="Text Box 3">
          <a:extLst>
            <a:ext uri="{FF2B5EF4-FFF2-40B4-BE49-F238E27FC236}">
              <a16:creationId xmlns:a16="http://schemas.microsoft.com/office/drawing/2014/main" id="{F45F4734-17A5-4F2E-971C-7AD11C696B4B}"/>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5" name="Text Box 4">
          <a:extLst>
            <a:ext uri="{FF2B5EF4-FFF2-40B4-BE49-F238E27FC236}">
              <a16:creationId xmlns:a16="http://schemas.microsoft.com/office/drawing/2014/main" id="{46CD2F42-8028-4CF0-AD42-3C192C90848F}"/>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6" name="Text Box 5">
          <a:extLst>
            <a:ext uri="{FF2B5EF4-FFF2-40B4-BE49-F238E27FC236}">
              <a16:creationId xmlns:a16="http://schemas.microsoft.com/office/drawing/2014/main" id="{DDC9C6EB-A34E-4375-BE7B-BCEC997D7EF9}"/>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7" name="Text Box 6">
          <a:extLst>
            <a:ext uri="{FF2B5EF4-FFF2-40B4-BE49-F238E27FC236}">
              <a16:creationId xmlns:a16="http://schemas.microsoft.com/office/drawing/2014/main" id="{4C5B5661-0F39-430B-95DA-763F22F7E324}"/>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8" name="Text Box 7">
          <a:extLst>
            <a:ext uri="{FF2B5EF4-FFF2-40B4-BE49-F238E27FC236}">
              <a16:creationId xmlns:a16="http://schemas.microsoft.com/office/drawing/2014/main" id="{8A7AA361-925C-476B-BA1F-40ECA4C2C87E}"/>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186245</xdr:rowOff>
    </xdr:to>
    <xdr:sp macro="" textlink="">
      <xdr:nvSpPr>
        <xdr:cNvPr id="389" name="Text Box 8">
          <a:extLst>
            <a:ext uri="{FF2B5EF4-FFF2-40B4-BE49-F238E27FC236}">
              <a16:creationId xmlns:a16="http://schemas.microsoft.com/office/drawing/2014/main" id="{58A66BCB-D29C-4CF2-9142-7CF112548969}"/>
            </a:ext>
          </a:extLst>
        </xdr:cNvPr>
        <xdr:cNvSpPr txBox="1">
          <a:spLocks noChangeArrowheads="1"/>
        </xdr:cNvSpPr>
      </xdr:nvSpPr>
      <xdr:spPr bwMode="auto">
        <a:xfrm>
          <a:off x="0" y="740664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390" name="Text Box 924">
          <a:extLst>
            <a:ext uri="{FF2B5EF4-FFF2-40B4-BE49-F238E27FC236}">
              <a16:creationId xmlns:a16="http://schemas.microsoft.com/office/drawing/2014/main" id="{9E25D9C1-5906-4674-BB9F-47A17CA1866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1" name="Text Box 925">
          <a:extLst>
            <a:ext uri="{FF2B5EF4-FFF2-40B4-BE49-F238E27FC236}">
              <a16:creationId xmlns:a16="http://schemas.microsoft.com/office/drawing/2014/main" id="{99E0A3A4-6F81-4B58-A2CD-6D99B1C6309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2" name="Text Box 926">
          <a:extLst>
            <a:ext uri="{FF2B5EF4-FFF2-40B4-BE49-F238E27FC236}">
              <a16:creationId xmlns:a16="http://schemas.microsoft.com/office/drawing/2014/main" id="{AFB4A148-08B4-4685-971A-C1F0E18018D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3" name="Text Box 927">
          <a:extLst>
            <a:ext uri="{FF2B5EF4-FFF2-40B4-BE49-F238E27FC236}">
              <a16:creationId xmlns:a16="http://schemas.microsoft.com/office/drawing/2014/main" id="{78B17BB0-86DF-41CF-BA1C-6C8766111AB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4" name="Text Box 928">
          <a:extLst>
            <a:ext uri="{FF2B5EF4-FFF2-40B4-BE49-F238E27FC236}">
              <a16:creationId xmlns:a16="http://schemas.microsoft.com/office/drawing/2014/main" id="{A46258C6-5FAD-47CA-9108-8DD1CBACB79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5" name="Text Box 929">
          <a:extLst>
            <a:ext uri="{FF2B5EF4-FFF2-40B4-BE49-F238E27FC236}">
              <a16:creationId xmlns:a16="http://schemas.microsoft.com/office/drawing/2014/main" id="{AF319289-13C2-4CFE-8EF1-A0EE01C8A05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6" name="Text Box 930">
          <a:extLst>
            <a:ext uri="{FF2B5EF4-FFF2-40B4-BE49-F238E27FC236}">
              <a16:creationId xmlns:a16="http://schemas.microsoft.com/office/drawing/2014/main" id="{9CB57C11-97A7-483A-9773-B9D756A9FBE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7" name="Text Box 931">
          <a:extLst>
            <a:ext uri="{FF2B5EF4-FFF2-40B4-BE49-F238E27FC236}">
              <a16:creationId xmlns:a16="http://schemas.microsoft.com/office/drawing/2014/main" id="{A63E5FDA-D886-4CD1-878B-E2083E6FE07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8" name="Text Box 932">
          <a:extLst>
            <a:ext uri="{FF2B5EF4-FFF2-40B4-BE49-F238E27FC236}">
              <a16:creationId xmlns:a16="http://schemas.microsoft.com/office/drawing/2014/main" id="{703B3371-DFA8-4FD4-82EC-BB9C82AC5DF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399" name="Text Box 933">
          <a:extLst>
            <a:ext uri="{FF2B5EF4-FFF2-40B4-BE49-F238E27FC236}">
              <a16:creationId xmlns:a16="http://schemas.microsoft.com/office/drawing/2014/main" id="{EA74BF3B-0AA6-403A-9D23-A7BA7E12F9A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0" name="Text Box 934">
          <a:extLst>
            <a:ext uri="{FF2B5EF4-FFF2-40B4-BE49-F238E27FC236}">
              <a16:creationId xmlns:a16="http://schemas.microsoft.com/office/drawing/2014/main" id="{B7C01031-AD66-463C-9F0A-F3201EC5FEF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1" name="Text Box 935">
          <a:extLst>
            <a:ext uri="{FF2B5EF4-FFF2-40B4-BE49-F238E27FC236}">
              <a16:creationId xmlns:a16="http://schemas.microsoft.com/office/drawing/2014/main" id="{D3F2EBE7-C89B-4FD2-89B7-2FEA36BAD01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2" name="Text Box 936">
          <a:extLst>
            <a:ext uri="{FF2B5EF4-FFF2-40B4-BE49-F238E27FC236}">
              <a16:creationId xmlns:a16="http://schemas.microsoft.com/office/drawing/2014/main" id="{7B4046B2-6C69-480A-B8BE-4003E34A7DD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3" name="Text Box 937">
          <a:extLst>
            <a:ext uri="{FF2B5EF4-FFF2-40B4-BE49-F238E27FC236}">
              <a16:creationId xmlns:a16="http://schemas.microsoft.com/office/drawing/2014/main" id="{EF950C8A-737A-425D-A7D2-103766FB141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4" name="Text Box 938">
          <a:extLst>
            <a:ext uri="{FF2B5EF4-FFF2-40B4-BE49-F238E27FC236}">
              <a16:creationId xmlns:a16="http://schemas.microsoft.com/office/drawing/2014/main" id="{E36FA8EC-6201-490A-8D82-165DB961D0E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5" name="Text Box 939">
          <a:extLst>
            <a:ext uri="{FF2B5EF4-FFF2-40B4-BE49-F238E27FC236}">
              <a16:creationId xmlns:a16="http://schemas.microsoft.com/office/drawing/2014/main" id="{7AA7167F-A798-48E9-902E-897173ABFCA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6" name="Text Box 940">
          <a:extLst>
            <a:ext uri="{FF2B5EF4-FFF2-40B4-BE49-F238E27FC236}">
              <a16:creationId xmlns:a16="http://schemas.microsoft.com/office/drawing/2014/main" id="{85953B65-7DE7-47B3-B402-129F741A2D5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7" name="Text Box 941">
          <a:extLst>
            <a:ext uri="{FF2B5EF4-FFF2-40B4-BE49-F238E27FC236}">
              <a16:creationId xmlns:a16="http://schemas.microsoft.com/office/drawing/2014/main" id="{01748707-F7D0-498F-837B-9B849FC046F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8" name="Text Box 942">
          <a:extLst>
            <a:ext uri="{FF2B5EF4-FFF2-40B4-BE49-F238E27FC236}">
              <a16:creationId xmlns:a16="http://schemas.microsoft.com/office/drawing/2014/main" id="{F6C47948-C1C6-46FA-9E08-D9D2F859A49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09" name="Text Box 943">
          <a:extLst>
            <a:ext uri="{FF2B5EF4-FFF2-40B4-BE49-F238E27FC236}">
              <a16:creationId xmlns:a16="http://schemas.microsoft.com/office/drawing/2014/main" id="{614D846B-4135-4193-936C-32BC50118E9F}"/>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0" name="Text Box 944">
          <a:extLst>
            <a:ext uri="{FF2B5EF4-FFF2-40B4-BE49-F238E27FC236}">
              <a16:creationId xmlns:a16="http://schemas.microsoft.com/office/drawing/2014/main" id="{7821DCC4-7D8D-4956-92F3-9CF62407C38A}"/>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1" name="Text Box 945">
          <a:extLst>
            <a:ext uri="{FF2B5EF4-FFF2-40B4-BE49-F238E27FC236}">
              <a16:creationId xmlns:a16="http://schemas.microsoft.com/office/drawing/2014/main" id="{BBE69C1B-F94E-4C37-B353-25C18D904D28}"/>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2" name="Text Box 946">
          <a:extLst>
            <a:ext uri="{FF2B5EF4-FFF2-40B4-BE49-F238E27FC236}">
              <a16:creationId xmlns:a16="http://schemas.microsoft.com/office/drawing/2014/main" id="{CE3607B3-07FB-42CE-9CA7-19A1E48A936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3" name="Text Box 947">
          <a:extLst>
            <a:ext uri="{FF2B5EF4-FFF2-40B4-BE49-F238E27FC236}">
              <a16:creationId xmlns:a16="http://schemas.microsoft.com/office/drawing/2014/main" id="{B6AA6B19-A14A-4106-8ADC-76CA437E9F4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4" name="Text Box 948">
          <a:extLst>
            <a:ext uri="{FF2B5EF4-FFF2-40B4-BE49-F238E27FC236}">
              <a16:creationId xmlns:a16="http://schemas.microsoft.com/office/drawing/2014/main" id="{3DC7502B-7CDD-42F1-B0CC-CA504EEC474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5" name="Text Box 949">
          <a:extLst>
            <a:ext uri="{FF2B5EF4-FFF2-40B4-BE49-F238E27FC236}">
              <a16:creationId xmlns:a16="http://schemas.microsoft.com/office/drawing/2014/main" id="{633549AE-CD8B-4E91-8BA8-78263D6E0200}"/>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6" name="Text Box 950">
          <a:extLst>
            <a:ext uri="{FF2B5EF4-FFF2-40B4-BE49-F238E27FC236}">
              <a16:creationId xmlns:a16="http://schemas.microsoft.com/office/drawing/2014/main" id="{96BA1780-1504-4506-A9BC-0240CEE041BE}"/>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7" name="Text Box 951">
          <a:extLst>
            <a:ext uri="{FF2B5EF4-FFF2-40B4-BE49-F238E27FC236}">
              <a16:creationId xmlns:a16="http://schemas.microsoft.com/office/drawing/2014/main" id="{2A98D700-F7F5-4FB0-93CD-DB403E8A006D}"/>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8" name="Text Box 952">
          <a:extLst>
            <a:ext uri="{FF2B5EF4-FFF2-40B4-BE49-F238E27FC236}">
              <a16:creationId xmlns:a16="http://schemas.microsoft.com/office/drawing/2014/main" id="{664AF7F9-B7D5-4690-A361-568DE686436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19" name="Text Box 953">
          <a:extLst>
            <a:ext uri="{FF2B5EF4-FFF2-40B4-BE49-F238E27FC236}">
              <a16:creationId xmlns:a16="http://schemas.microsoft.com/office/drawing/2014/main" id="{3AA185C7-0370-49E8-86ED-AB3946F33236}"/>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0" name="Text Box 954">
          <a:extLst>
            <a:ext uri="{FF2B5EF4-FFF2-40B4-BE49-F238E27FC236}">
              <a16:creationId xmlns:a16="http://schemas.microsoft.com/office/drawing/2014/main" id="{97CEEBAB-95A3-4698-8A8D-E0367B08329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1" name="Text Box 955">
          <a:extLst>
            <a:ext uri="{FF2B5EF4-FFF2-40B4-BE49-F238E27FC236}">
              <a16:creationId xmlns:a16="http://schemas.microsoft.com/office/drawing/2014/main" id="{6F994991-22E8-4247-BFAA-F76B391A956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2" name="Text Box 956">
          <a:extLst>
            <a:ext uri="{FF2B5EF4-FFF2-40B4-BE49-F238E27FC236}">
              <a16:creationId xmlns:a16="http://schemas.microsoft.com/office/drawing/2014/main" id="{ED1A3003-DBC6-42B2-983C-4CBA08F2145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3" name="Text Box 957">
          <a:extLst>
            <a:ext uri="{FF2B5EF4-FFF2-40B4-BE49-F238E27FC236}">
              <a16:creationId xmlns:a16="http://schemas.microsoft.com/office/drawing/2014/main" id="{898C071D-9D48-4EE2-9E05-B4E24330E114}"/>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4" name="Text Box 958">
          <a:extLst>
            <a:ext uri="{FF2B5EF4-FFF2-40B4-BE49-F238E27FC236}">
              <a16:creationId xmlns:a16="http://schemas.microsoft.com/office/drawing/2014/main" id="{B7A48226-8512-435D-B626-300DF5F0C7B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5" name="Text Box 959">
          <a:extLst>
            <a:ext uri="{FF2B5EF4-FFF2-40B4-BE49-F238E27FC236}">
              <a16:creationId xmlns:a16="http://schemas.microsoft.com/office/drawing/2014/main" id="{D5123852-B22A-4359-B1D4-664B31B4026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6" name="Text Box 960">
          <a:extLst>
            <a:ext uri="{FF2B5EF4-FFF2-40B4-BE49-F238E27FC236}">
              <a16:creationId xmlns:a16="http://schemas.microsoft.com/office/drawing/2014/main" id="{3CC1AE8F-E15C-49B7-A3F7-B9001A7CB619}"/>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7" name="Text Box 961">
          <a:extLst>
            <a:ext uri="{FF2B5EF4-FFF2-40B4-BE49-F238E27FC236}">
              <a16:creationId xmlns:a16="http://schemas.microsoft.com/office/drawing/2014/main" id="{57B7CFE2-0669-4FB8-9391-40851510E03C}"/>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8" name="Text Box 962">
          <a:extLst>
            <a:ext uri="{FF2B5EF4-FFF2-40B4-BE49-F238E27FC236}">
              <a16:creationId xmlns:a16="http://schemas.microsoft.com/office/drawing/2014/main" id="{48D2B1DB-9B0D-489D-BA2E-D5F0F5F1686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29" name="Text Box 963">
          <a:extLst>
            <a:ext uri="{FF2B5EF4-FFF2-40B4-BE49-F238E27FC236}">
              <a16:creationId xmlns:a16="http://schemas.microsoft.com/office/drawing/2014/main" id="{79B7563E-6E81-4574-9D08-03640617846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0" name="Text Box 964">
          <a:extLst>
            <a:ext uri="{FF2B5EF4-FFF2-40B4-BE49-F238E27FC236}">
              <a16:creationId xmlns:a16="http://schemas.microsoft.com/office/drawing/2014/main" id="{EB0A3F95-1707-4E81-9510-A699D05C4AA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1" name="Text Box 965">
          <a:extLst>
            <a:ext uri="{FF2B5EF4-FFF2-40B4-BE49-F238E27FC236}">
              <a16:creationId xmlns:a16="http://schemas.microsoft.com/office/drawing/2014/main" id="{7961E8AA-1DF4-4C73-BE20-02EFBEF14851}"/>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2" name="Text Box 966">
          <a:extLst>
            <a:ext uri="{FF2B5EF4-FFF2-40B4-BE49-F238E27FC236}">
              <a16:creationId xmlns:a16="http://schemas.microsoft.com/office/drawing/2014/main" id="{D88F841B-69E3-4190-852E-62DC924DB2EB}"/>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3" name="Text Box 967">
          <a:extLst>
            <a:ext uri="{FF2B5EF4-FFF2-40B4-BE49-F238E27FC236}">
              <a16:creationId xmlns:a16="http://schemas.microsoft.com/office/drawing/2014/main" id="{1D5CA55E-41AC-430F-81C9-6B03B5F1D9F3}"/>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4" name="Text Box 968">
          <a:extLst>
            <a:ext uri="{FF2B5EF4-FFF2-40B4-BE49-F238E27FC236}">
              <a16:creationId xmlns:a16="http://schemas.microsoft.com/office/drawing/2014/main" id="{43EFE899-2F64-4A7B-8022-68CCF62D9BD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5" name="Text Box 969">
          <a:extLst>
            <a:ext uri="{FF2B5EF4-FFF2-40B4-BE49-F238E27FC236}">
              <a16:creationId xmlns:a16="http://schemas.microsoft.com/office/drawing/2014/main" id="{8B788083-976D-4F1F-B7B3-1CC09409EE55}"/>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6" name="Text Box 970">
          <a:extLst>
            <a:ext uri="{FF2B5EF4-FFF2-40B4-BE49-F238E27FC236}">
              <a16:creationId xmlns:a16="http://schemas.microsoft.com/office/drawing/2014/main" id="{8EB20A73-306E-4C5B-B5F1-DD77C4897592}"/>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37" name="Text Box 971">
          <a:extLst>
            <a:ext uri="{FF2B5EF4-FFF2-40B4-BE49-F238E27FC236}">
              <a16:creationId xmlns:a16="http://schemas.microsoft.com/office/drawing/2014/main" id="{1ECC18C7-F7B7-4150-975C-408E3B71C237}"/>
            </a:ext>
          </a:extLst>
        </xdr:cNvPr>
        <xdr:cNvSpPr txBox="1">
          <a:spLocks noChangeArrowheads="1"/>
        </xdr:cNvSpPr>
      </xdr:nvSpPr>
      <xdr:spPr bwMode="auto">
        <a:xfrm>
          <a:off x="0" y="74066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25</xdr:row>
      <xdr:rowOff>213448</xdr:rowOff>
    </xdr:to>
    <xdr:sp macro="" textlink="">
      <xdr:nvSpPr>
        <xdr:cNvPr id="438" name="Text Box 22">
          <a:extLst>
            <a:ext uri="{FF2B5EF4-FFF2-40B4-BE49-F238E27FC236}">
              <a16:creationId xmlns:a16="http://schemas.microsoft.com/office/drawing/2014/main" id="{29209135-17C7-4083-AB7C-77C1D0508DF0}"/>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213448</xdr:rowOff>
    </xdr:to>
    <xdr:sp macro="" textlink="">
      <xdr:nvSpPr>
        <xdr:cNvPr id="439" name="Text Box 25">
          <a:extLst>
            <a:ext uri="{FF2B5EF4-FFF2-40B4-BE49-F238E27FC236}">
              <a16:creationId xmlns:a16="http://schemas.microsoft.com/office/drawing/2014/main" id="{1F0DC421-F9AF-4BF6-A9FC-001AAB3DBBC4}"/>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213448</xdr:rowOff>
    </xdr:to>
    <xdr:sp macro="" textlink="">
      <xdr:nvSpPr>
        <xdr:cNvPr id="440" name="Text Box 27">
          <a:extLst>
            <a:ext uri="{FF2B5EF4-FFF2-40B4-BE49-F238E27FC236}">
              <a16:creationId xmlns:a16="http://schemas.microsoft.com/office/drawing/2014/main" id="{E8E5A2C2-6B2D-4351-808E-DD846F1C97EA}"/>
            </a:ext>
          </a:extLst>
        </xdr:cNvPr>
        <xdr:cNvSpPr txBox="1">
          <a:spLocks noChangeArrowheads="1"/>
        </xdr:cNvSpPr>
      </xdr:nvSpPr>
      <xdr:spPr bwMode="auto">
        <a:xfrm>
          <a:off x="0" y="740664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221126</xdr:rowOff>
    </xdr:to>
    <xdr:sp macro="" textlink="">
      <xdr:nvSpPr>
        <xdr:cNvPr id="441" name="Text Box 1">
          <a:extLst>
            <a:ext uri="{FF2B5EF4-FFF2-40B4-BE49-F238E27FC236}">
              <a16:creationId xmlns:a16="http://schemas.microsoft.com/office/drawing/2014/main" id="{D8A7B74D-A146-4C29-A365-D88119E4B512}"/>
            </a:ext>
          </a:extLst>
        </xdr:cNvPr>
        <xdr:cNvSpPr txBox="1">
          <a:spLocks noChangeArrowheads="1"/>
        </xdr:cNvSpPr>
      </xdr:nvSpPr>
      <xdr:spPr bwMode="auto">
        <a:xfrm>
          <a:off x="0" y="740664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216046</xdr:rowOff>
    </xdr:to>
    <xdr:sp macro="" textlink="">
      <xdr:nvSpPr>
        <xdr:cNvPr id="442" name="Text Box 1">
          <a:extLst>
            <a:ext uri="{FF2B5EF4-FFF2-40B4-BE49-F238E27FC236}">
              <a16:creationId xmlns:a16="http://schemas.microsoft.com/office/drawing/2014/main" id="{C5C77A5D-354B-47A5-87E3-5C87D5601C03}"/>
            </a:ext>
          </a:extLst>
        </xdr:cNvPr>
        <xdr:cNvSpPr txBox="1">
          <a:spLocks noChangeArrowheads="1"/>
        </xdr:cNvSpPr>
      </xdr:nvSpPr>
      <xdr:spPr bwMode="auto">
        <a:xfrm>
          <a:off x="0" y="740664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214141</xdr:rowOff>
    </xdr:to>
    <xdr:sp macro="" textlink="">
      <xdr:nvSpPr>
        <xdr:cNvPr id="443" name="Text Box 20">
          <a:extLst>
            <a:ext uri="{FF2B5EF4-FFF2-40B4-BE49-F238E27FC236}">
              <a16:creationId xmlns:a16="http://schemas.microsoft.com/office/drawing/2014/main" id="{9A13E755-6BC7-4B13-9CA5-6777422A28E7}"/>
            </a:ext>
          </a:extLst>
        </xdr:cNvPr>
        <xdr:cNvSpPr txBox="1">
          <a:spLocks noChangeArrowheads="1"/>
        </xdr:cNvSpPr>
      </xdr:nvSpPr>
      <xdr:spPr bwMode="auto">
        <a:xfrm>
          <a:off x="0" y="740664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4" name="Text Box 1">
          <a:extLst>
            <a:ext uri="{FF2B5EF4-FFF2-40B4-BE49-F238E27FC236}">
              <a16:creationId xmlns:a16="http://schemas.microsoft.com/office/drawing/2014/main" id="{209B08D0-351E-4A3A-B64B-929DA701013D}"/>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5" name="Text Box 2">
          <a:extLst>
            <a:ext uri="{FF2B5EF4-FFF2-40B4-BE49-F238E27FC236}">
              <a16:creationId xmlns:a16="http://schemas.microsoft.com/office/drawing/2014/main" id="{995E04AE-0BD0-4964-8A1E-653ED227B176}"/>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6" name="Text Box 3">
          <a:extLst>
            <a:ext uri="{FF2B5EF4-FFF2-40B4-BE49-F238E27FC236}">
              <a16:creationId xmlns:a16="http://schemas.microsoft.com/office/drawing/2014/main" id="{8EE52514-610F-48E0-B8EC-DF21DB6DFA84}"/>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7" name="Text Box 4">
          <a:extLst>
            <a:ext uri="{FF2B5EF4-FFF2-40B4-BE49-F238E27FC236}">
              <a16:creationId xmlns:a16="http://schemas.microsoft.com/office/drawing/2014/main" id="{4294FE93-A628-4FD0-873F-BE0C1A9F5073}"/>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8" name="Text Box 5">
          <a:extLst>
            <a:ext uri="{FF2B5EF4-FFF2-40B4-BE49-F238E27FC236}">
              <a16:creationId xmlns:a16="http://schemas.microsoft.com/office/drawing/2014/main" id="{5D550F4E-0624-4CEF-9E84-494531DE5DDE}"/>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25</xdr:row>
      <xdr:rowOff>213400</xdr:rowOff>
    </xdr:to>
    <xdr:sp macro="" textlink="">
      <xdr:nvSpPr>
        <xdr:cNvPr id="449" name="Text Box 6">
          <a:extLst>
            <a:ext uri="{FF2B5EF4-FFF2-40B4-BE49-F238E27FC236}">
              <a16:creationId xmlns:a16="http://schemas.microsoft.com/office/drawing/2014/main" id="{C005E967-D246-4B08-B642-6D056B07774D}"/>
            </a:ext>
          </a:extLst>
        </xdr:cNvPr>
        <xdr:cNvSpPr txBox="1">
          <a:spLocks noChangeArrowheads="1"/>
        </xdr:cNvSpPr>
      </xdr:nvSpPr>
      <xdr:spPr bwMode="auto">
        <a:xfrm>
          <a:off x="0" y="740664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13</xdr:row>
      <xdr:rowOff>0</xdr:rowOff>
    </xdr:from>
    <xdr:to>
      <xdr:col>1</xdr:col>
      <xdr:colOff>6350</xdr:colOff>
      <xdr:row>25</xdr:row>
      <xdr:rowOff>152400</xdr:rowOff>
    </xdr:to>
    <xdr:sp macro="" textlink="">
      <xdr:nvSpPr>
        <xdr:cNvPr id="450" name="Text Box 112">
          <a:extLst>
            <a:ext uri="{FF2B5EF4-FFF2-40B4-BE49-F238E27FC236}">
              <a16:creationId xmlns:a16="http://schemas.microsoft.com/office/drawing/2014/main" id="{26176611-97DD-4732-8B2C-560CCB75EDEF}"/>
            </a:ext>
          </a:extLst>
        </xdr:cNvPr>
        <xdr:cNvSpPr txBox="1">
          <a:spLocks noChangeArrowheads="1"/>
        </xdr:cNvSpPr>
      </xdr:nvSpPr>
      <xdr:spPr bwMode="auto">
        <a:xfrm>
          <a:off x="352425" y="740664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13</xdr:row>
      <xdr:rowOff>0</xdr:rowOff>
    </xdr:from>
    <xdr:to>
      <xdr:col>1</xdr:col>
      <xdr:colOff>6350</xdr:colOff>
      <xdr:row>25</xdr:row>
      <xdr:rowOff>152400</xdr:rowOff>
    </xdr:to>
    <xdr:sp macro="" textlink="">
      <xdr:nvSpPr>
        <xdr:cNvPr id="451" name="Text Box 112">
          <a:extLst>
            <a:ext uri="{FF2B5EF4-FFF2-40B4-BE49-F238E27FC236}">
              <a16:creationId xmlns:a16="http://schemas.microsoft.com/office/drawing/2014/main" id="{D9817F4A-43E0-40A7-BA9E-16122ABA3438}"/>
            </a:ext>
          </a:extLst>
        </xdr:cNvPr>
        <xdr:cNvSpPr txBox="1">
          <a:spLocks noChangeArrowheads="1"/>
        </xdr:cNvSpPr>
      </xdr:nvSpPr>
      <xdr:spPr bwMode="auto">
        <a:xfrm>
          <a:off x="352425" y="740664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13</xdr:row>
      <xdr:rowOff>0</xdr:rowOff>
    </xdr:from>
    <xdr:ext cx="133350" cy="152400"/>
    <xdr:sp macro="" textlink="">
      <xdr:nvSpPr>
        <xdr:cNvPr id="452" name="Text Box 112">
          <a:extLst>
            <a:ext uri="{FF2B5EF4-FFF2-40B4-BE49-F238E27FC236}">
              <a16:creationId xmlns:a16="http://schemas.microsoft.com/office/drawing/2014/main" id="{57054F19-9122-4FB9-9965-91AB78DA7849}"/>
            </a:ext>
          </a:extLst>
        </xdr:cNvPr>
        <xdr:cNvSpPr txBox="1">
          <a:spLocks noChangeArrowheads="1"/>
        </xdr:cNvSpPr>
      </xdr:nvSpPr>
      <xdr:spPr bwMode="auto">
        <a:xfrm>
          <a:off x="1792605" y="74066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13</xdr:row>
      <xdr:rowOff>0</xdr:rowOff>
    </xdr:from>
    <xdr:ext cx="133350" cy="152400"/>
    <xdr:sp macro="" textlink="">
      <xdr:nvSpPr>
        <xdr:cNvPr id="453" name="Text Box 112">
          <a:extLst>
            <a:ext uri="{FF2B5EF4-FFF2-40B4-BE49-F238E27FC236}">
              <a16:creationId xmlns:a16="http://schemas.microsoft.com/office/drawing/2014/main" id="{E9B47AD1-7932-4FF2-8BEA-38C6CAC02D37}"/>
            </a:ext>
          </a:extLst>
        </xdr:cNvPr>
        <xdr:cNvSpPr txBox="1">
          <a:spLocks noChangeArrowheads="1"/>
        </xdr:cNvSpPr>
      </xdr:nvSpPr>
      <xdr:spPr bwMode="auto">
        <a:xfrm>
          <a:off x="840105" y="74066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13</xdr:row>
      <xdr:rowOff>0</xdr:rowOff>
    </xdr:from>
    <xdr:to>
      <xdr:col>1</xdr:col>
      <xdr:colOff>6350</xdr:colOff>
      <xdr:row>25</xdr:row>
      <xdr:rowOff>152400</xdr:rowOff>
    </xdr:to>
    <xdr:sp macro="" textlink="">
      <xdr:nvSpPr>
        <xdr:cNvPr id="454" name="Text Box 112">
          <a:extLst>
            <a:ext uri="{FF2B5EF4-FFF2-40B4-BE49-F238E27FC236}">
              <a16:creationId xmlns:a16="http://schemas.microsoft.com/office/drawing/2014/main" id="{4B6E088E-E22B-48BE-8514-A942425A8AF8}"/>
            </a:ext>
          </a:extLst>
        </xdr:cNvPr>
        <xdr:cNvSpPr txBox="1">
          <a:spLocks noChangeArrowheads="1"/>
        </xdr:cNvSpPr>
      </xdr:nvSpPr>
      <xdr:spPr bwMode="auto">
        <a:xfrm>
          <a:off x="352425" y="740664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104900"/>
    <xdr:sp macro="" textlink="">
      <xdr:nvSpPr>
        <xdr:cNvPr id="455" name="Text Box 8">
          <a:extLst>
            <a:ext uri="{FF2B5EF4-FFF2-40B4-BE49-F238E27FC236}">
              <a16:creationId xmlns:a16="http://schemas.microsoft.com/office/drawing/2014/main" id="{5A078CCD-FECC-4DAB-B891-A92B9194E2D5}"/>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56" name="Text Box 9">
          <a:extLst>
            <a:ext uri="{FF2B5EF4-FFF2-40B4-BE49-F238E27FC236}">
              <a16:creationId xmlns:a16="http://schemas.microsoft.com/office/drawing/2014/main" id="{5BBD4639-83C9-4278-98BA-704538A27CAB}"/>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57" name="Text Box 10">
          <a:extLst>
            <a:ext uri="{FF2B5EF4-FFF2-40B4-BE49-F238E27FC236}">
              <a16:creationId xmlns:a16="http://schemas.microsoft.com/office/drawing/2014/main" id="{2E1F717C-1F4A-4BBF-92D5-699AAC56CA68}"/>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58" name="Text Box 26">
          <a:extLst>
            <a:ext uri="{FF2B5EF4-FFF2-40B4-BE49-F238E27FC236}">
              <a16:creationId xmlns:a16="http://schemas.microsoft.com/office/drawing/2014/main" id="{85B8251F-BA9E-4D39-8B26-BBDAC3E27A13}"/>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59" name="Text Box 8">
          <a:extLst>
            <a:ext uri="{FF2B5EF4-FFF2-40B4-BE49-F238E27FC236}">
              <a16:creationId xmlns:a16="http://schemas.microsoft.com/office/drawing/2014/main" id="{AE61FB1D-BA2C-4252-A3AC-47FB82136E0C}"/>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60" name="Text Box 9">
          <a:extLst>
            <a:ext uri="{FF2B5EF4-FFF2-40B4-BE49-F238E27FC236}">
              <a16:creationId xmlns:a16="http://schemas.microsoft.com/office/drawing/2014/main" id="{E3557416-6BAC-46E6-8B73-0916E4D75B32}"/>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61" name="Text Box 10">
          <a:extLst>
            <a:ext uri="{FF2B5EF4-FFF2-40B4-BE49-F238E27FC236}">
              <a16:creationId xmlns:a16="http://schemas.microsoft.com/office/drawing/2014/main" id="{39784878-1EF3-48EC-A16E-097978873004}"/>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62" name="Text Box 26">
          <a:extLst>
            <a:ext uri="{FF2B5EF4-FFF2-40B4-BE49-F238E27FC236}">
              <a16:creationId xmlns:a16="http://schemas.microsoft.com/office/drawing/2014/main" id="{1201F29E-4B44-404F-9CA4-98FD49812CBA}"/>
            </a:ext>
          </a:extLst>
        </xdr:cNvPr>
        <xdr:cNvSpPr txBox="1">
          <a:spLocks noChangeArrowheads="1"/>
        </xdr:cNvSpPr>
      </xdr:nvSpPr>
      <xdr:spPr bwMode="auto">
        <a:xfrm>
          <a:off x="291846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133350</xdr:colOff>
      <xdr:row>25</xdr:row>
      <xdr:rowOff>152400</xdr:rowOff>
    </xdr:to>
    <xdr:sp macro="" textlink="">
      <xdr:nvSpPr>
        <xdr:cNvPr id="463" name="Text Box 112">
          <a:extLst>
            <a:ext uri="{FF2B5EF4-FFF2-40B4-BE49-F238E27FC236}">
              <a16:creationId xmlns:a16="http://schemas.microsoft.com/office/drawing/2014/main" id="{A78C1135-0A2E-4488-8A75-06B226347DEF}"/>
            </a:ext>
          </a:extLst>
        </xdr:cNvPr>
        <xdr:cNvSpPr txBox="1">
          <a:spLocks noChangeArrowheads="1"/>
        </xdr:cNvSpPr>
      </xdr:nvSpPr>
      <xdr:spPr bwMode="auto">
        <a:xfrm>
          <a:off x="2918460" y="120548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133350" cy="152400"/>
    <xdr:sp macro="" textlink="">
      <xdr:nvSpPr>
        <xdr:cNvPr id="464" name="Text Box 112">
          <a:extLst>
            <a:ext uri="{FF2B5EF4-FFF2-40B4-BE49-F238E27FC236}">
              <a16:creationId xmlns:a16="http://schemas.microsoft.com/office/drawing/2014/main" id="{A5F9A6EE-222E-411D-BB90-02123CE9D4BF}"/>
            </a:ext>
          </a:extLst>
        </xdr:cNvPr>
        <xdr:cNvSpPr txBox="1">
          <a:spLocks noChangeArrowheads="1"/>
        </xdr:cNvSpPr>
      </xdr:nvSpPr>
      <xdr:spPr bwMode="auto">
        <a:xfrm>
          <a:off x="2918460" y="120548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15</xdr:row>
      <xdr:rowOff>0</xdr:rowOff>
    </xdr:from>
    <xdr:ext cx="133350" cy="276225"/>
    <xdr:sp macro="" textlink="">
      <xdr:nvSpPr>
        <xdr:cNvPr id="465" name="Text Box 112">
          <a:extLst>
            <a:ext uri="{FF2B5EF4-FFF2-40B4-BE49-F238E27FC236}">
              <a16:creationId xmlns:a16="http://schemas.microsoft.com/office/drawing/2014/main" id="{FD0990AD-1ACF-4D2B-917B-8D69D06CB368}"/>
            </a:ext>
          </a:extLst>
        </xdr:cNvPr>
        <xdr:cNvSpPr txBox="1">
          <a:spLocks noChangeArrowheads="1"/>
        </xdr:cNvSpPr>
      </xdr:nvSpPr>
      <xdr:spPr bwMode="auto">
        <a:xfrm>
          <a:off x="3747135" y="1205484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66" name="Text Box 8">
          <a:extLst>
            <a:ext uri="{FF2B5EF4-FFF2-40B4-BE49-F238E27FC236}">
              <a16:creationId xmlns:a16="http://schemas.microsoft.com/office/drawing/2014/main" id="{E29FB5AB-CBA6-4DBB-B8BE-1EC8D85AC7E9}"/>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67" name="Text Box 9">
          <a:extLst>
            <a:ext uri="{FF2B5EF4-FFF2-40B4-BE49-F238E27FC236}">
              <a16:creationId xmlns:a16="http://schemas.microsoft.com/office/drawing/2014/main" id="{3171D447-91F8-4F60-8750-46C50B0B031A}"/>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68" name="Text Box 10">
          <a:extLst>
            <a:ext uri="{FF2B5EF4-FFF2-40B4-BE49-F238E27FC236}">
              <a16:creationId xmlns:a16="http://schemas.microsoft.com/office/drawing/2014/main" id="{96CC9BF7-1D5F-4A38-B893-BA661BC0E53C}"/>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69" name="Text Box 26">
          <a:extLst>
            <a:ext uri="{FF2B5EF4-FFF2-40B4-BE49-F238E27FC236}">
              <a16:creationId xmlns:a16="http://schemas.microsoft.com/office/drawing/2014/main" id="{BA09A111-9453-4894-8A53-48A32F4FE924}"/>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70" name="Text Box 8">
          <a:extLst>
            <a:ext uri="{FF2B5EF4-FFF2-40B4-BE49-F238E27FC236}">
              <a16:creationId xmlns:a16="http://schemas.microsoft.com/office/drawing/2014/main" id="{0930E6EF-A5A2-49C1-991D-DF3FEF212D04}"/>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71" name="Text Box 9">
          <a:extLst>
            <a:ext uri="{FF2B5EF4-FFF2-40B4-BE49-F238E27FC236}">
              <a16:creationId xmlns:a16="http://schemas.microsoft.com/office/drawing/2014/main" id="{01B9E022-D2CC-42EE-BCC2-E8C3AD20F0AD}"/>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72" name="Text Box 10">
          <a:extLst>
            <a:ext uri="{FF2B5EF4-FFF2-40B4-BE49-F238E27FC236}">
              <a16:creationId xmlns:a16="http://schemas.microsoft.com/office/drawing/2014/main" id="{793E5AF8-318B-4F5C-9CDC-16A0E4FA8BB5}"/>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473" name="Text Box 26">
          <a:extLst>
            <a:ext uri="{FF2B5EF4-FFF2-40B4-BE49-F238E27FC236}">
              <a16:creationId xmlns:a16="http://schemas.microsoft.com/office/drawing/2014/main" id="{DE491F29-9A15-447E-8B77-859CFD6B88CE}"/>
            </a:ext>
          </a:extLst>
        </xdr:cNvPr>
        <xdr:cNvSpPr txBox="1">
          <a:spLocks noChangeArrowheads="1"/>
        </xdr:cNvSpPr>
      </xdr:nvSpPr>
      <xdr:spPr bwMode="auto">
        <a:xfrm>
          <a:off x="6720840" y="76200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133350</xdr:colOff>
      <xdr:row>25</xdr:row>
      <xdr:rowOff>152400</xdr:rowOff>
    </xdr:to>
    <xdr:sp macro="" textlink="">
      <xdr:nvSpPr>
        <xdr:cNvPr id="474" name="Text Box 112">
          <a:extLst>
            <a:ext uri="{FF2B5EF4-FFF2-40B4-BE49-F238E27FC236}">
              <a16:creationId xmlns:a16="http://schemas.microsoft.com/office/drawing/2014/main" id="{6F7C9AD9-06FF-4340-B846-6005112D8905}"/>
            </a:ext>
          </a:extLst>
        </xdr:cNvPr>
        <xdr:cNvSpPr txBox="1">
          <a:spLocks noChangeArrowheads="1"/>
        </xdr:cNvSpPr>
      </xdr:nvSpPr>
      <xdr:spPr bwMode="auto">
        <a:xfrm>
          <a:off x="2918460" y="120548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133350" cy="152400"/>
    <xdr:sp macro="" textlink="">
      <xdr:nvSpPr>
        <xdr:cNvPr id="475" name="Text Box 112">
          <a:extLst>
            <a:ext uri="{FF2B5EF4-FFF2-40B4-BE49-F238E27FC236}">
              <a16:creationId xmlns:a16="http://schemas.microsoft.com/office/drawing/2014/main" id="{3A4BDCFA-4B3B-4661-8ABB-DCF63BD035ED}"/>
            </a:ext>
          </a:extLst>
        </xdr:cNvPr>
        <xdr:cNvSpPr txBox="1">
          <a:spLocks noChangeArrowheads="1"/>
        </xdr:cNvSpPr>
      </xdr:nvSpPr>
      <xdr:spPr bwMode="auto">
        <a:xfrm>
          <a:off x="2918460" y="1205484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476" name="Text Box 8">
          <a:extLst>
            <a:ext uri="{FF2B5EF4-FFF2-40B4-BE49-F238E27FC236}">
              <a16:creationId xmlns:a16="http://schemas.microsoft.com/office/drawing/2014/main" id="{A95EC126-4975-4942-9BE4-67EF6CA010D0}"/>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477" name="Text Box 9">
          <a:extLst>
            <a:ext uri="{FF2B5EF4-FFF2-40B4-BE49-F238E27FC236}">
              <a16:creationId xmlns:a16="http://schemas.microsoft.com/office/drawing/2014/main" id="{EE5FC762-B83B-4E1D-827B-3A88F8AA0CA6}"/>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478" name="Text Box 10">
          <a:extLst>
            <a:ext uri="{FF2B5EF4-FFF2-40B4-BE49-F238E27FC236}">
              <a16:creationId xmlns:a16="http://schemas.microsoft.com/office/drawing/2014/main" id="{76E1E3DD-B33F-4ACF-BC23-2921F353BAB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479" name="Text Box 26">
          <a:extLst>
            <a:ext uri="{FF2B5EF4-FFF2-40B4-BE49-F238E27FC236}">
              <a16:creationId xmlns:a16="http://schemas.microsoft.com/office/drawing/2014/main" id="{C7F5A839-E220-454D-BAB9-09F71AA9B46F}"/>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480" name="Text Box 28">
          <a:extLst>
            <a:ext uri="{FF2B5EF4-FFF2-40B4-BE49-F238E27FC236}">
              <a16:creationId xmlns:a16="http://schemas.microsoft.com/office/drawing/2014/main" id="{925B6B04-C937-45D7-B950-BFD22E613992}"/>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27</xdr:row>
      <xdr:rowOff>0</xdr:rowOff>
    </xdr:from>
    <xdr:to>
      <xdr:col>2</xdr:col>
      <xdr:colOff>101600</xdr:colOff>
      <xdr:row>30</xdr:row>
      <xdr:rowOff>297505</xdr:rowOff>
    </xdr:to>
    <xdr:sp macro="" textlink="">
      <xdr:nvSpPr>
        <xdr:cNvPr id="481" name="Text Box 309">
          <a:extLst>
            <a:ext uri="{FF2B5EF4-FFF2-40B4-BE49-F238E27FC236}">
              <a16:creationId xmlns:a16="http://schemas.microsoft.com/office/drawing/2014/main" id="{3580384A-0589-411C-8C0A-B4344DCE1261}"/>
            </a:ext>
          </a:extLst>
        </xdr:cNvPr>
        <xdr:cNvSpPr txBox="1">
          <a:spLocks noChangeArrowheads="1"/>
        </xdr:cNvSpPr>
      </xdr:nvSpPr>
      <xdr:spPr bwMode="auto">
        <a:xfrm>
          <a:off x="2947035"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2" name="Text Box 310">
          <a:extLst>
            <a:ext uri="{FF2B5EF4-FFF2-40B4-BE49-F238E27FC236}">
              <a16:creationId xmlns:a16="http://schemas.microsoft.com/office/drawing/2014/main" id="{0E3C6D95-A977-4548-8A9C-E508038E1C14}"/>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3" name="Text Box 311">
          <a:extLst>
            <a:ext uri="{FF2B5EF4-FFF2-40B4-BE49-F238E27FC236}">
              <a16:creationId xmlns:a16="http://schemas.microsoft.com/office/drawing/2014/main" id="{D9539832-FD77-4ABD-9E89-68A6D2BEC2FC}"/>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4" name="Text Box 312">
          <a:extLst>
            <a:ext uri="{FF2B5EF4-FFF2-40B4-BE49-F238E27FC236}">
              <a16:creationId xmlns:a16="http://schemas.microsoft.com/office/drawing/2014/main" id="{FA7A1D97-E57D-4BFF-99EA-32A3B8AECA64}"/>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5" name="Text Box 313">
          <a:extLst>
            <a:ext uri="{FF2B5EF4-FFF2-40B4-BE49-F238E27FC236}">
              <a16:creationId xmlns:a16="http://schemas.microsoft.com/office/drawing/2014/main" id="{AACDA49C-E5AE-4464-AFC4-A433F01409D1}"/>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6" name="Text Box 314">
          <a:extLst>
            <a:ext uri="{FF2B5EF4-FFF2-40B4-BE49-F238E27FC236}">
              <a16:creationId xmlns:a16="http://schemas.microsoft.com/office/drawing/2014/main" id="{C54D7CFC-65F8-4408-8BC4-5FF1F45F6761}"/>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7" name="Text Box 315">
          <a:extLst>
            <a:ext uri="{FF2B5EF4-FFF2-40B4-BE49-F238E27FC236}">
              <a16:creationId xmlns:a16="http://schemas.microsoft.com/office/drawing/2014/main" id="{43B40CB1-4014-40A6-9C89-43C9B4B430B2}"/>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8" name="Text Box 316">
          <a:extLst>
            <a:ext uri="{FF2B5EF4-FFF2-40B4-BE49-F238E27FC236}">
              <a16:creationId xmlns:a16="http://schemas.microsoft.com/office/drawing/2014/main" id="{1FF5784D-D91E-44E2-B3C0-735AC4D872C6}"/>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89" name="Text Box 317">
          <a:extLst>
            <a:ext uri="{FF2B5EF4-FFF2-40B4-BE49-F238E27FC236}">
              <a16:creationId xmlns:a16="http://schemas.microsoft.com/office/drawing/2014/main" id="{19082124-221B-4C24-99CB-00174CCC5346}"/>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0" name="Text Box 318">
          <a:extLst>
            <a:ext uri="{FF2B5EF4-FFF2-40B4-BE49-F238E27FC236}">
              <a16:creationId xmlns:a16="http://schemas.microsoft.com/office/drawing/2014/main" id="{9B4BE816-DC3C-46A8-8A2F-8555D7084711}"/>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1" name="Text Box 319">
          <a:extLst>
            <a:ext uri="{FF2B5EF4-FFF2-40B4-BE49-F238E27FC236}">
              <a16:creationId xmlns:a16="http://schemas.microsoft.com/office/drawing/2014/main" id="{ADF00DD4-D518-45CB-ACCB-4E93E6DDE895}"/>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2" name="Text Box 320">
          <a:extLst>
            <a:ext uri="{FF2B5EF4-FFF2-40B4-BE49-F238E27FC236}">
              <a16:creationId xmlns:a16="http://schemas.microsoft.com/office/drawing/2014/main" id="{D4D8FAB9-78F2-429C-BE2E-17E31627606F}"/>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3" name="Text Box 2">
          <a:extLst>
            <a:ext uri="{FF2B5EF4-FFF2-40B4-BE49-F238E27FC236}">
              <a16:creationId xmlns:a16="http://schemas.microsoft.com/office/drawing/2014/main" id="{AA260E5F-8A10-45F2-A95D-83161CFCCDAF}"/>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4" name="Text Box 3">
          <a:extLst>
            <a:ext uri="{FF2B5EF4-FFF2-40B4-BE49-F238E27FC236}">
              <a16:creationId xmlns:a16="http://schemas.microsoft.com/office/drawing/2014/main" id="{CF9006DA-257B-4C43-84BE-01F18F320EB5}"/>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5" name="Text Box 4">
          <a:extLst>
            <a:ext uri="{FF2B5EF4-FFF2-40B4-BE49-F238E27FC236}">
              <a16:creationId xmlns:a16="http://schemas.microsoft.com/office/drawing/2014/main" id="{0086A118-601E-4DF1-A7B0-7B7D8A821EA6}"/>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6" name="Text Box 5">
          <a:extLst>
            <a:ext uri="{FF2B5EF4-FFF2-40B4-BE49-F238E27FC236}">
              <a16:creationId xmlns:a16="http://schemas.microsoft.com/office/drawing/2014/main" id="{DC5615F9-E209-4467-AC97-3727C6B1328A}"/>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7" name="Text Box 6">
          <a:extLst>
            <a:ext uri="{FF2B5EF4-FFF2-40B4-BE49-F238E27FC236}">
              <a16:creationId xmlns:a16="http://schemas.microsoft.com/office/drawing/2014/main" id="{47C9C526-09DE-46E0-82E6-0F1268884F4F}"/>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498" name="Text Box 7">
          <a:extLst>
            <a:ext uri="{FF2B5EF4-FFF2-40B4-BE49-F238E27FC236}">
              <a16:creationId xmlns:a16="http://schemas.microsoft.com/office/drawing/2014/main" id="{242D9709-9DBA-4C3F-B87F-ACA699C42D74}"/>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354861</xdr:rowOff>
    </xdr:to>
    <xdr:sp macro="" textlink="">
      <xdr:nvSpPr>
        <xdr:cNvPr id="499" name="Text Box 8">
          <a:extLst>
            <a:ext uri="{FF2B5EF4-FFF2-40B4-BE49-F238E27FC236}">
              <a16:creationId xmlns:a16="http://schemas.microsoft.com/office/drawing/2014/main" id="{88DEAB4E-18BB-44FA-B4F8-983BEB905B08}"/>
            </a:ext>
          </a:extLst>
        </xdr:cNvPr>
        <xdr:cNvSpPr txBox="1">
          <a:spLocks noChangeArrowheads="1"/>
        </xdr:cNvSpPr>
      </xdr:nvSpPr>
      <xdr:spPr bwMode="auto">
        <a:xfrm>
          <a:off x="2918460" y="25306020"/>
          <a:ext cx="76200" cy="766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354861</xdr:rowOff>
    </xdr:to>
    <xdr:sp macro="" textlink="">
      <xdr:nvSpPr>
        <xdr:cNvPr id="500" name="Text Box 9">
          <a:extLst>
            <a:ext uri="{FF2B5EF4-FFF2-40B4-BE49-F238E27FC236}">
              <a16:creationId xmlns:a16="http://schemas.microsoft.com/office/drawing/2014/main" id="{89C996BC-1DEA-476A-95F1-D3F7C1370EB8}"/>
            </a:ext>
          </a:extLst>
        </xdr:cNvPr>
        <xdr:cNvSpPr txBox="1">
          <a:spLocks noChangeArrowheads="1"/>
        </xdr:cNvSpPr>
      </xdr:nvSpPr>
      <xdr:spPr bwMode="auto">
        <a:xfrm>
          <a:off x="2918460" y="25306020"/>
          <a:ext cx="76200" cy="766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354861</xdr:rowOff>
    </xdr:to>
    <xdr:sp macro="" textlink="">
      <xdr:nvSpPr>
        <xdr:cNvPr id="501" name="Text Box 10">
          <a:extLst>
            <a:ext uri="{FF2B5EF4-FFF2-40B4-BE49-F238E27FC236}">
              <a16:creationId xmlns:a16="http://schemas.microsoft.com/office/drawing/2014/main" id="{1E87A81C-202B-428A-9010-E6799B1C7454}"/>
            </a:ext>
          </a:extLst>
        </xdr:cNvPr>
        <xdr:cNvSpPr txBox="1">
          <a:spLocks noChangeArrowheads="1"/>
        </xdr:cNvSpPr>
      </xdr:nvSpPr>
      <xdr:spPr bwMode="auto">
        <a:xfrm>
          <a:off x="2918460" y="25306020"/>
          <a:ext cx="76200" cy="766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354861</xdr:rowOff>
    </xdr:to>
    <xdr:sp macro="" textlink="">
      <xdr:nvSpPr>
        <xdr:cNvPr id="502" name="Text Box 26">
          <a:extLst>
            <a:ext uri="{FF2B5EF4-FFF2-40B4-BE49-F238E27FC236}">
              <a16:creationId xmlns:a16="http://schemas.microsoft.com/office/drawing/2014/main" id="{6E81CD9F-E291-4A15-A282-C83091D50C28}"/>
            </a:ext>
          </a:extLst>
        </xdr:cNvPr>
        <xdr:cNvSpPr txBox="1">
          <a:spLocks noChangeArrowheads="1"/>
        </xdr:cNvSpPr>
      </xdr:nvSpPr>
      <xdr:spPr bwMode="auto">
        <a:xfrm>
          <a:off x="2918460" y="25306020"/>
          <a:ext cx="76200" cy="766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503" name="Text Box 37">
          <a:extLst>
            <a:ext uri="{FF2B5EF4-FFF2-40B4-BE49-F238E27FC236}">
              <a16:creationId xmlns:a16="http://schemas.microsoft.com/office/drawing/2014/main" id="{F76D042D-5A73-4F2F-912B-FC05C4238B58}"/>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504" name="Text Box 38">
          <a:extLst>
            <a:ext uri="{FF2B5EF4-FFF2-40B4-BE49-F238E27FC236}">
              <a16:creationId xmlns:a16="http://schemas.microsoft.com/office/drawing/2014/main" id="{30405874-3E1D-4BDA-959D-85FB5C9E019C}"/>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297505</xdr:rowOff>
    </xdr:to>
    <xdr:sp macro="" textlink="">
      <xdr:nvSpPr>
        <xdr:cNvPr id="505" name="Text Box 39">
          <a:extLst>
            <a:ext uri="{FF2B5EF4-FFF2-40B4-BE49-F238E27FC236}">
              <a16:creationId xmlns:a16="http://schemas.microsoft.com/office/drawing/2014/main" id="{C3016B2F-5320-4FD7-89A4-358CFFEEC4D6}"/>
            </a:ext>
          </a:extLst>
        </xdr:cNvPr>
        <xdr:cNvSpPr txBox="1">
          <a:spLocks noChangeArrowheads="1"/>
        </xdr:cNvSpPr>
      </xdr:nvSpPr>
      <xdr:spPr bwMode="auto">
        <a:xfrm>
          <a:off x="2918460" y="25306020"/>
          <a:ext cx="76200" cy="112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06" name="Text Box 8">
          <a:extLst>
            <a:ext uri="{FF2B5EF4-FFF2-40B4-BE49-F238E27FC236}">
              <a16:creationId xmlns:a16="http://schemas.microsoft.com/office/drawing/2014/main" id="{65114110-2627-4641-A352-8779C557B7C0}"/>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07" name="Text Box 8">
          <a:extLst>
            <a:ext uri="{FF2B5EF4-FFF2-40B4-BE49-F238E27FC236}">
              <a16:creationId xmlns:a16="http://schemas.microsoft.com/office/drawing/2014/main" id="{D1C20449-C224-4002-9C21-577DD1E713A6}"/>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08" name="Text Box 745">
          <a:extLst>
            <a:ext uri="{FF2B5EF4-FFF2-40B4-BE49-F238E27FC236}">
              <a16:creationId xmlns:a16="http://schemas.microsoft.com/office/drawing/2014/main" id="{A320FBCC-35DF-491E-B49A-8EC160CB4726}"/>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09" name="Text Box 746">
          <a:extLst>
            <a:ext uri="{FF2B5EF4-FFF2-40B4-BE49-F238E27FC236}">
              <a16:creationId xmlns:a16="http://schemas.microsoft.com/office/drawing/2014/main" id="{7E586EA8-E067-4799-B46F-8210FB55559D}"/>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10" name="Text Box 747">
          <a:extLst>
            <a:ext uri="{FF2B5EF4-FFF2-40B4-BE49-F238E27FC236}">
              <a16:creationId xmlns:a16="http://schemas.microsoft.com/office/drawing/2014/main" id="{F0B0BC73-3AA1-4FE2-B119-68B6542E3A81}"/>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232307</xdr:rowOff>
    </xdr:to>
    <xdr:sp macro="" textlink="">
      <xdr:nvSpPr>
        <xdr:cNvPr id="511" name="Text Box 8">
          <a:extLst>
            <a:ext uri="{FF2B5EF4-FFF2-40B4-BE49-F238E27FC236}">
              <a16:creationId xmlns:a16="http://schemas.microsoft.com/office/drawing/2014/main" id="{09F31F34-9092-4B76-ABC5-8D77AC95B79D}"/>
            </a:ext>
          </a:extLst>
        </xdr:cNvPr>
        <xdr:cNvSpPr txBox="1">
          <a:spLocks noChangeArrowheads="1"/>
        </xdr:cNvSpPr>
      </xdr:nvSpPr>
      <xdr:spPr bwMode="auto">
        <a:xfrm>
          <a:off x="2918460" y="25306020"/>
          <a:ext cx="76200" cy="640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232307</xdr:rowOff>
    </xdr:to>
    <xdr:sp macro="" textlink="">
      <xdr:nvSpPr>
        <xdr:cNvPr id="512" name="Text Box 9">
          <a:extLst>
            <a:ext uri="{FF2B5EF4-FFF2-40B4-BE49-F238E27FC236}">
              <a16:creationId xmlns:a16="http://schemas.microsoft.com/office/drawing/2014/main" id="{8692B744-7918-40F4-9AEC-E8A865285AAF}"/>
            </a:ext>
          </a:extLst>
        </xdr:cNvPr>
        <xdr:cNvSpPr txBox="1">
          <a:spLocks noChangeArrowheads="1"/>
        </xdr:cNvSpPr>
      </xdr:nvSpPr>
      <xdr:spPr bwMode="auto">
        <a:xfrm>
          <a:off x="2918460" y="25306020"/>
          <a:ext cx="76200" cy="640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232307</xdr:rowOff>
    </xdr:to>
    <xdr:sp macro="" textlink="">
      <xdr:nvSpPr>
        <xdr:cNvPr id="513" name="Text Box 10">
          <a:extLst>
            <a:ext uri="{FF2B5EF4-FFF2-40B4-BE49-F238E27FC236}">
              <a16:creationId xmlns:a16="http://schemas.microsoft.com/office/drawing/2014/main" id="{DC587E38-9622-43EC-B4C1-31AF290F2AE3}"/>
            </a:ext>
          </a:extLst>
        </xdr:cNvPr>
        <xdr:cNvSpPr txBox="1">
          <a:spLocks noChangeArrowheads="1"/>
        </xdr:cNvSpPr>
      </xdr:nvSpPr>
      <xdr:spPr bwMode="auto">
        <a:xfrm>
          <a:off x="2918460" y="25306020"/>
          <a:ext cx="76200" cy="640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232307</xdr:rowOff>
    </xdr:to>
    <xdr:sp macro="" textlink="">
      <xdr:nvSpPr>
        <xdr:cNvPr id="514" name="Text Box 26">
          <a:extLst>
            <a:ext uri="{FF2B5EF4-FFF2-40B4-BE49-F238E27FC236}">
              <a16:creationId xmlns:a16="http://schemas.microsoft.com/office/drawing/2014/main" id="{93C24752-F4BE-43B1-BDB7-BC5AFD4984FC}"/>
            </a:ext>
          </a:extLst>
        </xdr:cNvPr>
        <xdr:cNvSpPr txBox="1">
          <a:spLocks noChangeArrowheads="1"/>
        </xdr:cNvSpPr>
      </xdr:nvSpPr>
      <xdr:spPr bwMode="auto">
        <a:xfrm>
          <a:off x="2918460" y="25306020"/>
          <a:ext cx="76200" cy="640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197175</xdr:rowOff>
    </xdr:to>
    <xdr:sp macro="" textlink="">
      <xdr:nvSpPr>
        <xdr:cNvPr id="515" name="Text Box 28">
          <a:extLst>
            <a:ext uri="{FF2B5EF4-FFF2-40B4-BE49-F238E27FC236}">
              <a16:creationId xmlns:a16="http://schemas.microsoft.com/office/drawing/2014/main" id="{E5506C13-F141-480E-87E8-78AD22C91516}"/>
            </a:ext>
          </a:extLst>
        </xdr:cNvPr>
        <xdr:cNvSpPr txBox="1">
          <a:spLocks noChangeArrowheads="1"/>
        </xdr:cNvSpPr>
      </xdr:nvSpPr>
      <xdr:spPr bwMode="auto">
        <a:xfrm>
          <a:off x="2918460" y="25306020"/>
          <a:ext cx="76200" cy="102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210510</xdr:rowOff>
    </xdr:to>
    <xdr:sp macro="" textlink="">
      <xdr:nvSpPr>
        <xdr:cNvPr id="516" name="Text Box 32">
          <a:extLst>
            <a:ext uri="{FF2B5EF4-FFF2-40B4-BE49-F238E27FC236}">
              <a16:creationId xmlns:a16="http://schemas.microsoft.com/office/drawing/2014/main" id="{D68C1852-3972-4030-AB31-83A53A5B8115}"/>
            </a:ext>
          </a:extLst>
        </xdr:cNvPr>
        <xdr:cNvSpPr txBox="1">
          <a:spLocks noChangeArrowheads="1"/>
        </xdr:cNvSpPr>
      </xdr:nvSpPr>
      <xdr:spPr bwMode="auto">
        <a:xfrm>
          <a:off x="2918460" y="25306020"/>
          <a:ext cx="76200" cy="104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210510</xdr:rowOff>
    </xdr:to>
    <xdr:sp macro="" textlink="">
      <xdr:nvSpPr>
        <xdr:cNvPr id="517" name="Text Box 33">
          <a:extLst>
            <a:ext uri="{FF2B5EF4-FFF2-40B4-BE49-F238E27FC236}">
              <a16:creationId xmlns:a16="http://schemas.microsoft.com/office/drawing/2014/main" id="{2A612BB2-3712-4214-9B62-B688D28C88D6}"/>
            </a:ext>
          </a:extLst>
        </xdr:cNvPr>
        <xdr:cNvSpPr txBox="1">
          <a:spLocks noChangeArrowheads="1"/>
        </xdr:cNvSpPr>
      </xdr:nvSpPr>
      <xdr:spPr bwMode="auto">
        <a:xfrm>
          <a:off x="2918460" y="25306020"/>
          <a:ext cx="76200" cy="104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18" name="Text Box 197">
          <a:extLst>
            <a:ext uri="{FF2B5EF4-FFF2-40B4-BE49-F238E27FC236}">
              <a16:creationId xmlns:a16="http://schemas.microsoft.com/office/drawing/2014/main" id="{1A87A7C6-ACA3-486A-BDE4-D8D72FD86C2D}"/>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19" name="Text Box 198">
          <a:extLst>
            <a:ext uri="{FF2B5EF4-FFF2-40B4-BE49-F238E27FC236}">
              <a16:creationId xmlns:a16="http://schemas.microsoft.com/office/drawing/2014/main" id="{3618A41E-DA1B-49CA-945C-5E9C91C72278}"/>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0" name="Text Box 199">
          <a:extLst>
            <a:ext uri="{FF2B5EF4-FFF2-40B4-BE49-F238E27FC236}">
              <a16:creationId xmlns:a16="http://schemas.microsoft.com/office/drawing/2014/main" id="{AD43055F-A0BD-4061-8ED7-BFF7F608D772}"/>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1" name="Text Box 200">
          <a:extLst>
            <a:ext uri="{FF2B5EF4-FFF2-40B4-BE49-F238E27FC236}">
              <a16:creationId xmlns:a16="http://schemas.microsoft.com/office/drawing/2014/main" id="{73CA3333-D54B-48B9-886E-AC183CF0E241}"/>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2" name="Text Box 201">
          <a:extLst>
            <a:ext uri="{FF2B5EF4-FFF2-40B4-BE49-F238E27FC236}">
              <a16:creationId xmlns:a16="http://schemas.microsoft.com/office/drawing/2014/main" id="{F83CB5B2-B76E-491C-B1BD-DD0D5F87E19F}"/>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3" name="Text Box 202">
          <a:extLst>
            <a:ext uri="{FF2B5EF4-FFF2-40B4-BE49-F238E27FC236}">
              <a16:creationId xmlns:a16="http://schemas.microsoft.com/office/drawing/2014/main" id="{C45A011A-8468-461A-8D20-C0C0B8DCBCC9}"/>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4" name="Text Box 203">
          <a:extLst>
            <a:ext uri="{FF2B5EF4-FFF2-40B4-BE49-F238E27FC236}">
              <a16:creationId xmlns:a16="http://schemas.microsoft.com/office/drawing/2014/main" id="{61B0E123-C31A-4964-AD0D-002E5930B2C6}"/>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5" name="Text Box 204">
          <a:extLst>
            <a:ext uri="{FF2B5EF4-FFF2-40B4-BE49-F238E27FC236}">
              <a16:creationId xmlns:a16="http://schemas.microsoft.com/office/drawing/2014/main" id="{99934CF8-3290-4A40-83FF-EF2B292369B7}"/>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6" name="Text Box 32">
          <a:extLst>
            <a:ext uri="{FF2B5EF4-FFF2-40B4-BE49-F238E27FC236}">
              <a16:creationId xmlns:a16="http://schemas.microsoft.com/office/drawing/2014/main" id="{73FA43FE-BDC4-4A68-AB63-39DE15E3FA4A}"/>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203525</xdr:rowOff>
    </xdr:to>
    <xdr:sp macro="" textlink="">
      <xdr:nvSpPr>
        <xdr:cNvPr id="527" name="Text Box 33">
          <a:extLst>
            <a:ext uri="{FF2B5EF4-FFF2-40B4-BE49-F238E27FC236}">
              <a16:creationId xmlns:a16="http://schemas.microsoft.com/office/drawing/2014/main" id="{C09E46DB-1F43-4FA5-B5E0-AA356A011918}"/>
            </a:ext>
          </a:extLst>
        </xdr:cNvPr>
        <xdr:cNvSpPr txBox="1">
          <a:spLocks noChangeArrowheads="1"/>
        </xdr:cNvSpPr>
      </xdr:nvSpPr>
      <xdr:spPr bwMode="auto">
        <a:xfrm>
          <a:off x="2918460" y="25306020"/>
          <a:ext cx="76200" cy="103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261310</xdr:rowOff>
    </xdr:to>
    <xdr:sp macro="" textlink="">
      <xdr:nvSpPr>
        <xdr:cNvPr id="528" name="Text Box 32">
          <a:extLst>
            <a:ext uri="{FF2B5EF4-FFF2-40B4-BE49-F238E27FC236}">
              <a16:creationId xmlns:a16="http://schemas.microsoft.com/office/drawing/2014/main" id="{833B3C7C-ED57-47CD-8A61-D854980F8B42}"/>
            </a:ext>
          </a:extLst>
        </xdr:cNvPr>
        <xdr:cNvSpPr txBox="1">
          <a:spLocks noChangeArrowheads="1"/>
        </xdr:cNvSpPr>
      </xdr:nvSpPr>
      <xdr:spPr bwMode="auto">
        <a:xfrm>
          <a:off x="2918460" y="25306020"/>
          <a:ext cx="76200" cy="10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261310</xdr:rowOff>
    </xdr:to>
    <xdr:sp macro="" textlink="">
      <xdr:nvSpPr>
        <xdr:cNvPr id="529" name="Text Box 33">
          <a:extLst>
            <a:ext uri="{FF2B5EF4-FFF2-40B4-BE49-F238E27FC236}">
              <a16:creationId xmlns:a16="http://schemas.microsoft.com/office/drawing/2014/main" id="{8DC9401B-7B16-4D7D-83F5-543B692C4CCC}"/>
            </a:ext>
          </a:extLst>
        </xdr:cNvPr>
        <xdr:cNvSpPr txBox="1">
          <a:spLocks noChangeArrowheads="1"/>
        </xdr:cNvSpPr>
      </xdr:nvSpPr>
      <xdr:spPr bwMode="auto">
        <a:xfrm>
          <a:off x="2918460" y="25306020"/>
          <a:ext cx="76200" cy="10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530" name="Text Box 8">
          <a:extLst>
            <a:ext uri="{FF2B5EF4-FFF2-40B4-BE49-F238E27FC236}">
              <a16:creationId xmlns:a16="http://schemas.microsoft.com/office/drawing/2014/main" id="{617AB412-AE3E-4CF2-B743-CA9A1349FBB0}"/>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31" name="Text Box 9">
          <a:extLst>
            <a:ext uri="{FF2B5EF4-FFF2-40B4-BE49-F238E27FC236}">
              <a16:creationId xmlns:a16="http://schemas.microsoft.com/office/drawing/2014/main" id="{B0367657-8376-467A-A81D-6E63C037BEF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32" name="Text Box 10">
          <a:extLst>
            <a:ext uri="{FF2B5EF4-FFF2-40B4-BE49-F238E27FC236}">
              <a16:creationId xmlns:a16="http://schemas.microsoft.com/office/drawing/2014/main" id="{8F5E3B6E-0CC2-4200-BACF-F3DF686A66F9}"/>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33" name="Text Box 26">
          <a:extLst>
            <a:ext uri="{FF2B5EF4-FFF2-40B4-BE49-F238E27FC236}">
              <a16:creationId xmlns:a16="http://schemas.microsoft.com/office/drawing/2014/main" id="{2521E2A3-3836-432D-8161-01C2475ED710}"/>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534" name="Text Box 28">
          <a:extLst>
            <a:ext uri="{FF2B5EF4-FFF2-40B4-BE49-F238E27FC236}">
              <a16:creationId xmlns:a16="http://schemas.microsoft.com/office/drawing/2014/main" id="{5CBE63BF-C381-4319-9592-DF93676AC1B0}"/>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184475</xdr:rowOff>
    </xdr:to>
    <xdr:sp macro="" textlink="">
      <xdr:nvSpPr>
        <xdr:cNvPr id="535" name="Text Box 1">
          <a:extLst>
            <a:ext uri="{FF2B5EF4-FFF2-40B4-BE49-F238E27FC236}">
              <a16:creationId xmlns:a16="http://schemas.microsoft.com/office/drawing/2014/main" id="{EA74018D-F903-4057-8B73-2046DECB8400}"/>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36" name="Text Box 2">
          <a:extLst>
            <a:ext uri="{FF2B5EF4-FFF2-40B4-BE49-F238E27FC236}">
              <a16:creationId xmlns:a16="http://schemas.microsoft.com/office/drawing/2014/main" id="{7B346FE4-BEC1-4597-A4F8-FFF2F9B6FD6D}"/>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37" name="Text Box 3">
          <a:extLst>
            <a:ext uri="{FF2B5EF4-FFF2-40B4-BE49-F238E27FC236}">
              <a16:creationId xmlns:a16="http://schemas.microsoft.com/office/drawing/2014/main" id="{2D06BEC5-FFE8-4FA9-9BE8-F5E91263A701}"/>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38" name="Text Box 4">
          <a:extLst>
            <a:ext uri="{FF2B5EF4-FFF2-40B4-BE49-F238E27FC236}">
              <a16:creationId xmlns:a16="http://schemas.microsoft.com/office/drawing/2014/main" id="{EBD5C262-114B-4E7F-9666-7BF34A22833C}"/>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39" name="Text Box 5">
          <a:extLst>
            <a:ext uri="{FF2B5EF4-FFF2-40B4-BE49-F238E27FC236}">
              <a16:creationId xmlns:a16="http://schemas.microsoft.com/office/drawing/2014/main" id="{930A7FF6-BD07-43DD-A36D-BC995E27B6CE}"/>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40" name="Text Box 6">
          <a:extLst>
            <a:ext uri="{FF2B5EF4-FFF2-40B4-BE49-F238E27FC236}">
              <a16:creationId xmlns:a16="http://schemas.microsoft.com/office/drawing/2014/main" id="{6D6870D4-82E9-4AB4-BD7F-BFBB30462514}"/>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41" name="Text Box 7">
          <a:extLst>
            <a:ext uri="{FF2B5EF4-FFF2-40B4-BE49-F238E27FC236}">
              <a16:creationId xmlns:a16="http://schemas.microsoft.com/office/drawing/2014/main" id="{466D51D8-461D-4A28-B722-7964D3A5EAB5}"/>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184475</xdr:rowOff>
    </xdr:to>
    <xdr:sp macro="" textlink="">
      <xdr:nvSpPr>
        <xdr:cNvPr id="542" name="Text Box 8">
          <a:extLst>
            <a:ext uri="{FF2B5EF4-FFF2-40B4-BE49-F238E27FC236}">
              <a16:creationId xmlns:a16="http://schemas.microsoft.com/office/drawing/2014/main" id="{E53E0C6F-8C8E-48C5-86DC-05A1AD7694C3}"/>
            </a:ext>
          </a:extLst>
        </xdr:cNvPr>
        <xdr:cNvSpPr txBox="1">
          <a:spLocks noChangeArrowheads="1"/>
        </xdr:cNvSpPr>
      </xdr:nvSpPr>
      <xdr:spPr bwMode="auto">
        <a:xfrm>
          <a:off x="2918460" y="25306020"/>
          <a:ext cx="76200" cy="101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543" name="Text Box 8">
          <a:extLst>
            <a:ext uri="{FF2B5EF4-FFF2-40B4-BE49-F238E27FC236}">
              <a16:creationId xmlns:a16="http://schemas.microsoft.com/office/drawing/2014/main" id="{D56E97DD-AEE7-4DCF-809A-53B36A8DF7AA}"/>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44" name="Text Box 9">
          <a:extLst>
            <a:ext uri="{FF2B5EF4-FFF2-40B4-BE49-F238E27FC236}">
              <a16:creationId xmlns:a16="http://schemas.microsoft.com/office/drawing/2014/main" id="{E7373F49-9D2D-4E6E-BE51-05B80E2F72A4}"/>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45" name="Text Box 10">
          <a:extLst>
            <a:ext uri="{FF2B5EF4-FFF2-40B4-BE49-F238E27FC236}">
              <a16:creationId xmlns:a16="http://schemas.microsoft.com/office/drawing/2014/main" id="{02A274CE-D07D-469F-8B92-6C05AB028F8D}"/>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46" name="Text Box 26">
          <a:extLst>
            <a:ext uri="{FF2B5EF4-FFF2-40B4-BE49-F238E27FC236}">
              <a16:creationId xmlns:a16="http://schemas.microsoft.com/office/drawing/2014/main" id="{4DB3EB2C-D6E5-4C1F-8497-5158D08BC62D}"/>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47" name="Text Box 28">
          <a:extLst>
            <a:ext uri="{FF2B5EF4-FFF2-40B4-BE49-F238E27FC236}">
              <a16:creationId xmlns:a16="http://schemas.microsoft.com/office/drawing/2014/main" id="{A7C074BC-5CC7-4C23-8A99-969533D3A74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48" name="Text Box 739">
          <a:extLst>
            <a:ext uri="{FF2B5EF4-FFF2-40B4-BE49-F238E27FC236}">
              <a16:creationId xmlns:a16="http://schemas.microsoft.com/office/drawing/2014/main" id="{4DD3617A-566D-489F-88B6-62E778B9402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49" name="Text Box 740">
          <a:extLst>
            <a:ext uri="{FF2B5EF4-FFF2-40B4-BE49-F238E27FC236}">
              <a16:creationId xmlns:a16="http://schemas.microsoft.com/office/drawing/2014/main" id="{DF42FFEB-DE6C-42E5-BCF6-E6833A7621F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0" name="Text Box 741">
          <a:extLst>
            <a:ext uri="{FF2B5EF4-FFF2-40B4-BE49-F238E27FC236}">
              <a16:creationId xmlns:a16="http://schemas.microsoft.com/office/drawing/2014/main" id="{ACD9F719-1E49-4D9B-BCA7-A6BC582BDDB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1" name="Text Box 742">
          <a:extLst>
            <a:ext uri="{FF2B5EF4-FFF2-40B4-BE49-F238E27FC236}">
              <a16:creationId xmlns:a16="http://schemas.microsoft.com/office/drawing/2014/main" id="{4353ABE7-A60D-480B-B945-5D000A0F415A}"/>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2" name="Text Box 743">
          <a:extLst>
            <a:ext uri="{FF2B5EF4-FFF2-40B4-BE49-F238E27FC236}">
              <a16:creationId xmlns:a16="http://schemas.microsoft.com/office/drawing/2014/main" id="{E16F5E30-CC27-44A6-8490-36BC700AD35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3" name="Text Box 744">
          <a:extLst>
            <a:ext uri="{FF2B5EF4-FFF2-40B4-BE49-F238E27FC236}">
              <a16:creationId xmlns:a16="http://schemas.microsoft.com/office/drawing/2014/main" id="{BCA7FE82-A47F-4FE3-960C-87E789D76AF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4" name="Text Box 745">
          <a:extLst>
            <a:ext uri="{FF2B5EF4-FFF2-40B4-BE49-F238E27FC236}">
              <a16:creationId xmlns:a16="http://schemas.microsoft.com/office/drawing/2014/main" id="{916AB93A-A2C8-4923-9406-564F66989C1E}"/>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5" name="Text Box 746">
          <a:extLst>
            <a:ext uri="{FF2B5EF4-FFF2-40B4-BE49-F238E27FC236}">
              <a16:creationId xmlns:a16="http://schemas.microsoft.com/office/drawing/2014/main" id="{665CBB3F-D33E-41AA-9E50-682253E7CF77}"/>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6" name="Text Box 747">
          <a:extLst>
            <a:ext uri="{FF2B5EF4-FFF2-40B4-BE49-F238E27FC236}">
              <a16:creationId xmlns:a16="http://schemas.microsoft.com/office/drawing/2014/main" id="{D0147E6A-D4AA-47FA-ACBE-66C7AD6EB96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557" name="Text Box 773">
          <a:extLst>
            <a:ext uri="{FF2B5EF4-FFF2-40B4-BE49-F238E27FC236}">
              <a16:creationId xmlns:a16="http://schemas.microsoft.com/office/drawing/2014/main" id="{182B5B50-E5B2-4C76-BDFC-6DE33966E8F4}"/>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58" name="Text Box 778">
          <a:extLst>
            <a:ext uri="{FF2B5EF4-FFF2-40B4-BE49-F238E27FC236}">
              <a16:creationId xmlns:a16="http://schemas.microsoft.com/office/drawing/2014/main" id="{5BC276B6-61DA-482E-88F6-A54A4520F52E}"/>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59" name="Text Box 8">
          <a:extLst>
            <a:ext uri="{FF2B5EF4-FFF2-40B4-BE49-F238E27FC236}">
              <a16:creationId xmlns:a16="http://schemas.microsoft.com/office/drawing/2014/main" id="{1B65BA5C-DEC4-4C49-B12B-EEFA8B09B67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60" name="Text Box 9">
          <a:extLst>
            <a:ext uri="{FF2B5EF4-FFF2-40B4-BE49-F238E27FC236}">
              <a16:creationId xmlns:a16="http://schemas.microsoft.com/office/drawing/2014/main" id="{90092D2E-7E03-4430-8E12-A8248A51B1D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61" name="Text Box 10">
          <a:extLst>
            <a:ext uri="{FF2B5EF4-FFF2-40B4-BE49-F238E27FC236}">
              <a16:creationId xmlns:a16="http://schemas.microsoft.com/office/drawing/2014/main" id="{629A7FC3-042D-46F2-AC40-D2DD3C40273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62" name="Text Box 26">
          <a:extLst>
            <a:ext uri="{FF2B5EF4-FFF2-40B4-BE49-F238E27FC236}">
              <a16:creationId xmlns:a16="http://schemas.microsoft.com/office/drawing/2014/main" id="{5E434EFD-55C0-49AC-A69B-7882CD965A8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563" name="Text Box 28">
          <a:extLst>
            <a:ext uri="{FF2B5EF4-FFF2-40B4-BE49-F238E27FC236}">
              <a16:creationId xmlns:a16="http://schemas.microsoft.com/office/drawing/2014/main" id="{165FFA30-A0B9-4093-BA7B-8D3088944C89}"/>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64" name="Text Box 8">
          <a:extLst>
            <a:ext uri="{FF2B5EF4-FFF2-40B4-BE49-F238E27FC236}">
              <a16:creationId xmlns:a16="http://schemas.microsoft.com/office/drawing/2014/main" id="{29CEAF21-32FB-4240-A571-0DD83DAC6237}"/>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65" name="Text Box 9">
          <a:extLst>
            <a:ext uri="{FF2B5EF4-FFF2-40B4-BE49-F238E27FC236}">
              <a16:creationId xmlns:a16="http://schemas.microsoft.com/office/drawing/2014/main" id="{DE1927A7-715D-4201-8151-915E5E506F2E}"/>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66" name="Text Box 10">
          <a:extLst>
            <a:ext uri="{FF2B5EF4-FFF2-40B4-BE49-F238E27FC236}">
              <a16:creationId xmlns:a16="http://schemas.microsoft.com/office/drawing/2014/main" id="{EDA31E11-2FB6-4BA3-878B-3EF642FC7BFA}"/>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567" name="Text Box 26">
          <a:extLst>
            <a:ext uri="{FF2B5EF4-FFF2-40B4-BE49-F238E27FC236}">
              <a16:creationId xmlns:a16="http://schemas.microsoft.com/office/drawing/2014/main" id="{163104C7-7DEC-4444-A8F8-DDD5056D1799}"/>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68" name="Text Box 28">
          <a:extLst>
            <a:ext uri="{FF2B5EF4-FFF2-40B4-BE49-F238E27FC236}">
              <a16:creationId xmlns:a16="http://schemas.microsoft.com/office/drawing/2014/main" id="{CA00EA88-F70F-47C9-8A27-840A72351870}"/>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69" name="Text Box 739">
          <a:extLst>
            <a:ext uri="{FF2B5EF4-FFF2-40B4-BE49-F238E27FC236}">
              <a16:creationId xmlns:a16="http://schemas.microsoft.com/office/drawing/2014/main" id="{26754549-A630-48BC-8216-2AC1F1CF606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0" name="Text Box 740">
          <a:extLst>
            <a:ext uri="{FF2B5EF4-FFF2-40B4-BE49-F238E27FC236}">
              <a16:creationId xmlns:a16="http://schemas.microsoft.com/office/drawing/2014/main" id="{9F19647A-FB19-4569-ADE9-5D569762156D}"/>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1" name="Text Box 741">
          <a:extLst>
            <a:ext uri="{FF2B5EF4-FFF2-40B4-BE49-F238E27FC236}">
              <a16:creationId xmlns:a16="http://schemas.microsoft.com/office/drawing/2014/main" id="{36BB6EA1-7B38-4426-BD2F-CC4B3E3D4F8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2" name="Text Box 742">
          <a:extLst>
            <a:ext uri="{FF2B5EF4-FFF2-40B4-BE49-F238E27FC236}">
              <a16:creationId xmlns:a16="http://schemas.microsoft.com/office/drawing/2014/main" id="{7C596115-BDE9-4246-B8D6-57F244AAD581}"/>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3" name="Text Box 743">
          <a:extLst>
            <a:ext uri="{FF2B5EF4-FFF2-40B4-BE49-F238E27FC236}">
              <a16:creationId xmlns:a16="http://schemas.microsoft.com/office/drawing/2014/main" id="{35B5FB6E-DAFC-487A-8EB2-DB0965265F7D}"/>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4" name="Text Box 744">
          <a:extLst>
            <a:ext uri="{FF2B5EF4-FFF2-40B4-BE49-F238E27FC236}">
              <a16:creationId xmlns:a16="http://schemas.microsoft.com/office/drawing/2014/main" id="{A47799E6-87B1-43DF-9F66-46FAB4FBD3A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5" name="Text Box 745">
          <a:extLst>
            <a:ext uri="{FF2B5EF4-FFF2-40B4-BE49-F238E27FC236}">
              <a16:creationId xmlns:a16="http://schemas.microsoft.com/office/drawing/2014/main" id="{EB3EF7DC-5667-4512-8FFF-D13A20681427}"/>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6" name="Text Box 746">
          <a:extLst>
            <a:ext uri="{FF2B5EF4-FFF2-40B4-BE49-F238E27FC236}">
              <a16:creationId xmlns:a16="http://schemas.microsoft.com/office/drawing/2014/main" id="{09200B59-678A-4989-A081-10F0F44DFE6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7" name="Text Box 747">
          <a:extLst>
            <a:ext uri="{FF2B5EF4-FFF2-40B4-BE49-F238E27FC236}">
              <a16:creationId xmlns:a16="http://schemas.microsoft.com/office/drawing/2014/main" id="{1B1052CF-914C-4DCC-B99E-F391E2012223}"/>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578" name="Text Box 773">
          <a:extLst>
            <a:ext uri="{FF2B5EF4-FFF2-40B4-BE49-F238E27FC236}">
              <a16:creationId xmlns:a16="http://schemas.microsoft.com/office/drawing/2014/main" id="{DC62B38E-B085-4666-A616-0DB1950CC39F}"/>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579" name="Text Box 778">
          <a:extLst>
            <a:ext uri="{FF2B5EF4-FFF2-40B4-BE49-F238E27FC236}">
              <a16:creationId xmlns:a16="http://schemas.microsoft.com/office/drawing/2014/main" id="{02F0AC31-D176-451C-BB19-7835F5DB834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0" name="Text Box 8">
          <a:extLst>
            <a:ext uri="{FF2B5EF4-FFF2-40B4-BE49-F238E27FC236}">
              <a16:creationId xmlns:a16="http://schemas.microsoft.com/office/drawing/2014/main" id="{DEF05AB0-6C05-42B4-BB26-4759148038D9}"/>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1" name="Text Box 9">
          <a:extLst>
            <a:ext uri="{FF2B5EF4-FFF2-40B4-BE49-F238E27FC236}">
              <a16:creationId xmlns:a16="http://schemas.microsoft.com/office/drawing/2014/main" id="{B89CC2B5-5633-41A3-AF42-AA6DAE0E21CF}"/>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2" name="Text Box 10">
          <a:extLst>
            <a:ext uri="{FF2B5EF4-FFF2-40B4-BE49-F238E27FC236}">
              <a16:creationId xmlns:a16="http://schemas.microsoft.com/office/drawing/2014/main" id="{B2269FFA-4EDD-4646-A354-52ECEAB24B96}"/>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3" name="Text Box 26">
          <a:extLst>
            <a:ext uri="{FF2B5EF4-FFF2-40B4-BE49-F238E27FC236}">
              <a16:creationId xmlns:a16="http://schemas.microsoft.com/office/drawing/2014/main" id="{B08FF886-CCAA-43C4-85CC-F7F6B5AB22BB}"/>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584" name="Text Box 28">
          <a:extLst>
            <a:ext uri="{FF2B5EF4-FFF2-40B4-BE49-F238E27FC236}">
              <a16:creationId xmlns:a16="http://schemas.microsoft.com/office/drawing/2014/main" id="{5465BB7F-7879-4239-9D5B-141E7D626FC1}"/>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5" name="Text Box 8">
          <a:extLst>
            <a:ext uri="{FF2B5EF4-FFF2-40B4-BE49-F238E27FC236}">
              <a16:creationId xmlns:a16="http://schemas.microsoft.com/office/drawing/2014/main" id="{AB65C900-85FC-40F1-ACA1-D9B7A70063E1}"/>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6" name="Text Box 9">
          <a:extLst>
            <a:ext uri="{FF2B5EF4-FFF2-40B4-BE49-F238E27FC236}">
              <a16:creationId xmlns:a16="http://schemas.microsoft.com/office/drawing/2014/main" id="{FCA47EB8-AC11-44BE-AF5F-A33B292C9420}"/>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7" name="Text Box 10">
          <a:extLst>
            <a:ext uri="{FF2B5EF4-FFF2-40B4-BE49-F238E27FC236}">
              <a16:creationId xmlns:a16="http://schemas.microsoft.com/office/drawing/2014/main" id="{E2109DD2-93AC-4AF7-8845-21F493D328AE}"/>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588" name="Text Box 26">
          <a:extLst>
            <a:ext uri="{FF2B5EF4-FFF2-40B4-BE49-F238E27FC236}">
              <a16:creationId xmlns:a16="http://schemas.microsoft.com/office/drawing/2014/main" id="{49143EA8-8A08-478F-9FB2-25FD64918FF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589" name="Text Box 28">
          <a:extLst>
            <a:ext uri="{FF2B5EF4-FFF2-40B4-BE49-F238E27FC236}">
              <a16:creationId xmlns:a16="http://schemas.microsoft.com/office/drawing/2014/main" id="{DCBA52EB-F65A-4749-A644-5ABB9BFFCDB1}"/>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28</xdr:row>
      <xdr:rowOff>379749</xdr:rowOff>
    </xdr:to>
    <xdr:sp macro="" textlink="">
      <xdr:nvSpPr>
        <xdr:cNvPr id="590" name="Text Box 8">
          <a:extLst>
            <a:ext uri="{FF2B5EF4-FFF2-40B4-BE49-F238E27FC236}">
              <a16:creationId xmlns:a16="http://schemas.microsoft.com/office/drawing/2014/main" id="{8D78E07E-AE3D-4008-B145-94EE1DD87363}"/>
            </a:ext>
          </a:extLst>
        </xdr:cNvPr>
        <xdr:cNvSpPr txBox="1">
          <a:spLocks noChangeArrowheads="1"/>
        </xdr:cNvSpPr>
      </xdr:nvSpPr>
      <xdr:spPr bwMode="auto">
        <a:xfrm>
          <a:off x="2918460" y="25306020"/>
          <a:ext cx="76200" cy="795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379749</xdr:rowOff>
    </xdr:to>
    <xdr:sp macro="" textlink="">
      <xdr:nvSpPr>
        <xdr:cNvPr id="591" name="Text Box 9">
          <a:extLst>
            <a:ext uri="{FF2B5EF4-FFF2-40B4-BE49-F238E27FC236}">
              <a16:creationId xmlns:a16="http://schemas.microsoft.com/office/drawing/2014/main" id="{D7CDEE02-3459-417D-859E-A42DBC2C442F}"/>
            </a:ext>
          </a:extLst>
        </xdr:cNvPr>
        <xdr:cNvSpPr txBox="1">
          <a:spLocks noChangeArrowheads="1"/>
        </xdr:cNvSpPr>
      </xdr:nvSpPr>
      <xdr:spPr bwMode="auto">
        <a:xfrm>
          <a:off x="2918460" y="25306020"/>
          <a:ext cx="76200" cy="795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379749</xdr:rowOff>
    </xdr:to>
    <xdr:sp macro="" textlink="">
      <xdr:nvSpPr>
        <xdr:cNvPr id="592" name="Text Box 10">
          <a:extLst>
            <a:ext uri="{FF2B5EF4-FFF2-40B4-BE49-F238E27FC236}">
              <a16:creationId xmlns:a16="http://schemas.microsoft.com/office/drawing/2014/main" id="{5AB26435-2B46-4329-90CC-54847DCBC7A7}"/>
            </a:ext>
          </a:extLst>
        </xdr:cNvPr>
        <xdr:cNvSpPr txBox="1">
          <a:spLocks noChangeArrowheads="1"/>
        </xdr:cNvSpPr>
      </xdr:nvSpPr>
      <xdr:spPr bwMode="auto">
        <a:xfrm>
          <a:off x="2918460" y="25306020"/>
          <a:ext cx="76200" cy="795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379749</xdr:rowOff>
    </xdr:to>
    <xdr:sp macro="" textlink="">
      <xdr:nvSpPr>
        <xdr:cNvPr id="593" name="Text Box 26">
          <a:extLst>
            <a:ext uri="{FF2B5EF4-FFF2-40B4-BE49-F238E27FC236}">
              <a16:creationId xmlns:a16="http://schemas.microsoft.com/office/drawing/2014/main" id="{815B5DEE-4A4A-41E5-A6E4-4DFA98BA76E1}"/>
            </a:ext>
          </a:extLst>
        </xdr:cNvPr>
        <xdr:cNvSpPr txBox="1">
          <a:spLocks noChangeArrowheads="1"/>
        </xdr:cNvSpPr>
      </xdr:nvSpPr>
      <xdr:spPr bwMode="auto">
        <a:xfrm>
          <a:off x="2918460" y="25306020"/>
          <a:ext cx="76200" cy="795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594" name="Text Box 8">
          <a:extLst>
            <a:ext uri="{FF2B5EF4-FFF2-40B4-BE49-F238E27FC236}">
              <a16:creationId xmlns:a16="http://schemas.microsoft.com/office/drawing/2014/main" id="{1AF66AAD-127D-4F28-B07E-773AA2DD908B}"/>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595" name="Text Box 8">
          <a:extLst>
            <a:ext uri="{FF2B5EF4-FFF2-40B4-BE49-F238E27FC236}">
              <a16:creationId xmlns:a16="http://schemas.microsoft.com/office/drawing/2014/main" id="{4BE98935-D7A1-4887-A7DF-C98821B49B5B}"/>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596" name="Text Box 745">
          <a:extLst>
            <a:ext uri="{FF2B5EF4-FFF2-40B4-BE49-F238E27FC236}">
              <a16:creationId xmlns:a16="http://schemas.microsoft.com/office/drawing/2014/main" id="{0FC5406D-EC35-4024-B62D-4B2F85103F6F}"/>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597" name="Text Box 746">
          <a:extLst>
            <a:ext uri="{FF2B5EF4-FFF2-40B4-BE49-F238E27FC236}">
              <a16:creationId xmlns:a16="http://schemas.microsoft.com/office/drawing/2014/main" id="{3D29D785-C56B-427F-80F0-E2FA84D36D0A}"/>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598" name="Text Box 747">
          <a:extLst>
            <a:ext uri="{FF2B5EF4-FFF2-40B4-BE49-F238E27FC236}">
              <a16:creationId xmlns:a16="http://schemas.microsoft.com/office/drawing/2014/main" id="{06B3767A-8B6C-44FA-99FF-2D051E9F0934}"/>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262234</xdr:rowOff>
    </xdr:to>
    <xdr:sp macro="" textlink="">
      <xdr:nvSpPr>
        <xdr:cNvPr id="599" name="Text Box 8">
          <a:extLst>
            <a:ext uri="{FF2B5EF4-FFF2-40B4-BE49-F238E27FC236}">
              <a16:creationId xmlns:a16="http://schemas.microsoft.com/office/drawing/2014/main" id="{FEE0B579-72C5-4EBD-B933-A770FDA22377}"/>
            </a:ext>
          </a:extLst>
        </xdr:cNvPr>
        <xdr:cNvSpPr txBox="1">
          <a:spLocks noChangeArrowheads="1"/>
        </xdr:cNvSpPr>
      </xdr:nvSpPr>
      <xdr:spPr bwMode="auto">
        <a:xfrm>
          <a:off x="2918460" y="25306020"/>
          <a:ext cx="76200" cy="673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262234</xdr:rowOff>
    </xdr:to>
    <xdr:sp macro="" textlink="">
      <xdr:nvSpPr>
        <xdr:cNvPr id="600" name="Text Box 9">
          <a:extLst>
            <a:ext uri="{FF2B5EF4-FFF2-40B4-BE49-F238E27FC236}">
              <a16:creationId xmlns:a16="http://schemas.microsoft.com/office/drawing/2014/main" id="{5BDB6A61-9460-44A1-A5A7-D5A8AE27C040}"/>
            </a:ext>
          </a:extLst>
        </xdr:cNvPr>
        <xdr:cNvSpPr txBox="1">
          <a:spLocks noChangeArrowheads="1"/>
        </xdr:cNvSpPr>
      </xdr:nvSpPr>
      <xdr:spPr bwMode="auto">
        <a:xfrm>
          <a:off x="2918460" y="25306020"/>
          <a:ext cx="76200" cy="673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262234</xdr:rowOff>
    </xdr:to>
    <xdr:sp macro="" textlink="">
      <xdr:nvSpPr>
        <xdr:cNvPr id="601" name="Text Box 10">
          <a:extLst>
            <a:ext uri="{FF2B5EF4-FFF2-40B4-BE49-F238E27FC236}">
              <a16:creationId xmlns:a16="http://schemas.microsoft.com/office/drawing/2014/main" id="{5DC734CC-867E-4587-B064-1767205F0773}"/>
            </a:ext>
          </a:extLst>
        </xdr:cNvPr>
        <xdr:cNvSpPr txBox="1">
          <a:spLocks noChangeArrowheads="1"/>
        </xdr:cNvSpPr>
      </xdr:nvSpPr>
      <xdr:spPr bwMode="auto">
        <a:xfrm>
          <a:off x="2918460" y="25306020"/>
          <a:ext cx="76200" cy="673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262234</xdr:rowOff>
    </xdr:to>
    <xdr:sp macro="" textlink="">
      <xdr:nvSpPr>
        <xdr:cNvPr id="602" name="Text Box 26">
          <a:extLst>
            <a:ext uri="{FF2B5EF4-FFF2-40B4-BE49-F238E27FC236}">
              <a16:creationId xmlns:a16="http://schemas.microsoft.com/office/drawing/2014/main" id="{E5AB866A-AE6B-4B97-A584-209AFCE5EE7B}"/>
            </a:ext>
          </a:extLst>
        </xdr:cNvPr>
        <xdr:cNvSpPr txBox="1">
          <a:spLocks noChangeArrowheads="1"/>
        </xdr:cNvSpPr>
      </xdr:nvSpPr>
      <xdr:spPr bwMode="auto">
        <a:xfrm>
          <a:off x="2918460" y="25306020"/>
          <a:ext cx="76200" cy="673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222968</xdr:rowOff>
    </xdr:to>
    <xdr:sp macro="" textlink="">
      <xdr:nvSpPr>
        <xdr:cNvPr id="603" name="Text Box 28">
          <a:extLst>
            <a:ext uri="{FF2B5EF4-FFF2-40B4-BE49-F238E27FC236}">
              <a16:creationId xmlns:a16="http://schemas.microsoft.com/office/drawing/2014/main" id="{E847BF0B-5E51-4D8A-A579-DF0AED10FCB7}"/>
            </a:ext>
          </a:extLst>
        </xdr:cNvPr>
        <xdr:cNvSpPr txBox="1">
          <a:spLocks noChangeArrowheads="1"/>
        </xdr:cNvSpPr>
      </xdr:nvSpPr>
      <xdr:spPr bwMode="auto">
        <a:xfrm>
          <a:off x="2918460" y="25306020"/>
          <a:ext cx="76200" cy="105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233128</xdr:rowOff>
    </xdr:to>
    <xdr:sp macro="" textlink="">
      <xdr:nvSpPr>
        <xdr:cNvPr id="604" name="Text Box 32">
          <a:extLst>
            <a:ext uri="{FF2B5EF4-FFF2-40B4-BE49-F238E27FC236}">
              <a16:creationId xmlns:a16="http://schemas.microsoft.com/office/drawing/2014/main" id="{9CD78982-1BF5-472F-8287-A914A3E37446}"/>
            </a:ext>
          </a:extLst>
        </xdr:cNvPr>
        <xdr:cNvSpPr txBox="1">
          <a:spLocks noChangeArrowheads="1"/>
        </xdr:cNvSpPr>
      </xdr:nvSpPr>
      <xdr:spPr bwMode="auto">
        <a:xfrm>
          <a:off x="2918460" y="25306020"/>
          <a:ext cx="76200" cy="1063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233128</xdr:rowOff>
    </xdr:to>
    <xdr:sp macro="" textlink="">
      <xdr:nvSpPr>
        <xdr:cNvPr id="605" name="Text Box 33">
          <a:extLst>
            <a:ext uri="{FF2B5EF4-FFF2-40B4-BE49-F238E27FC236}">
              <a16:creationId xmlns:a16="http://schemas.microsoft.com/office/drawing/2014/main" id="{3CE95D24-05D7-4CC8-A117-2BDDAB51561B}"/>
            </a:ext>
          </a:extLst>
        </xdr:cNvPr>
        <xdr:cNvSpPr txBox="1">
          <a:spLocks noChangeArrowheads="1"/>
        </xdr:cNvSpPr>
      </xdr:nvSpPr>
      <xdr:spPr bwMode="auto">
        <a:xfrm>
          <a:off x="2918460" y="25306020"/>
          <a:ext cx="76200" cy="1063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06" name="Text Box 197">
          <a:extLst>
            <a:ext uri="{FF2B5EF4-FFF2-40B4-BE49-F238E27FC236}">
              <a16:creationId xmlns:a16="http://schemas.microsoft.com/office/drawing/2014/main" id="{E2D73FC5-2210-4EE4-ADFC-7C25C51371B8}"/>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07" name="Text Box 198">
          <a:extLst>
            <a:ext uri="{FF2B5EF4-FFF2-40B4-BE49-F238E27FC236}">
              <a16:creationId xmlns:a16="http://schemas.microsoft.com/office/drawing/2014/main" id="{44E9571A-36DA-471A-967A-39C90C546400}"/>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08" name="Text Box 199">
          <a:extLst>
            <a:ext uri="{FF2B5EF4-FFF2-40B4-BE49-F238E27FC236}">
              <a16:creationId xmlns:a16="http://schemas.microsoft.com/office/drawing/2014/main" id="{99E05463-F035-4B5F-82C9-9F95A271871A}"/>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09" name="Text Box 200">
          <a:extLst>
            <a:ext uri="{FF2B5EF4-FFF2-40B4-BE49-F238E27FC236}">
              <a16:creationId xmlns:a16="http://schemas.microsoft.com/office/drawing/2014/main" id="{9CC0AE70-5F58-49CB-9E32-2DC4C95466F5}"/>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0" name="Text Box 201">
          <a:extLst>
            <a:ext uri="{FF2B5EF4-FFF2-40B4-BE49-F238E27FC236}">
              <a16:creationId xmlns:a16="http://schemas.microsoft.com/office/drawing/2014/main" id="{95319280-D2C6-49E2-A92D-4E4CBCAE6EAB}"/>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1" name="Text Box 202">
          <a:extLst>
            <a:ext uri="{FF2B5EF4-FFF2-40B4-BE49-F238E27FC236}">
              <a16:creationId xmlns:a16="http://schemas.microsoft.com/office/drawing/2014/main" id="{6CBE24CF-4C37-4590-BBCE-D9EDE9665674}"/>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2" name="Text Box 203">
          <a:extLst>
            <a:ext uri="{FF2B5EF4-FFF2-40B4-BE49-F238E27FC236}">
              <a16:creationId xmlns:a16="http://schemas.microsoft.com/office/drawing/2014/main" id="{C11AAA85-53EB-4429-B57C-E8A95B48E7FB}"/>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3" name="Text Box 204">
          <a:extLst>
            <a:ext uri="{FF2B5EF4-FFF2-40B4-BE49-F238E27FC236}">
              <a16:creationId xmlns:a16="http://schemas.microsoft.com/office/drawing/2014/main" id="{3125D041-70EE-43CB-924D-61D34F55267D}"/>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4" name="Text Box 32">
          <a:extLst>
            <a:ext uri="{FF2B5EF4-FFF2-40B4-BE49-F238E27FC236}">
              <a16:creationId xmlns:a16="http://schemas.microsoft.com/office/drawing/2014/main" id="{E8D27AF8-CA01-4E6B-BE2F-233E083AE861}"/>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229318</xdr:rowOff>
    </xdr:to>
    <xdr:sp macro="" textlink="">
      <xdr:nvSpPr>
        <xdr:cNvPr id="615" name="Text Box 33">
          <a:extLst>
            <a:ext uri="{FF2B5EF4-FFF2-40B4-BE49-F238E27FC236}">
              <a16:creationId xmlns:a16="http://schemas.microsoft.com/office/drawing/2014/main" id="{5F6621FC-3C82-4B6B-90E7-9E65D7A295D5}"/>
            </a:ext>
          </a:extLst>
        </xdr:cNvPr>
        <xdr:cNvSpPr txBox="1">
          <a:spLocks noChangeArrowheads="1"/>
        </xdr:cNvSpPr>
      </xdr:nvSpPr>
      <xdr:spPr bwMode="auto">
        <a:xfrm>
          <a:off x="2918460" y="25306020"/>
          <a:ext cx="76200" cy="105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616" name="Text Box 8">
          <a:extLst>
            <a:ext uri="{FF2B5EF4-FFF2-40B4-BE49-F238E27FC236}">
              <a16:creationId xmlns:a16="http://schemas.microsoft.com/office/drawing/2014/main" id="{47990C1B-33FF-423D-B996-C4355E0D5645}"/>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17" name="Text Box 9">
          <a:extLst>
            <a:ext uri="{FF2B5EF4-FFF2-40B4-BE49-F238E27FC236}">
              <a16:creationId xmlns:a16="http://schemas.microsoft.com/office/drawing/2014/main" id="{4948EFA1-36B2-485D-B075-BF9C1C30FABB}"/>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18" name="Text Box 10">
          <a:extLst>
            <a:ext uri="{FF2B5EF4-FFF2-40B4-BE49-F238E27FC236}">
              <a16:creationId xmlns:a16="http://schemas.microsoft.com/office/drawing/2014/main" id="{2069E57A-B33E-4DEB-BD19-1B7C579EFDB6}"/>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19" name="Text Box 26">
          <a:extLst>
            <a:ext uri="{FF2B5EF4-FFF2-40B4-BE49-F238E27FC236}">
              <a16:creationId xmlns:a16="http://schemas.microsoft.com/office/drawing/2014/main" id="{13839EFC-E6E9-4A8B-BAFB-5E6392D06003}"/>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620" name="Text Box 28">
          <a:extLst>
            <a:ext uri="{FF2B5EF4-FFF2-40B4-BE49-F238E27FC236}">
              <a16:creationId xmlns:a16="http://schemas.microsoft.com/office/drawing/2014/main" id="{D1D24979-BD65-439A-9DD6-8EE5F4DD288E}"/>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210268</xdr:rowOff>
    </xdr:to>
    <xdr:sp macro="" textlink="">
      <xdr:nvSpPr>
        <xdr:cNvPr id="621" name="Text Box 1">
          <a:extLst>
            <a:ext uri="{FF2B5EF4-FFF2-40B4-BE49-F238E27FC236}">
              <a16:creationId xmlns:a16="http://schemas.microsoft.com/office/drawing/2014/main" id="{A6E0594D-E313-4E06-AC33-43BB1AAD5E40}"/>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2" name="Text Box 2">
          <a:extLst>
            <a:ext uri="{FF2B5EF4-FFF2-40B4-BE49-F238E27FC236}">
              <a16:creationId xmlns:a16="http://schemas.microsoft.com/office/drawing/2014/main" id="{AC3FBCE4-908D-42FF-95CE-A4ED63A63045}"/>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3" name="Text Box 3">
          <a:extLst>
            <a:ext uri="{FF2B5EF4-FFF2-40B4-BE49-F238E27FC236}">
              <a16:creationId xmlns:a16="http://schemas.microsoft.com/office/drawing/2014/main" id="{716955C2-8CC9-42B1-B2CC-74CC87478CA2}"/>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4" name="Text Box 4">
          <a:extLst>
            <a:ext uri="{FF2B5EF4-FFF2-40B4-BE49-F238E27FC236}">
              <a16:creationId xmlns:a16="http://schemas.microsoft.com/office/drawing/2014/main" id="{83EB2865-484C-4D04-81AA-A48E3DC75136}"/>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5" name="Text Box 5">
          <a:extLst>
            <a:ext uri="{FF2B5EF4-FFF2-40B4-BE49-F238E27FC236}">
              <a16:creationId xmlns:a16="http://schemas.microsoft.com/office/drawing/2014/main" id="{6F71A59D-5A49-408C-93D5-0043708F6BE6}"/>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6" name="Text Box 6">
          <a:extLst>
            <a:ext uri="{FF2B5EF4-FFF2-40B4-BE49-F238E27FC236}">
              <a16:creationId xmlns:a16="http://schemas.microsoft.com/office/drawing/2014/main" id="{120D66E9-F111-414D-B510-6968CE980A84}"/>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7" name="Text Box 7">
          <a:extLst>
            <a:ext uri="{FF2B5EF4-FFF2-40B4-BE49-F238E27FC236}">
              <a16:creationId xmlns:a16="http://schemas.microsoft.com/office/drawing/2014/main" id="{F860AFE3-EBF1-449F-A3F3-F0A990E3E112}"/>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210268</xdr:rowOff>
    </xdr:to>
    <xdr:sp macro="" textlink="">
      <xdr:nvSpPr>
        <xdr:cNvPr id="628" name="Text Box 8">
          <a:extLst>
            <a:ext uri="{FF2B5EF4-FFF2-40B4-BE49-F238E27FC236}">
              <a16:creationId xmlns:a16="http://schemas.microsoft.com/office/drawing/2014/main" id="{91DEB1B2-BABF-4F28-AF74-FA1513329D9B}"/>
            </a:ext>
          </a:extLst>
        </xdr:cNvPr>
        <xdr:cNvSpPr txBox="1">
          <a:spLocks noChangeArrowheads="1"/>
        </xdr:cNvSpPr>
      </xdr:nvSpPr>
      <xdr:spPr bwMode="auto">
        <a:xfrm>
          <a:off x="2918460" y="25306020"/>
          <a:ext cx="76200" cy="104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629" name="Text Box 8">
          <a:extLst>
            <a:ext uri="{FF2B5EF4-FFF2-40B4-BE49-F238E27FC236}">
              <a16:creationId xmlns:a16="http://schemas.microsoft.com/office/drawing/2014/main" id="{50483D51-5462-4041-832B-8F8DFFD80815}"/>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30" name="Text Box 9">
          <a:extLst>
            <a:ext uri="{FF2B5EF4-FFF2-40B4-BE49-F238E27FC236}">
              <a16:creationId xmlns:a16="http://schemas.microsoft.com/office/drawing/2014/main" id="{ECC48298-2283-4B85-9CA9-0C38601C72BB}"/>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31" name="Text Box 10">
          <a:extLst>
            <a:ext uri="{FF2B5EF4-FFF2-40B4-BE49-F238E27FC236}">
              <a16:creationId xmlns:a16="http://schemas.microsoft.com/office/drawing/2014/main" id="{CC126BD6-456A-4F99-8301-CED6E2CBDFE6}"/>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32" name="Text Box 26">
          <a:extLst>
            <a:ext uri="{FF2B5EF4-FFF2-40B4-BE49-F238E27FC236}">
              <a16:creationId xmlns:a16="http://schemas.microsoft.com/office/drawing/2014/main" id="{EEDD8B6A-F014-4488-BC9A-704CA9B3D734}"/>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3" name="Text Box 28">
          <a:extLst>
            <a:ext uri="{FF2B5EF4-FFF2-40B4-BE49-F238E27FC236}">
              <a16:creationId xmlns:a16="http://schemas.microsoft.com/office/drawing/2014/main" id="{433989EE-81C3-4B9A-8CCD-54D93B0C3EA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4" name="Text Box 739">
          <a:extLst>
            <a:ext uri="{FF2B5EF4-FFF2-40B4-BE49-F238E27FC236}">
              <a16:creationId xmlns:a16="http://schemas.microsoft.com/office/drawing/2014/main" id="{2234ABCA-A640-4474-9E0D-AD8AC7550C1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5" name="Text Box 740">
          <a:extLst>
            <a:ext uri="{FF2B5EF4-FFF2-40B4-BE49-F238E27FC236}">
              <a16:creationId xmlns:a16="http://schemas.microsoft.com/office/drawing/2014/main" id="{D9FB7296-0E9A-47D0-9218-19FDC193A8C4}"/>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6" name="Text Box 741">
          <a:extLst>
            <a:ext uri="{FF2B5EF4-FFF2-40B4-BE49-F238E27FC236}">
              <a16:creationId xmlns:a16="http://schemas.microsoft.com/office/drawing/2014/main" id="{F25DA548-5CCB-4692-A650-78D6453EE28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7" name="Text Box 742">
          <a:extLst>
            <a:ext uri="{FF2B5EF4-FFF2-40B4-BE49-F238E27FC236}">
              <a16:creationId xmlns:a16="http://schemas.microsoft.com/office/drawing/2014/main" id="{8D63F379-34C2-4E70-82E5-9F9C3D95D402}"/>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8" name="Text Box 743">
          <a:extLst>
            <a:ext uri="{FF2B5EF4-FFF2-40B4-BE49-F238E27FC236}">
              <a16:creationId xmlns:a16="http://schemas.microsoft.com/office/drawing/2014/main" id="{D8B605BC-F35F-4D59-83DF-E18D00DBF49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39" name="Text Box 744">
          <a:extLst>
            <a:ext uri="{FF2B5EF4-FFF2-40B4-BE49-F238E27FC236}">
              <a16:creationId xmlns:a16="http://schemas.microsoft.com/office/drawing/2014/main" id="{C1739EB2-C640-4A97-A99A-4E26A85B6E5A}"/>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40" name="Text Box 745">
          <a:extLst>
            <a:ext uri="{FF2B5EF4-FFF2-40B4-BE49-F238E27FC236}">
              <a16:creationId xmlns:a16="http://schemas.microsoft.com/office/drawing/2014/main" id="{F2DDD798-108F-4378-971D-126F6FFA7DA3}"/>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41" name="Text Box 746">
          <a:extLst>
            <a:ext uri="{FF2B5EF4-FFF2-40B4-BE49-F238E27FC236}">
              <a16:creationId xmlns:a16="http://schemas.microsoft.com/office/drawing/2014/main" id="{47B5BCCB-B4B2-4FD7-B2B9-05765246D093}"/>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42" name="Text Box 747">
          <a:extLst>
            <a:ext uri="{FF2B5EF4-FFF2-40B4-BE49-F238E27FC236}">
              <a16:creationId xmlns:a16="http://schemas.microsoft.com/office/drawing/2014/main" id="{4F8F9A92-F8FE-4B9B-ABE0-4D581AA08030}"/>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643" name="Text Box 773">
          <a:extLst>
            <a:ext uri="{FF2B5EF4-FFF2-40B4-BE49-F238E27FC236}">
              <a16:creationId xmlns:a16="http://schemas.microsoft.com/office/drawing/2014/main" id="{AF1A986E-623C-4235-BE41-98A87D43D03C}"/>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44" name="Text Box 778">
          <a:extLst>
            <a:ext uri="{FF2B5EF4-FFF2-40B4-BE49-F238E27FC236}">
              <a16:creationId xmlns:a16="http://schemas.microsoft.com/office/drawing/2014/main" id="{B59E8499-3445-4C46-BEC5-47AE4956DFE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45" name="Text Box 8">
          <a:extLst>
            <a:ext uri="{FF2B5EF4-FFF2-40B4-BE49-F238E27FC236}">
              <a16:creationId xmlns:a16="http://schemas.microsoft.com/office/drawing/2014/main" id="{B53CF195-3DF0-4B73-8A5D-28B03FF1078B}"/>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46" name="Text Box 9">
          <a:extLst>
            <a:ext uri="{FF2B5EF4-FFF2-40B4-BE49-F238E27FC236}">
              <a16:creationId xmlns:a16="http://schemas.microsoft.com/office/drawing/2014/main" id="{A650D66F-83CF-4905-A4A0-ADDCCB24579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47" name="Text Box 10">
          <a:extLst>
            <a:ext uri="{FF2B5EF4-FFF2-40B4-BE49-F238E27FC236}">
              <a16:creationId xmlns:a16="http://schemas.microsoft.com/office/drawing/2014/main" id="{876216FD-A4A7-4AC3-996B-10C9AE7BFDAC}"/>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48" name="Text Box 26">
          <a:extLst>
            <a:ext uri="{FF2B5EF4-FFF2-40B4-BE49-F238E27FC236}">
              <a16:creationId xmlns:a16="http://schemas.microsoft.com/office/drawing/2014/main" id="{01ACA059-311F-48DF-A70D-C51ABC80DC04}"/>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649" name="Text Box 28">
          <a:extLst>
            <a:ext uri="{FF2B5EF4-FFF2-40B4-BE49-F238E27FC236}">
              <a16:creationId xmlns:a16="http://schemas.microsoft.com/office/drawing/2014/main" id="{4E346D5F-AD81-49FD-B38E-EA05D5F9E85C}"/>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0" name="Text Box 8">
          <a:extLst>
            <a:ext uri="{FF2B5EF4-FFF2-40B4-BE49-F238E27FC236}">
              <a16:creationId xmlns:a16="http://schemas.microsoft.com/office/drawing/2014/main" id="{814A3E6B-11B4-4B14-A329-822E6F5E3D7A}"/>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51" name="Text Box 9">
          <a:extLst>
            <a:ext uri="{FF2B5EF4-FFF2-40B4-BE49-F238E27FC236}">
              <a16:creationId xmlns:a16="http://schemas.microsoft.com/office/drawing/2014/main" id="{7E99DA53-2D4C-43D4-A9C7-4D38E91B9BA0}"/>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52" name="Text Box 10">
          <a:extLst>
            <a:ext uri="{FF2B5EF4-FFF2-40B4-BE49-F238E27FC236}">
              <a16:creationId xmlns:a16="http://schemas.microsoft.com/office/drawing/2014/main" id="{BDFF3A77-DE5E-408B-96A5-DF220A931D73}"/>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653" name="Text Box 26">
          <a:extLst>
            <a:ext uri="{FF2B5EF4-FFF2-40B4-BE49-F238E27FC236}">
              <a16:creationId xmlns:a16="http://schemas.microsoft.com/office/drawing/2014/main" id="{D5846696-47F9-4B8B-B696-80B61C31BC7E}"/>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4" name="Text Box 28">
          <a:extLst>
            <a:ext uri="{FF2B5EF4-FFF2-40B4-BE49-F238E27FC236}">
              <a16:creationId xmlns:a16="http://schemas.microsoft.com/office/drawing/2014/main" id="{71AC5670-7B45-4F50-BEE1-93B3931AACA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5" name="Text Box 739">
          <a:extLst>
            <a:ext uri="{FF2B5EF4-FFF2-40B4-BE49-F238E27FC236}">
              <a16:creationId xmlns:a16="http://schemas.microsoft.com/office/drawing/2014/main" id="{6ABA1572-E703-4B27-9D91-F0DE6E5FF0F5}"/>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6" name="Text Box 740">
          <a:extLst>
            <a:ext uri="{FF2B5EF4-FFF2-40B4-BE49-F238E27FC236}">
              <a16:creationId xmlns:a16="http://schemas.microsoft.com/office/drawing/2014/main" id="{5646D9C1-6FBC-41B7-82B0-BA1F0034FE43}"/>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7" name="Text Box 741">
          <a:extLst>
            <a:ext uri="{FF2B5EF4-FFF2-40B4-BE49-F238E27FC236}">
              <a16:creationId xmlns:a16="http://schemas.microsoft.com/office/drawing/2014/main" id="{C8049FBE-3A30-4540-8A7C-2A2186CED5D8}"/>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8" name="Text Box 742">
          <a:extLst>
            <a:ext uri="{FF2B5EF4-FFF2-40B4-BE49-F238E27FC236}">
              <a16:creationId xmlns:a16="http://schemas.microsoft.com/office/drawing/2014/main" id="{2B3EB673-345A-4D83-8288-1F4CF63AD25E}"/>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59" name="Text Box 743">
          <a:extLst>
            <a:ext uri="{FF2B5EF4-FFF2-40B4-BE49-F238E27FC236}">
              <a16:creationId xmlns:a16="http://schemas.microsoft.com/office/drawing/2014/main" id="{C3C91BC3-B680-41F9-8157-16DC62855B32}"/>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60" name="Text Box 744">
          <a:extLst>
            <a:ext uri="{FF2B5EF4-FFF2-40B4-BE49-F238E27FC236}">
              <a16:creationId xmlns:a16="http://schemas.microsoft.com/office/drawing/2014/main" id="{822A9248-A3A8-4D59-B7DE-1A05B33C1A0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61" name="Text Box 745">
          <a:extLst>
            <a:ext uri="{FF2B5EF4-FFF2-40B4-BE49-F238E27FC236}">
              <a16:creationId xmlns:a16="http://schemas.microsoft.com/office/drawing/2014/main" id="{A33D2E0B-BC47-45EE-A089-6E9029AD281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62" name="Text Box 746">
          <a:extLst>
            <a:ext uri="{FF2B5EF4-FFF2-40B4-BE49-F238E27FC236}">
              <a16:creationId xmlns:a16="http://schemas.microsoft.com/office/drawing/2014/main" id="{EBDBDD25-D262-43FC-B7E3-86EC8BB62C9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63" name="Text Box 747">
          <a:extLst>
            <a:ext uri="{FF2B5EF4-FFF2-40B4-BE49-F238E27FC236}">
              <a16:creationId xmlns:a16="http://schemas.microsoft.com/office/drawing/2014/main" id="{DF2C467B-3408-4377-8A56-2061BF9CE218}"/>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664" name="Text Box 773">
          <a:extLst>
            <a:ext uri="{FF2B5EF4-FFF2-40B4-BE49-F238E27FC236}">
              <a16:creationId xmlns:a16="http://schemas.microsoft.com/office/drawing/2014/main" id="{96E9F798-5B84-495D-8CD7-122CCA0B2111}"/>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665" name="Text Box 778">
          <a:extLst>
            <a:ext uri="{FF2B5EF4-FFF2-40B4-BE49-F238E27FC236}">
              <a16:creationId xmlns:a16="http://schemas.microsoft.com/office/drawing/2014/main" id="{F0915E2D-B5EB-4961-A8CA-F3EE199C0915}"/>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66" name="Text Box 8">
          <a:extLst>
            <a:ext uri="{FF2B5EF4-FFF2-40B4-BE49-F238E27FC236}">
              <a16:creationId xmlns:a16="http://schemas.microsoft.com/office/drawing/2014/main" id="{BB764CF0-4556-4D36-9563-5EC93745A6E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67" name="Text Box 9">
          <a:extLst>
            <a:ext uri="{FF2B5EF4-FFF2-40B4-BE49-F238E27FC236}">
              <a16:creationId xmlns:a16="http://schemas.microsoft.com/office/drawing/2014/main" id="{2AF95DC9-10B2-49D2-859C-B5FA1114C3D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68" name="Text Box 10">
          <a:extLst>
            <a:ext uri="{FF2B5EF4-FFF2-40B4-BE49-F238E27FC236}">
              <a16:creationId xmlns:a16="http://schemas.microsoft.com/office/drawing/2014/main" id="{477EE8C9-D2ED-41C1-AAEE-069527BAC13F}"/>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69" name="Text Box 26">
          <a:extLst>
            <a:ext uri="{FF2B5EF4-FFF2-40B4-BE49-F238E27FC236}">
              <a16:creationId xmlns:a16="http://schemas.microsoft.com/office/drawing/2014/main" id="{F98DE643-6073-483E-BB90-8D625E0D337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670" name="Text Box 28">
          <a:extLst>
            <a:ext uri="{FF2B5EF4-FFF2-40B4-BE49-F238E27FC236}">
              <a16:creationId xmlns:a16="http://schemas.microsoft.com/office/drawing/2014/main" id="{53DFE303-8667-4EDD-BE74-06D4FBF5AC27}"/>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71" name="Text Box 8">
          <a:extLst>
            <a:ext uri="{FF2B5EF4-FFF2-40B4-BE49-F238E27FC236}">
              <a16:creationId xmlns:a16="http://schemas.microsoft.com/office/drawing/2014/main" id="{F71CBC2E-6B15-4C55-83F6-5ADA473E3673}"/>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72" name="Text Box 9">
          <a:extLst>
            <a:ext uri="{FF2B5EF4-FFF2-40B4-BE49-F238E27FC236}">
              <a16:creationId xmlns:a16="http://schemas.microsoft.com/office/drawing/2014/main" id="{947EC305-64D3-4C42-8E5E-12D9A2116F4D}"/>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73" name="Text Box 10">
          <a:extLst>
            <a:ext uri="{FF2B5EF4-FFF2-40B4-BE49-F238E27FC236}">
              <a16:creationId xmlns:a16="http://schemas.microsoft.com/office/drawing/2014/main" id="{B3EA1068-3D63-43CC-818D-A443CBEBA922}"/>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674" name="Text Box 26">
          <a:extLst>
            <a:ext uri="{FF2B5EF4-FFF2-40B4-BE49-F238E27FC236}">
              <a16:creationId xmlns:a16="http://schemas.microsoft.com/office/drawing/2014/main" id="{AE2B8E19-A6E8-4D76-925C-C735E8A8D381}"/>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675" name="Text Box 28">
          <a:extLst>
            <a:ext uri="{FF2B5EF4-FFF2-40B4-BE49-F238E27FC236}">
              <a16:creationId xmlns:a16="http://schemas.microsoft.com/office/drawing/2014/main" id="{383D72D5-41F1-4E4A-A55A-0380BC876135}"/>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27</xdr:row>
      <xdr:rowOff>0</xdr:rowOff>
    </xdr:from>
    <xdr:to>
      <xdr:col>2</xdr:col>
      <xdr:colOff>101600</xdr:colOff>
      <xdr:row>30</xdr:row>
      <xdr:rowOff>278253</xdr:rowOff>
    </xdr:to>
    <xdr:sp macro="" textlink="">
      <xdr:nvSpPr>
        <xdr:cNvPr id="676" name="Text Box 309">
          <a:extLst>
            <a:ext uri="{FF2B5EF4-FFF2-40B4-BE49-F238E27FC236}">
              <a16:creationId xmlns:a16="http://schemas.microsoft.com/office/drawing/2014/main" id="{E4B4E7DA-D042-4E6E-9AFA-4E67D934BD38}"/>
            </a:ext>
          </a:extLst>
        </xdr:cNvPr>
        <xdr:cNvSpPr txBox="1">
          <a:spLocks noChangeArrowheads="1"/>
        </xdr:cNvSpPr>
      </xdr:nvSpPr>
      <xdr:spPr bwMode="auto">
        <a:xfrm>
          <a:off x="2947035"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77" name="Text Box 310">
          <a:extLst>
            <a:ext uri="{FF2B5EF4-FFF2-40B4-BE49-F238E27FC236}">
              <a16:creationId xmlns:a16="http://schemas.microsoft.com/office/drawing/2014/main" id="{0408E35E-7253-46EE-BE37-76026A3D0200}"/>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78" name="Text Box 311">
          <a:extLst>
            <a:ext uri="{FF2B5EF4-FFF2-40B4-BE49-F238E27FC236}">
              <a16:creationId xmlns:a16="http://schemas.microsoft.com/office/drawing/2014/main" id="{5C54C68F-A5C3-41E8-A7F2-D3C736C909E0}"/>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79" name="Text Box 312">
          <a:extLst>
            <a:ext uri="{FF2B5EF4-FFF2-40B4-BE49-F238E27FC236}">
              <a16:creationId xmlns:a16="http://schemas.microsoft.com/office/drawing/2014/main" id="{5FE0A41C-BA0C-4647-98FB-E2F7BE4008AD}"/>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0" name="Text Box 313">
          <a:extLst>
            <a:ext uri="{FF2B5EF4-FFF2-40B4-BE49-F238E27FC236}">
              <a16:creationId xmlns:a16="http://schemas.microsoft.com/office/drawing/2014/main" id="{986F9483-20BA-4B1C-9F88-639A42686F1E}"/>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1" name="Text Box 314">
          <a:extLst>
            <a:ext uri="{FF2B5EF4-FFF2-40B4-BE49-F238E27FC236}">
              <a16:creationId xmlns:a16="http://schemas.microsoft.com/office/drawing/2014/main" id="{47E3C2C5-434A-40EE-9AAC-E19926285854}"/>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2" name="Text Box 315">
          <a:extLst>
            <a:ext uri="{FF2B5EF4-FFF2-40B4-BE49-F238E27FC236}">
              <a16:creationId xmlns:a16="http://schemas.microsoft.com/office/drawing/2014/main" id="{C3BF177F-EB07-4F74-80C9-E2D74EB6DA1D}"/>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3" name="Text Box 316">
          <a:extLst>
            <a:ext uri="{FF2B5EF4-FFF2-40B4-BE49-F238E27FC236}">
              <a16:creationId xmlns:a16="http://schemas.microsoft.com/office/drawing/2014/main" id="{DE235DDF-B028-4AA8-B12F-2B8F5EECADAC}"/>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4" name="Text Box 317">
          <a:extLst>
            <a:ext uri="{FF2B5EF4-FFF2-40B4-BE49-F238E27FC236}">
              <a16:creationId xmlns:a16="http://schemas.microsoft.com/office/drawing/2014/main" id="{E6F70F6F-21E3-430F-A34B-9BB8F3BACF9A}"/>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5" name="Text Box 318">
          <a:extLst>
            <a:ext uri="{FF2B5EF4-FFF2-40B4-BE49-F238E27FC236}">
              <a16:creationId xmlns:a16="http://schemas.microsoft.com/office/drawing/2014/main" id="{F31B6A45-C218-494A-AD26-25C9328CDA5C}"/>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6" name="Text Box 319">
          <a:extLst>
            <a:ext uri="{FF2B5EF4-FFF2-40B4-BE49-F238E27FC236}">
              <a16:creationId xmlns:a16="http://schemas.microsoft.com/office/drawing/2014/main" id="{23C6D007-6FD4-4EBD-BB9D-9CC95B0CE59E}"/>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7" name="Text Box 320">
          <a:extLst>
            <a:ext uri="{FF2B5EF4-FFF2-40B4-BE49-F238E27FC236}">
              <a16:creationId xmlns:a16="http://schemas.microsoft.com/office/drawing/2014/main" id="{6418B29D-FE92-430F-8A12-DF103B156FA4}"/>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8" name="Text Box 2">
          <a:extLst>
            <a:ext uri="{FF2B5EF4-FFF2-40B4-BE49-F238E27FC236}">
              <a16:creationId xmlns:a16="http://schemas.microsoft.com/office/drawing/2014/main" id="{19C2D400-144E-4259-8D85-1AD52B46307E}"/>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89" name="Text Box 3">
          <a:extLst>
            <a:ext uri="{FF2B5EF4-FFF2-40B4-BE49-F238E27FC236}">
              <a16:creationId xmlns:a16="http://schemas.microsoft.com/office/drawing/2014/main" id="{63859798-9153-4341-A19A-BF5957C51E2C}"/>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0" name="Text Box 4">
          <a:extLst>
            <a:ext uri="{FF2B5EF4-FFF2-40B4-BE49-F238E27FC236}">
              <a16:creationId xmlns:a16="http://schemas.microsoft.com/office/drawing/2014/main" id="{3336A05F-AA63-4217-95CA-59CD8332457B}"/>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1" name="Text Box 5">
          <a:extLst>
            <a:ext uri="{FF2B5EF4-FFF2-40B4-BE49-F238E27FC236}">
              <a16:creationId xmlns:a16="http://schemas.microsoft.com/office/drawing/2014/main" id="{4AE9C777-C9EC-48DE-9A80-ECAB5539303D}"/>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2" name="Text Box 6">
          <a:extLst>
            <a:ext uri="{FF2B5EF4-FFF2-40B4-BE49-F238E27FC236}">
              <a16:creationId xmlns:a16="http://schemas.microsoft.com/office/drawing/2014/main" id="{D8CE772A-00FD-4BD7-BAB8-4B8443C18050}"/>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3" name="Text Box 7">
          <a:extLst>
            <a:ext uri="{FF2B5EF4-FFF2-40B4-BE49-F238E27FC236}">
              <a16:creationId xmlns:a16="http://schemas.microsoft.com/office/drawing/2014/main" id="{9CEF1CF8-152B-415F-AF9E-ECECFA4A5249}"/>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346688</xdr:rowOff>
    </xdr:to>
    <xdr:sp macro="" textlink="">
      <xdr:nvSpPr>
        <xdr:cNvPr id="694" name="Text Box 8">
          <a:extLst>
            <a:ext uri="{FF2B5EF4-FFF2-40B4-BE49-F238E27FC236}">
              <a16:creationId xmlns:a16="http://schemas.microsoft.com/office/drawing/2014/main" id="{85369F0C-DB0D-49F3-9AEE-98D129CB89E1}"/>
            </a:ext>
          </a:extLst>
        </xdr:cNvPr>
        <xdr:cNvSpPr txBox="1">
          <a:spLocks noChangeArrowheads="1"/>
        </xdr:cNvSpPr>
      </xdr:nvSpPr>
      <xdr:spPr bwMode="auto">
        <a:xfrm>
          <a:off x="2918460" y="25306020"/>
          <a:ext cx="76200" cy="76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346688</xdr:rowOff>
    </xdr:to>
    <xdr:sp macro="" textlink="">
      <xdr:nvSpPr>
        <xdr:cNvPr id="695" name="Text Box 9">
          <a:extLst>
            <a:ext uri="{FF2B5EF4-FFF2-40B4-BE49-F238E27FC236}">
              <a16:creationId xmlns:a16="http://schemas.microsoft.com/office/drawing/2014/main" id="{D033AD3F-3548-46BA-B4B5-40DC1274DDF8}"/>
            </a:ext>
          </a:extLst>
        </xdr:cNvPr>
        <xdr:cNvSpPr txBox="1">
          <a:spLocks noChangeArrowheads="1"/>
        </xdr:cNvSpPr>
      </xdr:nvSpPr>
      <xdr:spPr bwMode="auto">
        <a:xfrm>
          <a:off x="2918460" y="25306020"/>
          <a:ext cx="76200" cy="76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346688</xdr:rowOff>
    </xdr:to>
    <xdr:sp macro="" textlink="">
      <xdr:nvSpPr>
        <xdr:cNvPr id="696" name="Text Box 10">
          <a:extLst>
            <a:ext uri="{FF2B5EF4-FFF2-40B4-BE49-F238E27FC236}">
              <a16:creationId xmlns:a16="http://schemas.microsoft.com/office/drawing/2014/main" id="{4C2664FD-0626-48EF-9CE9-302C7E19B73D}"/>
            </a:ext>
          </a:extLst>
        </xdr:cNvPr>
        <xdr:cNvSpPr txBox="1">
          <a:spLocks noChangeArrowheads="1"/>
        </xdr:cNvSpPr>
      </xdr:nvSpPr>
      <xdr:spPr bwMode="auto">
        <a:xfrm>
          <a:off x="2918460" y="25306020"/>
          <a:ext cx="76200" cy="76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346688</xdr:rowOff>
    </xdr:to>
    <xdr:sp macro="" textlink="">
      <xdr:nvSpPr>
        <xdr:cNvPr id="697" name="Text Box 26">
          <a:extLst>
            <a:ext uri="{FF2B5EF4-FFF2-40B4-BE49-F238E27FC236}">
              <a16:creationId xmlns:a16="http://schemas.microsoft.com/office/drawing/2014/main" id="{DE70E25B-D05B-42FB-8EEB-03AD6BB00104}"/>
            </a:ext>
          </a:extLst>
        </xdr:cNvPr>
        <xdr:cNvSpPr txBox="1">
          <a:spLocks noChangeArrowheads="1"/>
        </xdr:cNvSpPr>
      </xdr:nvSpPr>
      <xdr:spPr bwMode="auto">
        <a:xfrm>
          <a:off x="2918460" y="25306020"/>
          <a:ext cx="76200" cy="76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8" name="Text Box 37">
          <a:extLst>
            <a:ext uri="{FF2B5EF4-FFF2-40B4-BE49-F238E27FC236}">
              <a16:creationId xmlns:a16="http://schemas.microsoft.com/office/drawing/2014/main" id="{3D7C8A8F-E6C5-45D3-A38C-C16A7A1F7CBA}"/>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699" name="Text Box 38">
          <a:extLst>
            <a:ext uri="{FF2B5EF4-FFF2-40B4-BE49-F238E27FC236}">
              <a16:creationId xmlns:a16="http://schemas.microsoft.com/office/drawing/2014/main" id="{83804E65-F61F-4086-ACEF-4E3634A041CD}"/>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278253</xdr:rowOff>
    </xdr:to>
    <xdr:sp macro="" textlink="">
      <xdr:nvSpPr>
        <xdr:cNvPr id="700" name="Text Box 39">
          <a:extLst>
            <a:ext uri="{FF2B5EF4-FFF2-40B4-BE49-F238E27FC236}">
              <a16:creationId xmlns:a16="http://schemas.microsoft.com/office/drawing/2014/main" id="{97E69FE4-E820-4D03-AB2B-C3D08E20B558}"/>
            </a:ext>
          </a:extLst>
        </xdr:cNvPr>
        <xdr:cNvSpPr txBox="1">
          <a:spLocks noChangeArrowheads="1"/>
        </xdr:cNvSpPr>
      </xdr:nvSpPr>
      <xdr:spPr bwMode="auto">
        <a:xfrm>
          <a:off x="2918460" y="25306020"/>
          <a:ext cx="76200" cy="110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01" name="Text Box 8">
          <a:extLst>
            <a:ext uri="{FF2B5EF4-FFF2-40B4-BE49-F238E27FC236}">
              <a16:creationId xmlns:a16="http://schemas.microsoft.com/office/drawing/2014/main" id="{C68DBBA4-C042-478A-B7AF-2DF7981E2434}"/>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02" name="Text Box 8">
          <a:extLst>
            <a:ext uri="{FF2B5EF4-FFF2-40B4-BE49-F238E27FC236}">
              <a16:creationId xmlns:a16="http://schemas.microsoft.com/office/drawing/2014/main" id="{83DAE072-92F2-45C5-A5DD-D9E4214B174E}"/>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03" name="Text Box 745">
          <a:extLst>
            <a:ext uri="{FF2B5EF4-FFF2-40B4-BE49-F238E27FC236}">
              <a16:creationId xmlns:a16="http://schemas.microsoft.com/office/drawing/2014/main" id="{5142D5B2-AA80-4BA4-958F-749A5A742514}"/>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04" name="Text Box 746">
          <a:extLst>
            <a:ext uri="{FF2B5EF4-FFF2-40B4-BE49-F238E27FC236}">
              <a16:creationId xmlns:a16="http://schemas.microsoft.com/office/drawing/2014/main" id="{F1EDD2DD-96FD-4D8E-90A2-8076A6CD8570}"/>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05" name="Text Box 747">
          <a:extLst>
            <a:ext uri="{FF2B5EF4-FFF2-40B4-BE49-F238E27FC236}">
              <a16:creationId xmlns:a16="http://schemas.microsoft.com/office/drawing/2014/main" id="{73748E23-2AFC-47B1-9B11-E5E92D19B473}"/>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224134</xdr:rowOff>
    </xdr:to>
    <xdr:sp macro="" textlink="">
      <xdr:nvSpPr>
        <xdr:cNvPr id="706" name="Text Box 8">
          <a:extLst>
            <a:ext uri="{FF2B5EF4-FFF2-40B4-BE49-F238E27FC236}">
              <a16:creationId xmlns:a16="http://schemas.microsoft.com/office/drawing/2014/main" id="{873ECB3F-6048-4FB2-A109-043CCD6C4257}"/>
            </a:ext>
          </a:extLst>
        </xdr:cNvPr>
        <xdr:cNvSpPr txBox="1">
          <a:spLocks noChangeArrowheads="1"/>
        </xdr:cNvSpPr>
      </xdr:nvSpPr>
      <xdr:spPr bwMode="auto">
        <a:xfrm>
          <a:off x="2918460" y="25306020"/>
          <a:ext cx="76200" cy="635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224134</xdr:rowOff>
    </xdr:to>
    <xdr:sp macro="" textlink="">
      <xdr:nvSpPr>
        <xdr:cNvPr id="707" name="Text Box 9">
          <a:extLst>
            <a:ext uri="{FF2B5EF4-FFF2-40B4-BE49-F238E27FC236}">
              <a16:creationId xmlns:a16="http://schemas.microsoft.com/office/drawing/2014/main" id="{53DC27AA-C1C2-4EA8-9838-2EB5A2FEC1CF}"/>
            </a:ext>
          </a:extLst>
        </xdr:cNvPr>
        <xdr:cNvSpPr txBox="1">
          <a:spLocks noChangeArrowheads="1"/>
        </xdr:cNvSpPr>
      </xdr:nvSpPr>
      <xdr:spPr bwMode="auto">
        <a:xfrm>
          <a:off x="2918460" y="25306020"/>
          <a:ext cx="76200" cy="635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224134</xdr:rowOff>
    </xdr:to>
    <xdr:sp macro="" textlink="">
      <xdr:nvSpPr>
        <xdr:cNvPr id="708" name="Text Box 10">
          <a:extLst>
            <a:ext uri="{FF2B5EF4-FFF2-40B4-BE49-F238E27FC236}">
              <a16:creationId xmlns:a16="http://schemas.microsoft.com/office/drawing/2014/main" id="{920990A2-42AB-46BD-AFFE-1C7F0E1C4630}"/>
            </a:ext>
          </a:extLst>
        </xdr:cNvPr>
        <xdr:cNvSpPr txBox="1">
          <a:spLocks noChangeArrowheads="1"/>
        </xdr:cNvSpPr>
      </xdr:nvSpPr>
      <xdr:spPr bwMode="auto">
        <a:xfrm>
          <a:off x="2918460" y="25306020"/>
          <a:ext cx="76200" cy="635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224134</xdr:rowOff>
    </xdr:to>
    <xdr:sp macro="" textlink="">
      <xdr:nvSpPr>
        <xdr:cNvPr id="709" name="Text Box 26">
          <a:extLst>
            <a:ext uri="{FF2B5EF4-FFF2-40B4-BE49-F238E27FC236}">
              <a16:creationId xmlns:a16="http://schemas.microsoft.com/office/drawing/2014/main" id="{12A925BC-B5D7-4171-9770-C160888B2F3D}"/>
            </a:ext>
          </a:extLst>
        </xdr:cNvPr>
        <xdr:cNvSpPr txBox="1">
          <a:spLocks noChangeArrowheads="1"/>
        </xdr:cNvSpPr>
      </xdr:nvSpPr>
      <xdr:spPr bwMode="auto">
        <a:xfrm>
          <a:off x="2918460" y="25306020"/>
          <a:ext cx="76200" cy="635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184868</xdr:rowOff>
    </xdr:to>
    <xdr:sp macro="" textlink="">
      <xdr:nvSpPr>
        <xdr:cNvPr id="710" name="Text Box 28">
          <a:extLst>
            <a:ext uri="{FF2B5EF4-FFF2-40B4-BE49-F238E27FC236}">
              <a16:creationId xmlns:a16="http://schemas.microsoft.com/office/drawing/2014/main" id="{6E7816C0-7356-4AF7-BD8E-8349CA19DCAB}"/>
            </a:ext>
          </a:extLst>
        </xdr:cNvPr>
        <xdr:cNvSpPr txBox="1">
          <a:spLocks noChangeArrowheads="1"/>
        </xdr:cNvSpPr>
      </xdr:nvSpPr>
      <xdr:spPr bwMode="auto">
        <a:xfrm>
          <a:off x="2918460" y="25306020"/>
          <a:ext cx="76200" cy="1012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195028</xdr:rowOff>
    </xdr:to>
    <xdr:sp macro="" textlink="">
      <xdr:nvSpPr>
        <xdr:cNvPr id="711" name="Text Box 32">
          <a:extLst>
            <a:ext uri="{FF2B5EF4-FFF2-40B4-BE49-F238E27FC236}">
              <a16:creationId xmlns:a16="http://schemas.microsoft.com/office/drawing/2014/main" id="{80CC628F-9C0F-4A69-81F7-EB000A5F33CE}"/>
            </a:ext>
          </a:extLst>
        </xdr:cNvPr>
        <xdr:cNvSpPr txBox="1">
          <a:spLocks noChangeArrowheads="1"/>
        </xdr:cNvSpPr>
      </xdr:nvSpPr>
      <xdr:spPr bwMode="auto">
        <a:xfrm>
          <a:off x="2918460" y="25306020"/>
          <a:ext cx="76200" cy="1025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195028</xdr:rowOff>
    </xdr:to>
    <xdr:sp macro="" textlink="">
      <xdr:nvSpPr>
        <xdr:cNvPr id="712" name="Text Box 33">
          <a:extLst>
            <a:ext uri="{FF2B5EF4-FFF2-40B4-BE49-F238E27FC236}">
              <a16:creationId xmlns:a16="http://schemas.microsoft.com/office/drawing/2014/main" id="{B52BDF0B-60A2-490B-AA16-CD69E50E67FF}"/>
            </a:ext>
          </a:extLst>
        </xdr:cNvPr>
        <xdr:cNvSpPr txBox="1">
          <a:spLocks noChangeArrowheads="1"/>
        </xdr:cNvSpPr>
      </xdr:nvSpPr>
      <xdr:spPr bwMode="auto">
        <a:xfrm>
          <a:off x="2918460" y="25306020"/>
          <a:ext cx="76200" cy="1025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3" name="Text Box 197">
          <a:extLst>
            <a:ext uri="{FF2B5EF4-FFF2-40B4-BE49-F238E27FC236}">
              <a16:creationId xmlns:a16="http://schemas.microsoft.com/office/drawing/2014/main" id="{6B8AA15F-BA5B-48B2-B4A6-D0206CADE83F}"/>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4" name="Text Box 198">
          <a:extLst>
            <a:ext uri="{FF2B5EF4-FFF2-40B4-BE49-F238E27FC236}">
              <a16:creationId xmlns:a16="http://schemas.microsoft.com/office/drawing/2014/main" id="{0ACA28AB-A151-4982-895A-4CE89D6DF889}"/>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5" name="Text Box 199">
          <a:extLst>
            <a:ext uri="{FF2B5EF4-FFF2-40B4-BE49-F238E27FC236}">
              <a16:creationId xmlns:a16="http://schemas.microsoft.com/office/drawing/2014/main" id="{732675C4-E151-447C-81C2-B0B101B4A316}"/>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6" name="Text Box 200">
          <a:extLst>
            <a:ext uri="{FF2B5EF4-FFF2-40B4-BE49-F238E27FC236}">
              <a16:creationId xmlns:a16="http://schemas.microsoft.com/office/drawing/2014/main" id="{8FDCCC81-DB80-47AC-B29C-190E0F4C529B}"/>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7" name="Text Box 201">
          <a:extLst>
            <a:ext uri="{FF2B5EF4-FFF2-40B4-BE49-F238E27FC236}">
              <a16:creationId xmlns:a16="http://schemas.microsoft.com/office/drawing/2014/main" id="{0B06041C-7EBD-4396-9F96-D9D2B8A15555}"/>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8" name="Text Box 202">
          <a:extLst>
            <a:ext uri="{FF2B5EF4-FFF2-40B4-BE49-F238E27FC236}">
              <a16:creationId xmlns:a16="http://schemas.microsoft.com/office/drawing/2014/main" id="{CADE44FC-28CA-4549-A287-798569B43B24}"/>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19" name="Text Box 203">
          <a:extLst>
            <a:ext uri="{FF2B5EF4-FFF2-40B4-BE49-F238E27FC236}">
              <a16:creationId xmlns:a16="http://schemas.microsoft.com/office/drawing/2014/main" id="{79DC9FD8-23A3-4041-BFF9-BC34A55145B5}"/>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20" name="Text Box 204">
          <a:extLst>
            <a:ext uri="{FF2B5EF4-FFF2-40B4-BE49-F238E27FC236}">
              <a16:creationId xmlns:a16="http://schemas.microsoft.com/office/drawing/2014/main" id="{CE73C2A2-EEBF-425B-8DF0-1061413B81AF}"/>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21" name="Text Box 32">
          <a:extLst>
            <a:ext uri="{FF2B5EF4-FFF2-40B4-BE49-F238E27FC236}">
              <a16:creationId xmlns:a16="http://schemas.microsoft.com/office/drawing/2014/main" id="{DF6ADD35-89BC-4D4C-BC9E-44B5EA401C97}"/>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191218</xdr:rowOff>
    </xdr:to>
    <xdr:sp macro="" textlink="">
      <xdr:nvSpPr>
        <xdr:cNvPr id="722" name="Text Box 33">
          <a:extLst>
            <a:ext uri="{FF2B5EF4-FFF2-40B4-BE49-F238E27FC236}">
              <a16:creationId xmlns:a16="http://schemas.microsoft.com/office/drawing/2014/main" id="{9AB05D9F-9E31-4B44-8B9F-157AF69FED11}"/>
            </a:ext>
          </a:extLst>
        </xdr:cNvPr>
        <xdr:cNvSpPr txBox="1">
          <a:spLocks noChangeArrowheads="1"/>
        </xdr:cNvSpPr>
      </xdr:nvSpPr>
      <xdr:spPr bwMode="auto">
        <a:xfrm>
          <a:off x="2918460" y="25306020"/>
          <a:ext cx="76200" cy="1021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239478</xdr:rowOff>
    </xdr:to>
    <xdr:sp macro="" textlink="">
      <xdr:nvSpPr>
        <xdr:cNvPr id="723" name="Text Box 32">
          <a:extLst>
            <a:ext uri="{FF2B5EF4-FFF2-40B4-BE49-F238E27FC236}">
              <a16:creationId xmlns:a16="http://schemas.microsoft.com/office/drawing/2014/main" id="{515174E9-405B-4949-B31B-55937F9F5FAE}"/>
            </a:ext>
          </a:extLst>
        </xdr:cNvPr>
        <xdr:cNvSpPr txBox="1">
          <a:spLocks noChangeArrowheads="1"/>
        </xdr:cNvSpPr>
      </xdr:nvSpPr>
      <xdr:spPr bwMode="auto">
        <a:xfrm>
          <a:off x="2918460" y="25306020"/>
          <a:ext cx="76200" cy="1073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239478</xdr:rowOff>
    </xdr:to>
    <xdr:sp macro="" textlink="">
      <xdr:nvSpPr>
        <xdr:cNvPr id="724" name="Text Box 33">
          <a:extLst>
            <a:ext uri="{FF2B5EF4-FFF2-40B4-BE49-F238E27FC236}">
              <a16:creationId xmlns:a16="http://schemas.microsoft.com/office/drawing/2014/main" id="{68CFA7B7-E9D9-40BC-8668-5EB46C05003D}"/>
            </a:ext>
          </a:extLst>
        </xdr:cNvPr>
        <xdr:cNvSpPr txBox="1">
          <a:spLocks noChangeArrowheads="1"/>
        </xdr:cNvSpPr>
      </xdr:nvSpPr>
      <xdr:spPr bwMode="auto">
        <a:xfrm>
          <a:off x="2918460" y="25306020"/>
          <a:ext cx="76200" cy="1073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725" name="Text Box 8">
          <a:extLst>
            <a:ext uri="{FF2B5EF4-FFF2-40B4-BE49-F238E27FC236}">
              <a16:creationId xmlns:a16="http://schemas.microsoft.com/office/drawing/2014/main" id="{5DBDCF2A-7D0D-4074-8D13-C31A80499987}"/>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26" name="Text Box 9">
          <a:extLst>
            <a:ext uri="{FF2B5EF4-FFF2-40B4-BE49-F238E27FC236}">
              <a16:creationId xmlns:a16="http://schemas.microsoft.com/office/drawing/2014/main" id="{062FB8F6-AE93-48AA-85ED-B1818755F7C9}"/>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27" name="Text Box 10">
          <a:extLst>
            <a:ext uri="{FF2B5EF4-FFF2-40B4-BE49-F238E27FC236}">
              <a16:creationId xmlns:a16="http://schemas.microsoft.com/office/drawing/2014/main" id="{205179AA-3CA6-4ECF-85CB-C108DBF6B837}"/>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28" name="Text Box 26">
          <a:extLst>
            <a:ext uri="{FF2B5EF4-FFF2-40B4-BE49-F238E27FC236}">
              <a16:creationId xmlns:a16="http://schemas.microsoft.com/office/drawing/2014/main" id="{690D851D-0143-4636-BE74-9B78308A37C9}"/>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729" name="Text Box 28">
          <a:extLst>
            <a:ext uri="{FF2B5EF4-FFF2-40B4-BE49-F238E27FC236}">
              <a16:creationId xmlns:a16="http://schemas.microsoft.com/office/drawing/2014/main" id="{6159F3C1-7F67-4BAF-891C-03A28D8C2E7B}"/>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172168</xdr:rowOff>
    </xdr:to>
    <xdr:sp macro="" textlink="">
      <xdr:nvSpPr>
        <xdr:cNvPr id="730" name="Text Box 1">
          <a:extLst>
            <a:ext uri="{FF2B5EF4-FFF2-40B4-BE49-F238E27FC236}">
              <a16:creationId xmlns:a16="http://schemas.microsoft.com/office/drawing/2014/main" id="{476CEF8F-3946-48F4-B07E-CE7F10D287B0}"/>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1" name="Text Box 2">
          <a:extLst>
            <a:ext uri="{FF2B5EF4-FFF2-40B4-BE49-F238E27FC236}">
              <a16:creationId xmlns:a16="http://schemas.microsoft.com/office/drawing/2014/main" id="{60737635-B6EC-4739-96C0-87E58318F994}"/>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2" name="Text Box 3">
          <a:extLst>
            <a:ext uri="{FF2B5EF4-FFF2-40B4-BE49-F238E27FC236}">
              <a16:creationId xmlns:a16="http://schemas.microsoft.com/office/drawing/2014/main" id="{FFAF02CD-3E6D-450D-90A7-9972B66248E7}"/>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3" name="Text Box 4">
          <a:extLst>
            <a:ext uri="{FF2B5EF4-FFF2-40B4-BE49-F238E27FC236}">
              <a16:creationId xmlns:a16="http://schemas.microsoft.com/office/drawing/2014/main" id="{7DD55764-3203-49A3-9229-58B42871A913}"/>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4" name="Text Box 5">
          <a:extLst>
            <a:ext uri="{FF2B5EF4-FFF2-40B4-BE49-F238E27FC236}">
              <a16:creationId xmlns:a16="http://schemas.microsoft.com/office/drawing/2014/main" id="{94DD0AEC-4150-46AC-9207-2027E3DBDCD1}"/>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5" name="Text Box 6">
          <a:extLst>
            <a:ext uri="{FF2B5EF4-FFF2-40B4-BE49-F238E27FC236}">
              <a16:creationId xmlns:a16="http://schemas.microsoft.com/office/drawing/2014/main" id="{80A17C22-434B-421E-8284-473FD0C2A19F}"/>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6" name="Text Box 7">
          <a:extLst>
            <a:ext uri="{FF2B5EF4-FFF2-40B4-BE49-F238E27FC236}">
              <a16:creationId xmlns:a16="http://schemas.microsoft.com/office/drawing/2014/main" id="{BFEDB545-D628-4104-94DF-B4D3C00F76F8}"/>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172168</xdr:rowOff>
    </xdr:to>
    <xdr:sp macro="" textlink="">
      <xdr:nvSpPr>
        <xdr:cNvPr id="737" name="Text Box 8">
          <a:extLst>
            <a:ext uri="{FF2B5EF4-FFF2-40B4-BE49-F238E27FC236}">
              <a16:creationId xmlns:a16="http://schemas.microsoft.com/office/drawing/2014/main" id="{0D50C6EC-3A7F-4389-949E-629F427FF656}"/>
            </a:ext>
          </a:extLst>
        </xdr:cNvPr>
        <xdr:cNvSpPr txBox="1">
          <a:spLocks noChangeArrowheads="1"/>
        </xdr:cNvSpPr>
      </xdr:nvSpPr>
      <xdr:spPr bwMode="auto">
        <a:xfrm>
          <a:off x="2918460" y="25306020"/>
          <a:ext cx="76200" cy="1002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738" name="Text Box 8">
          <a:extLst>
            <a:ext uri="{FF2B5EF4-FFF2-40B4-BE49-F238E27FC236}">
              <a16:creationId xmlns:a16="http://schemas.microsoft.com/office/drawing/2014/main" id="{49B089E1-40EA-43C3-BA6F-4814315C04B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39" name="Text Box 9">
          <a:extLst>
            <a:ext uri="{FF2B5EF4-FFF2-40B4-BE49-F238E27FC236}">
              <a16:creationId xmlns:a16="http://schemas.microsoft.com/office/drawing/2014/main" id="{0B099CF3-CD81-4B49-AD84-96882E63E67F}"/>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40" name="Text Box 10">
          <a:extLst>
            <a:ext uri="{FF2B5EF4-FFF2-40B4-BE49-F238E27FC236}">
              <a16:creationId xmlns:a16="http://schemas.microsoft.com/office/drawing/2014/main" id="{47BEDE74-B9D7-49CA-850E-30CD3AEC7C88}"/>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41" name="Text Box 26">
          <a:extLst>
            <a:ext uri="{FF2B5EF4-FFF2-40B4-BE49-F238E27FC236}">
              <a16:creationId xmlns:a16="http://schemas.microsoft.com/office/drawing/2014/main" id="{787B5F88-C0FD-4F0F-9C69-78AABD8407E4}"/>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2" name="Text Box 28">
          <a:extLst>
            <a:ext uri="{FF2B5EF4-FFF2-40B4-BE49-F238E27FC236}">
              <a16:creationId xmlns:a16="http://schemas.microsoft.com/office/drawing/2014/main" id="{EE4A3187-39D0-4CF6-92EA-2F9A12191BF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3" name="Text Box 739">
          <a:extLst>
            <a:ext uri="{FF2B5EF4-FFF2-40B4-BE49-F238E27FC236}">
              <a16:creationId xmlns:a16="http://schemas.microsoft.com/office/drawing/2014/main" id="{15385747-9C33-406C-B9D4-8B52742418A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4" name="Text Box 740">
          <a:extLst>
            <a:ext uri="{FF2B5EF4-FFF2-40B4-BE49-F238E27FC236}">
              <a16:creationId xmlns:a16="http://schemas.microsoft.com/office/drawing/2014/main" id="{8108435B-E60F-40F3-90AE-21C2BC6E0C30}"/>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5" name="Text Box 741">
          <a:extLst>
            <a:ext uri="{FF2B5EF4-FFF2-40B4-BE49-F238E27FC236}">
              <a16:creationId xmlns:a16="http://schemas.microsoft.com/office/drawing/2014/main" id="{B1F696CC-DFC0-4A16-B35F-75D7C5570ED4}"/>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6" name="Text Box 742">
          <a:extLst>
            <a:ext uri="{FF2B5EF4-FFF2-40B4-BE49-F238E27FC236}">
              <a16:creationId xmlns:a16="http://schemas.microsoft.com/office/drawing/2014/main" id="{05E1EE72-F7FA-41C5-9E6C-7AD99ECE7024}"/>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7" name="Text Box 743">
          <a:extLst>
            <a:ext uri="{FF2B5EF4-FFF2-40B4-BE49-F238E27FC236}">
              <a16:creationId xmlns:a16="http://schemas.microsoft.com/office/drawing/2014/main" id="{AF918817-3C86-4FA1-8170-F00D3DFF1EE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8" name="Text Box 744">
          <a:extLst>
            <a:ext uri="{FF2B5EF4-FFF2-40B4-BE49-F238E27FC236}">
              <a16:creationId xmlns:a16="http://schemas.microsoft.com/office/drawing/2014/main" id="{CFE16A3A-AAEF-4E64-AED9-76CA24287D2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49" name="Text Box 745">
          <a:extLst>
            <a:ext uri="{FF2B5EF4-FFF2-40B4-BE49-F238E27FC236}">
              <a16:creationId xmlns:a16="http://schemas.microsoft.com/office/drawing/2014/main" id="{DA5DDCA6-1F73-4A6F-89C8-608D399DC70C}"/>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50" name="Text Box 746">
          <a:extLst>
            <a:ext uri="{FF2B5EF4-FFF2-40B4-BE49-F238E27FC236}">
              <a16:creationId xmlns:a16="http://schemas.microsoft.com/office/drawing/2014/main" id="{77470584-2020-430E-9917-27028DA271B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51" name="Text Box 747">
          <a:extLst>
            <a:ext uri="{FF2B5EF4-FFF2-40B4-BE49-F238E27FC236}">
              <a16:creationId xmlns:a16="http://schemas.microsoft.com/office/drawing/2014/main" id="{32EDF06B-0324-46BE-A523-0F5F33F5C352}"/>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752" name="Text Box 773">
          <a:extLst>
            <a:ext uri="{FF2B5EF4-FFF2-40B4-BE49-F238E27FC236}">
              <a16:creationId xmlns:a16="http://schemas.microsoft.com/office/drawing/2014/main" id="{1AD7BB7B-7A77-42DE-BC7B-EC9E38D2D826}"/>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53" name="Text Box 778">
          <a:extLst>
            <a:ext uri="{FF2B5EF4-FFF2-40B4-BE49-F238E27FC236}">
              <a16:creationId xmlns:a16="http://schemas.microsoft.com/office/drawing/2014/main" id="{5430126E-4BA5-40F9-B035-9B739EE58FC5}"/>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54" name="Text Box 8">
          <a:extLst>
            <a:ext uri="{FF2B5EF4-FFF2-40B4-BE49-F238E27FC236}">
              <a16:creationId xmlns:a16="http://schemas.microsoft.com/office/drawing/2014/main" id="{1A42FBBF-7BB0-40B4-8F42-ABD8F2FDE661}"/>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55" name="Text Box 9">
          <a:extLst>
            <a:ext uri="{FF2B5EF4-FFF2-40B4-BE49-F238E27FC236}">
              <a16:creationId xmlns:a16="http://schemas.microsoft.com/office/drawing/2014/main" id="{A058ADCB-74B2-4B11-976A-01A4F8F7566F}"/>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56" name="Text Box 10">
          <a:extLst>
            <a:ext uri="{FF2B5EF4-FFF2-40B4-BE49-F238E27FC236}">
              <a16:creationId xmlns:a16="http://schemas.microsoft.com/office/drawing/2014/main" id="{C07BD72C-B4BB-4F49-8D0E-40434D477824}"/>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57" name="Text Box 26">
          <a:extLst>
            <a:ext uri="{FF2B5EF4-FFF2-40B4-BE49-F238E27FC236}">
              <a16:creationId xmlns:a16="http://schemas.microsoft.com/office/drawing/2014/main" id="{BFAED311-A210-4CDE-9F7B-07FE88911E6C}"/>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758" name="Text Box 28">
          <a:extLst>
            <a:ext uri="{FF2B5EF4-FFF2-40B4-BE49-F238E27FC236}">
              <a16:creationId xmlns:a16="http://schemas.microsoft.com/office/drawing/2014/main" id="{90ABD97B-21EF-46B3-B872-E8745120404B}"/>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59" name="Text Box 8">
          <a:extLst>
            <a:ext uri="{FF2B5EF4-FFF2-40B4-BE49-F238E27FC236}">
              <a16:creationId xmlns:a16="http://schemas.microsoft.com/office/drawing/2014/main" id="{F04F9731-8DD1-4554-B26F-51F23A5C854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60" name="Text Box 9">
          <a:extLst>
            <a:ext uri="{FF2B5EF4-FFF2-40B4-BE49-F238E27FC236}">
              <a16:creationId xmlns:a16="http://schemas.microsoft.com/office/drawing/2014/main" id="{F257F2E4-9119-42B0-843B-383B4BF17CF8}"/>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61" name="Text Box 10">
          <a:extLst>
            <a:ext uri="{FF2B5EF4-FFF2-40B4-BE49-F238E27FC236}">
              <a16:creationId xmlns:a16="http://schemas.microsoft.com/office/drawing/2014/main" id="{4ACB2A94-A098-4524-AE96-0A69089AB4EC}"/>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762" name="Text Box 26">
          <a:extLst>
            <a:ext uri="{FF2B5EF4-FFF2-40B4-BE49-F238E27FC236}">
              <a16:creationId xmlns:a16="http://schemas.microsoft.com/office/drawing/2014/main" id="{060E2CD4-B114-4739-A0E8-C15CCF57130B}"/>
            </a:ext>
          </a:extLst>
        </xdr:cNvPr>
        <xdr:cNvSpPr txBox="1">
          <a:spLocks noChangeArrowheads="1"/>
        </xdr:cNvSpPr>
      </xdr:nvSpPr>
      <xdr:spPr bwMode="auto">
        <a:xfrm>
          <a:off x="291846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3" name="Text Box 28">
          <a:extLst>
            <a:ext uri="{FF2B5EF4-FFF2-40B4-BE49-F238E27FC236}">
              <a16:creationId xmlns:a16="http://schemas.microsoft.com/office/drawing/2014/main" id="{52D9D8FA-A698-4CAE-A243-AB67DCD0DFE0}"/>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4" name="Text Box 739">
          <a:extLst>
            <a:ext uri="{FF2B5EF4-FFF2-40B4-BE49-F238E27FC236}">
              <a16:creationId xmlns:a16="http://schemas.microsoft.com/office/drawing/2014/main" id="{8B8DE11D-5CB4-43B8-9315-5CA13A8B48B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5" name="Text Box 740">
          <a:extLst>
            <a:ext uri="{FF2B5EF4-FFF2-40B4-BE49-F238E27FC236}">
              <a16:creationId xmlns:a16="http://schemas.microsoft.com/office/drawing/2014/main" id="{4A7FB2A0-0D8D-468E-B909-1585658896EF}"/>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6" name="Text Box 741">
          <a:extLst>
            <a:ext uri="{FF2B5EF4-FFF2-40B4-BE49-F238E27FC236}">
              <a16:creationId xmlns:a16="http://schemas.microsoft.com/office/drawing/2014/main" id="{7D32198D-0AB4-4268-8EBC-2F7ED45C4366}"/>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7" name="Text Box 742">
          <a:extLst>
            <a:ext uri="{FF2B5EF4-FFF2-40B4-BE49-F238E27FC236}">
              <a16:creationId xmlns:a16="http://schemas.microsoft.com/office/drawing/2014/main" id="{343E98F5-7102-4E4D-AD29-91F065D24509}"/>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8" name="Text Box 743">
          <a:extLst>
            <a:ext uri="{FF2B5EF4-FFF2-40B4-BE49-F238E27FC236}">
              <a16:creationId xmlns:a16="http://schemas.microsoft.com/office/drawing/2014/main" id="{B9F2F7BF-E2B1-48F4-BE6A-D83143B60DD8}"/>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69" name="Text Box 744">
          <a:extLst>
            <a:ext uri="{FF2B5EF4-FFF2-40B4-BE49-F238E27FC236}">
              <a16:creationId xmlns:a16="http://schemas.microsoft.com/office/drawing/2014/main" id="{C1FA3D60-C8C3-4673-B8F8-F3E1A44F231E}"/>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70" name="Text Box 745">
          <a:extLst>
            <a:ext uri="{FF2B5EF4-FFF2-40B4-BE49-F238E27FC236}">
              <a16:creationId xmlns:a16="http://schemas.microsoft.com/office/drawing/2014/main" id="{B707F5E2-8F19-4325-8D4F-9C611F45E0FB}"/>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71" name="Text Box 746">
          <a:extLst>
            <a:ext uri="{FF2B5EF4-FFF2-40B4-BE49-F238E27FC236}">
              <a16:creationId xmlns:a16="http://schemas.microsoft.com/office/drawing/2014/main" id="{1460037A-1F85-43D6-8E70-A4CEDCA52103}"/>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72" name="Text Box 747">
          <a:extLst>
            <a:ext uri="{FF2B5EF4-FFF2-40B4-BE49-F238E27FC236}">
              <a16:creationId xmlns:a16="http://schemas.microsoft.com/office/drawing/2014/main" id="{1F1543F6-EEB6-4405-AE6B-ADC81D07C7BE}"/>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773" name="Text Box 773">
          <a:extLst>
            <a:ext uri="{FF2B5EF4-FFF2-40B4-BE49-F238E27FC236}">
              <a16:creationId xmlns:a16="http://schemas.microsoft.com/office/drawing/2014/main" id="{0C214ACA-67DC-4760-AE33-C45202FC3AEC}"/>
            </a:ext>
          </a:extLst>
        </xdr:cNvPr>
        <xdr:cNvSpPr txBox="1">
          <a:spLocks noChangeArrowheads="1"/>
        </xdr:cNvSpPr>
      </xdr:nvSpPr>
      <xdr:spPr bwMode="auto">
        <a:xfrm>
          <a:off x="291846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774" name="Text Box 778">
          <a:extLst>
            <a:ext uri="{FF2B5EF4-FFF2-40B4-BE49-F238E27FC236}">
              <a16:creationId xmlns:a16="http://schemas.microsoft.com/office/drawing/2014/main" id="{AEE43569-DC80-4724-B042-4D01BE10F56D}"/>
            </a:ext>
          </a:extLst>
        </xdr:cNvPr>
        <xdr:cNvSpPr txBox="1">
          <a:spLocks noChangeArrowheads="1"/>
        </xdr:cNvSpPr>
      </xdr:nvSpPr>
      <xdr:spPr bwMode="auto">
        <a:xfrm>
          <a:off x="291846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75" name="Text Box 8">
          <a:extLst>
            <a:ext uri="{FF2B5EF4-FFF2-40B4-BE49-F238E27FC236}">
              <a16:creationId xmlns:a16="http://schemas.microsoft.com/office/drawing/2014/main" id="{450732DE-9A19-4E17-B81A-3D905A3E78AC}"/>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76" name="Text Box 9">
          <a:extLst>
            <a:ext uri="{FF2B5EF4-FFF2-40B4-BE49-F238E27FC236}">
              <a16:creationId xmlns:a16="http://schemas.microsoft.com/office/drawing/2014/main" id="{058754C9-C028-4E41-9D96-BFECB53CCB9F}"/>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77" name="Text Box 10">
          <a:extLst>
            <a:ext uri="{FF2B5EF4-FFF2-40B4-BE49-F238E27FC236}">
              <a16:creationId xmlns:a16="http://schemas.microsoft.com/office/drawing/2014/main" id="{466F2D2A-78E8-4373-9F7C-347BFA704ABB}"/>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778" name="Text Box 26">
          <a:extLst>
            <a:ext uri="{FF2B5EF4-FFF2-40B4-BE49-F238E27FC236}">
              <a16:creationId xmlns:a16="http://schemas.microsoft.com/office/drawing/2014/main" id="{7C4B2462-8355-48CF-98D5-E2F05764BBE4}"/>
            </a:ext>
          </a:extLst>
        </xdr:cNvPr>
        <xdr:cNvSpPr txBox="1">
          <a:spLocks noChangeArrowheads="1"/>
        </xdr:cNvSpPr>
      </xdr:nvSpPr>
      <xdr:spPr bwMode="auto">
        <a:xfrm>
          <a:off x="2918460" y="2530602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779" name="Text Box 28">
          <a:extLst>
            <a:ext uri="{FF2B5EF4-FFF2-40B4-BE49-F238E27FC236}">
              <a16:creationId xmlns:a16="http://schemas.microsoft.com/office/drawing/2014/main" id="{22314318-7012-46C6-B8B2-2D84642EDD10}"/>
            </a:ext>
          </a:extLst>
        </xdr:cNvPr>
        <xdr:cNvSpPr txBox="1">
          <a:spLocks noChangeArrowheads="1"/>
        </xdr:cNvSpPr>
      </xdr:nvSpPr>
      <xdr:spPr bwMode="auto">
        <a:xfrm>
          <a:off x="2918460" y="2530602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0" name="Text Box 8" hidden="1">
          <a:extLst>
            <a:ext uri="{FF2B5EF4-FFF2-40B4-BE49-F238E27FC236}">
              <a16:creationId xmlns:a16="http://schemas.microsoft.com/office/drawing/2014/main" id="{07551FA2-5B8F-4D5A-A102-7BFE54F2A123}"/>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781" name="Text Box 9" hidden="1">
          <a:extLst>
            <a:ext uri="{FF2B5EF4-FFF2-40B4-BE49-F238E27FC236}">
              <a16:creationId xmlns:a16="http://schemas.microsoft.com/office/drawing/2014/main" id="{9AEBF3BE-FF2B-416B-8E67-F74F949F3A14}"/>
            </a:ext>
          </a:extLst>
        </xdr:cNvPr>
        <xdr:cNvSpPr txBox="1">
          <a:spLocks noChangeArrowheads="1"/>
        </xdr:cNvSpPr>
      </xdr:nvSpPr>
      <xdr:spPr bwMode="auto">
        <a:xfrm>
          <a:off x="672084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782" name="Text Box 10" hidden="1">
          <a:extLst>
            <a:ext uri="{FF2B5EF4-FFF2-40B4-BE49-F238E27FC236}">
              <a16:creationId xmlns:a16="http://schemas.microsoft.com/office/drawing/2014/main" id="{B1DA5CD5-49C4-4809-A260-19642C7F852E}"/>
            </a:ext>
          </a:extLst>
        </xdr:cNvPr>
        <xdr:cNvSpPr txBox="1">
          <a:spLocks noChangeArrowheads="1"/>
        </xdr:cNvSpPr>
      </xdr:nvSpPr>
      <xdr:spPr bwMode="auto">
        <a:xfrm>
          <a:off x="672084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783" name="Text Box 26" hidden="1">
          <a:extLst>
            <a:ext uri="{FF2B5EF4-FFF2-40B4-BE49-F238E27FC236}">
              <a16:creationId xmlns:a16="http://schemas.microsoft.com/office/drawing/2014/main" id="{0DD3A803-5F8B-481B-8468-95A08818B0EC}"/>
            </a:ext>
          </a:extLst>
        </xdr:cNvPr>
        <xdr:cNvSpPr txBox="1">
          <a:spLocks noChangeArrowheads="1"/>
        </xdr:cNvSpPr>
      </xdr:nvSpPr>
      <xdr:spPr bwMode="auto">
        <a:xfrm>
          <a:off x="6720840" y="2530602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4" name="Text Box 28" hidden="1">
          <a:extLst>
            <a:ext uri="{FF2B5EF4-FFF2-40B4-BE49-F238E27FC236}">
              <a16:creationId xmlns:a16="http://schemas.microsoft.com/office/drawing/2014/main" id="{80E8EFEB-F864-4FD3-A9D4-29C9556ADD86}"/>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5" name="Text Box 739" hidden="1">
          <a:extLst>
            <a:ext uri="{FF2B5EF4-FFF2-40B4-BE49-F238E27FC236}">
              <a16:creationId xmlns:a16="http://schemas.microsoft.com/office/drawing/2014/main" id="{52C9DD27-63EA-4CFA-9596-632931BC098A}"/>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6" name="Text Box 740" hidden="1">
          <a:extLst>
            <a:ext uri="{FF2B5EF4-FFF2-40B4-BE49-F238E27FC236}">
              <a16:creationId xmlns:a16="http://schemas.microsoft.com/office/drawing/2014/main" id="{C319C1D2-79CE-4880-B9AA-98838A47FFEE}"/>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7" name="Text Box 741" hidden="1">
          <a:extLst>
            <a:ext uri="{FF2B5EF4-FFF2-40B4-BE49-F238E27FC236}">
              <a16:creationId xmlns:a16="http://schemas.microsoft.com/office/drawing/2014/main" id="{584CD0CF-12B1-4082-9C9A-875D4C3AED1B}"/>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8" name="Text Box 742" hidden="1">
          <a:extLst>
            <a:ext uri="{FF2B5EF4-FFF2-40B4-BE49-F238E27FC236}">
              <a16:creationId xmlns:a16="http://schemas.microsoft.com/office/drawing/2014/main" id="{302965DC-DAB9-4F8C-B7C8-1F6738213D73}"/>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89" name="Text Box 743" hidden="1">
          <a:extLst>
            <a:ext uri="{FF2B5EF4-FFF2-40B4-BE49-F238E27FC236}">
              <a16:creationId xmlns:a16="http://schemas.microsoft.com/office/drawing/2014/main" id="{C2A6AFB6-5B8F-4741-A477-21BB9FA97DD3}"/>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90" name="Text Box 744" hidden="1">
          <a:extLst>
            <a:ext uri="{FF2B5EF4-FFF2-40B4-BE49-F238E27FC236}">
              <a16:creationId xmlns:a16="http://schemas.microsoft.com/office/drawing/2014/main" id="{BAC75DBB-28ED-4345-AAD1-FB206E3C64AC}"/>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91" name="Text Box 745" hidden="1">
          <a:extLst>
            <a:ext uri="{FF2B5EF4-FFF2-40B4-BE49-F238E27FC236}">
              <a16:creationId xmlns:a16="http://schemas.microsoft.com/office/drawing/2014/main" id="{23902697-02A6-46CA-8DB5-57EBCB6CF230}"/>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92" name="Text Box 746" hidden="1">
          <a:extLst>
            <a:ext uri="{FF2B5EF4-FFF2-40B4-BE49-F238E27FC236}">
              <a16:creationId xmlns:a16="http://schemas.microsoft.com/office/drawing/2014/main" id="{726D1010-BA9C-44B1-8BC4-4411CEE80167}"/>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93" name="Text Box 747" hidden="1">
          <a:extLst>
            <a:ext uri="{FF2B5EF4-FFF2-40B4-BE49-F238E27FC236}">
              <a16:creationId xmlns:a16="http://schemas.microsoft.com/office/drawing/2014/main" id="{974CB751-2D03-4674-840F-7AD44E4294C4}"/>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794" name="Text Box 773" hidden="1">
          <a:extLst>
            <a:ext uri="{FF2B5EF4-FFF2-40B4-BE49-F238E27FC236}">
              <a16:creationId xmlns:a16="http://schemas.microsoft.com/office/drawing/2014/main" id="{363FAB1B-9CE0-4E9B-AD8C-787D05A37EF0}"/>
            </a:ext>
          </a:extLst>
        </xdr:cNvPr>
        <xdr:cNvSpPr txBox="1">
          <a:spLocks noChangeArrowheads="1"/>
        </xdr:cNvSpPr>
      </xdr:nvSpPr>
      <xdr:spPr bwMode="auto">
        <a:xfrm>
          <a:off x="6720840" y="2530602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795" name="Text Box 778" hidden="1">
          <a:extLst>
            <a:ext uri="{FF2B5EF4-FFF2-40B4-BE49-F238E27FC236}">
              <a16:creationId xmlns:a16="http://schemas.microsoft.com/office/drawing/2014/main" id="{0C181A50-34EC-43B2-8934-AA23FD80F698}"/>
            </a:ext>
          </a:extLst>
        </xdr:cNvPr>
        <xdr:cNvSpPr txBox="1">
          <a:spLocks noChangeArrowheads="1"/>
        </xdr:cNvSpPr>
      </xdr:nvSpPr>
      <xdr:spPr bwMode="auto">
        <a:xfrm>
          <a:off x="6720840" y="2530602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796" name="Text Box 8" hidden="1">
          <a:extLst>
            <a:ext uri="{FF2B5EF4-FFF2-40B4-BE49-F238E27FC236}">
              <a16:creationId xmlns:a16="http://schemas.microsoft.com/office/drawing/2014/main" id="{A60B19B4-9C93-437B-A785-C10F21481FE0}"/>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797" name="Text Box 9" hidden="1">
          <a:extLst>
            <a:ext uri="{FF2B5EF4-FFF2-40B4-BE49-F238E27FC236}">
              <a16:creationId xmlns:a16="http://schemas.microsoft.com/office/drawing/2014/main" id="{74E658A7-66D8-47ED-A9AE-AD032BFE0E11}"/>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798" name="Text Box 10" hidden="1">
          <a:extLst>
            <a:ext uri="{FF2B5EF4-FFF2-40B4-BE49-F238E27FC236}">
              <a16:creationId xmlns:a16="http://schemas.microsoft.com/office/drawing/2014/main" id="{3AFA1D50-584C-4335-857D-C86213367969}"/>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799" name="Text Box 26" hidden="1">
          <a:extLst>
            <a:ext uri="{FF2B5EF4-FFF2-40B4-BE49-F238E27FC236}">
              <a16:creationId xmlns:a16="http://schemas.microsoft.com/office/drawing/2014/main" id="{ED5BEF5C-2862-4141-BC1E-750D0D197BE8}"/>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0" name="Text Box 28" hidden="1">
          <a:extLst>
            <a:ext uri="{FF2B5EF4-FFF2-40B4-BE49-F238E27FC236}">
              <a16:creationId xmlns:a16="http://schemas.microsoft.com/office/drawing/2014/main" id="{49066EC8-EFC0-46D4-AE32-9B5B5EB47AA0}"/>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1" name="Text Box 739" hidden="1">
          <a:extLst>
            <a:ext uri="{FF2B5EF4-FFF2-40B4-BE49-F238E27FC236}">
              <a16:creationId xmlns:a16="http://schemas.microsoft.com/office/drawing/2014/main" id="{128636D7-4CB9-419E-8BD5-30C4A2B9FAFA}"/>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2" name="Text Box 740" hidden="1">
          <a:extLst>
            <a:ext uri="{FF2B5EF4-FFF2-40B4-BE49-F238E27FC236}">
              <a16:creationId xmlns:a16="http://schemas.microsoft.com/office/drawing/2014/main" id="{3E223367-8AEA-4FDB-A12E-42C267CAD7AE}"/>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3" name="Text Box 741" hidden="1">
          <a:extLst>
            <a:ext uri="{FF2B5EF4-FFF2-40B4-BE49-F238E27FC236}">
              <a16:creationId xmlns:a16="http://schemas.microsoft.com/office/drawing/2014/main" id="{9DDE79E4-4A75-4490-96BB-A87E61928190}"/>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4" name="Text Box 742" hidden="1">
          <a:extLst>
            <a:ext uri="{FF2B5EF4-FFF2-40B4-BE49-F238E27FC236}">
              <a16:creationId xmlns:a16="http://schemas.microsoft.com/office/drawing/2014/main" id="{8E52DF2C-EDF5-4056-AA47-DB84F896D79F}"/>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5" name="Text Box 743" hidden="1">
          <a:extLst>
            <a:ext uri="{FF2B5EF4-FFF2-40B4-BE49-F238E27FC236}">
              <a16:creationId xmlns:a16="http://schemas.microsoft.com/office/drawing/2014/main" id="{581CA6A2-0B15-462F-A2CF-43BA9E9CDDCF}"/>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6" name="Text Box 744" hidden="1">
          <a:extLst>
            <a:ext uri="{FF2B5EF4-FFF2-40B4-BE49-F238E27FC236}">
              <a16:creationId xmlns:a16="http://schemas.microsoft.com/office/drawing/2014/main" id="{6D18E196-D5D5-4B5E-A3DD-0D8344F80131}"/>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7" name="Text Box 745" hidden="1">
          <a:extLst>
            <a:ext uri="{FF2B5EF4-FFF2-40B4-BE49-F238E27FC236}">
              <a16:creationId xmlns:a16="http://schemas.microsoft.com/office/drawing/2014/main" id="{4A76E712-042F-419A-9E4F-5B34D21C0655}"/>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8" name="Text Box 746" hidden="1">
          <a:extLst>
            <a:ext uri="{FF2B5EF4-FFF2-40B4-BE49-F238E27FC236}">
              <a16:creationId xmlns:a16="http://schemas.microsoft.com/office/drawing/2014/main" id="{B45D3428-E938-45ED-A183-AC09EDD4D1F6}"/>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09" name="Text Box 747" hidden="1">
          <a:extLst>
            <a:ext uri="{FF2B5EF4-FFF2-40B4-BE49-F238E27FC236}">
              <a16:creationId xmlns:a16="http://schemas.microsoft.com/office/drawing/2014/main" id="{36A9D471-6BA2-4FA0-A688-19CC2038E64D}"/>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810" name="Text Box 773" hidden="1">
          <a:extLst>
            <a:ext uri="{FF2B5EF4-FFF2-40B4-BE49-F238E27FC236}">
              <a16:creationId xmlns:a16="http://schemas.microsoft.com/office/drawing/2014/main" id="{9B69D344-AB6E-4EAF-8C56-00CDBAD52014}"/>
            </a:ext>
          </a:extLst>
        </xdr:cNvPr>
        <xdr:cNvSpPr txBox="1">
          <a:spLocks noChangeArrowheads="1"/>
        </xdr:cNvSpPr>
      </xdr:nvSpPr>
      <xdr:spPr bwMode="auto">
        <a:xfrm>
          <a:off x="6720840" y="25694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1" name="Text Box 778" hidden="1">
          <a:extLst>
            <a:ext uri="{FF2B5EF4-FFF2-40B4-BE49-F238E27FC236}">
              <a16:creationId xmlns:a16="http://schemas.microsoft.com/office/drawing/2014/main" id="{1BD700BB-BA06-44CA-A5A8-27D6A50F86DC}"/>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2" name="Text Box 8" hidden="1">
          <a:extLst>
            <a:ext uri="{FF2B5EF4-FFF2-40B4-BE49-F238E27FC236}">
              <a16:creationId xmlns:a16="http://schemas.microsoft.com/office/drawing/2014/main" id="{99B571A7-3CB7-4DE5-A08B-9F69C98F19D7}"/>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813" name="Text Box 9" hidden="1">
          <a:extLst>
            <a:ext uri="{FF2B5EF4-FFF2-40B4-BE49-F238E27FC236}">
              <a16:creationId xmlns:a16="http://schemas.microsoft.com/office/drawing/2014/main" id="{23175B2B-FA96-4B34-8022-F000469BE663}"/>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814" name="Text Box 10" hidden="1">
          <a:extLst>
            <a:ext uri="{FF2B5EF4-FFF2-40B4-BE49-F238E27FC236}">
              <a16:creationId xmlns:a16="http://schemas.microsoft.com/office/drawing/2014/main" id="{7088036F-E7A7-4231-9AEC-D4244D3A570D}"/>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815" name="Text Box 26" hidden="1">
          <a:extLst>
            <a:ext uri="{FF2B5EF4-FFF2-40B4-BE49-F238E27FC236}">
              <a16:creationId xmlns:a16="http://schemas.microsoft.com/office/drawing/2014/main" id="{AEA30BB0-7C9F-4423-841F-B288151EE09D}"/>
            </a:ext>
          </a:extLst>
        </xdr:cNvPr>
        <xdr:cNvSpPr txBox="1">
          <a:spLocks noChangeArrowheads="1"/>
        </xdr:cNvSpPr>
      </xdr:nvSpPr>
      <xdr:spPr bwMode="auto">
        <a:xfrm>
          <a:off x="6720840" y="256946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6" name="Text Box 28" hidden="1">
          <a:extLst>
            <a:ext uri="{FF2B5EF4-FFF2-40B4-BE49-F238E27FC236}">
              <a16:creationId xmlns:a16="http://schemas.microsoft.com/office/drawing/2014/main" id="{F9F8CEBA-9ADD-46BF-A9CC-ACF5F39FE20F}"/>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7" name="Text Box 739" hidden="1">
          <a:extLst>
            <a:ext uri="{FF2B5EF4-FFF2-40B4-BE49-F238E27FC236}">
              <a16:creationId xmlns:a16="http://schemas.microsoft.com/office/drawing/2014/main" id="{8AD0A07B-3455-47C4-9983-29701EDDD5AE}"/>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8" name="Text Box 740" hidden="1">
          <a:extLst>
            <a:ext uri="{FF2B5EF4-FFF2-40B4-BE49-F238E27FC236}">
              <a16:creationId xmlns:a16="http://schemas.microsoft.com/office/drawing/2014/main" id="{06BDD3EC-17E5-4E0C-9A5D-7F33D4572D92}"/>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19" name="Text Box 741" hidden="1">
          <a:extLst>
            <a:ext uri="{FF2B5EF4-FFF2-40B4-BE49-F238E27FC236}">
              <a16:creationId xmlns:a16="http://schemas.microsoft.com/office/drawing/2014/main" id="{142D0B54-9ACF-4542-8BE9-6043105AE9D7}"/>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0" name="Text Box 742" hidden="1">
          <a:extLst>
            <a:ext uri="{FF2B5EF4-FFF2-40B4-BE49-F238E27FC236}">
              <a16:creationId xmlns:a16="http://schemas.microsoft.com/office/drawing/2014/main" id="{C52237A5-9766-4F5A-A20C-5ECB8C3CB595}"/>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1" name="Text Box 743" hidden="1">
          <a:extLst>
            <a:ext uri="{FF2B5EF4-FFF2-40B4-BE49-F238E27FC236}">
              <a16:creationId xmlns:a16="http://schemas.microsoft.com/office/drawing/2014/main" id="{9C258C52-A330-4C7A-B29C-F40680977364}"/>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2" name="Text Box 744" hidden="1">
          <a:extLst>
            <a:ext uri="{FF2B5EF4-FFF2-40B4-BE49-F238E27FC236}">
              <a16:creationId xmlns:a16="http://schemas.microsoft.com/office/drawing/2014/main" id="{797E2A6D-22C1-4B73-8C22-298842DB350F}"/>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3" name="Text Box 745" hidden="1">
          <a:extLst>
            <a:ext uri="{FF2B5EF4-FFF2-40B4-BE49-F238E27FC236}">
              <a16:creationId xmlns:a16="http://schemas.microsoft.com/office/drawing/2014/main" id="{BAF55B67-DB5E-4055-B58C-2799550050EE}"/>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4" name="Text Box 746" hidden="1">
          <a:extLst>
            <a:ext uri="{FF2B5EF4-FFF2-40B4-BE49-F238E27FC236}">
              <a16:creationId xmlns:a16="http://schemas.microsoft.com/office/drawing/2014/main" id="{96FDA505-5058-4E20-87E8-691A7FC9405C}"/>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5" name="Text Box 747" hidden="1">
          <a:extLst>
            <a:ext uri="{FF2B5EF4-FFF2-40B4-BE49-F238E27FC236}">
              <a16:creationId xmlns:a16="http://schemas.microsoft.com/office/drawing/2014/main" id="{B1808D07-6E61-40F5-A2F6-07DA3D85D99D}"/>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826" name="Text Box 773" hidden="1">
          <a:extLst>
            <a:ext uri="{FF2B5EF4-FFF2-40B4-BE49-F238E27FC236}">
              <a16:creationId xmlns:a16="http://schemas.microsoft.com/office/drawing/2014/main" id="{FCD4E9DD-534D-49A6-BA13-1596039A38E1}"/>
            </a:ext>
          </a:extLst>
        </xdr:cNvPr>
        <xdr:cNvSpPr txBox="1">
          <a:spLocks noChangeArrowheads="1"/>
        </xdr:cNvSpPr>
      </xdr:nvSpPr>
      <xdr:spPr bwMode="auto">
        <a:xfrm>
          <a:off x="6720840" y="25694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827" name="Text Box 778" hidden="1">
          <a:extLst>
            <a:ext uri="{FF2B5EF4-FFF2-40B4-BE49-F238E27FC236}">
              <a16:creationId xmlns:a16="http://schemas.microsoft.com/office/drawing/2014/main" id="{3081EED3-8024-4BBD-B7CA-FBE64F3104B0}"/>
            </a:ext>
          </a:extLst>
        </xdr:cNvPr>
        <xdr:cNvSpPr txBox="1">
          <a:spLocks noChangeArrowheads="1"/>
        </xdr:cNvSpPr>
      </xdr:nvSpPr>
      <xdr:spPr bwMode="auto">
        <a:xfrm>
          <a:off x="6720840" y="25694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28" name="Text Box 953">
          <a:extLst>
            <a:ext uri="{FF2B5EF4-FFF2-40B4-BE49-F238E27FC236}">
              <a16:creationId xmlns:a16="http://schemas.microsoft.com/office/drawing/2014/main" id="{3807A85C-589D-4D0D-A0EE-6ECE824D5E5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29" name="Text Box 954">
          <a:extLst>
            <a:ext uri="{FF2B5EF4-FFF2-40B4-BE49-F238E27FC236}">
              <a16:creationId xmlns:a16="http://schemas.microsoft.com/office/drawing/2014/main" id="{6E8DEB78-FB48-4AD4-A65C-161EC228982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0" name="Text Box 958">
          <a:extLst>
            <a:ext uri="{FF2B5EF4-FFF2-40B4-BE49-F238E27FC236}">
              <a16:creationId xmlns:a16="http://schemas.microsoft.com/office/drawing/2014/main" id="{C48D34BB-D2F4-4E22-BA73-D5D8A81AE6C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1" name="Text Box 959">
          <a:extLst>
            <a:ext uri="{FF2B5EF4-FFF2-40B4-BE49-F238E27FC236}">
              <a16:creationId xmlns:a16="http://schemas.microsoft.com/office/drawing/2014/main" id="{9F1E53F7-20BF-420D-8607-3C6FADAECC3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2" name="Text Box 960">
          <a:extLst>
            <a:ext uri="{FF2B5EF4-FFF2-40B4-BE49-F238E27FC236}">
              <a16:creationId xmlns:a16="http://schemas.microsoft.com/office/drawing/2014/main" id="{B0BF08BC-F4F7-466E-9122-8EEEB3E9D2B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3" name="Text Box 963">
          <a:extLst>
            <a:ext uri="{FF2B5EF4-FFF2-40B4-BE49-F238E27FC236}">
              <a16:creationId xmlns:a16="http://schemas.microsoft.com/office/drawing/2014/main" id="{78286BD7-8FEA-4D61-A87D-80CA8CD15DD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4" name="Text Box 964">
          <a:extLst>
            <a:ext uri="{FF2B5EF4-FFF2-40B4-BE49-F238E27FC236}">
              <a16:creationId xmlns:a16="http://schemas.microsoft.com/office/drawing/2014/main" id="{6DDE7CCD-CDFB-4149-B431-CBF534DD3D2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5" name="Text Box 966">
          <a:extLst>
            <a:ext uri="{FF2B5EF4-FFF2-40B4-BE49-F238E27FC236}">
              <a16:creationId xmlns:a16="http://schemas.microsoft.com/office/drawing/2014/main" id="{A1A9D7E7-F1FE-4994-9043-1828D1684FC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6" name="Text Box 968">
          <a:extLst>
            <a:ext uri="{FF2B5EF4-FFF2-40B4-BE49-F238E27FC236}">
              <a16:creationId xmlns:a16="http://schemas.microsoft.com/office/drawing/2014/main" id="{C727DB6C-CBDB-4BDA-92C8-313514B74FA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7" name="Text Box 969">
          <a:extLst>
            <a:ext uri="{FF2B5EF4-FFF2-40B4-BE49-F238E27FC236}">
              <a16:creationId xmlns:a16="http://schemas.microsoft.com/office/drawing/2014/main" id="{94FD6F1C-6F40-47CA-8803-113FF7B86DD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8" name="Text Box 970">
          <a:extLst>
            <a:ext uri="{FF2B5EF4-FFF2-40B4-BE49-F238E27FC236}">
              <a16:creationId xmlns:a16="http://schemas.microsoft.com/office/drawing/2014/main" id="{FDA1DFAE-22BE-4AE4-800A-5252EC69EA1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839" name="Text Box 971">
          <a:extLst>
            <a:ext uri="{FF2B5EF4-FFF2-40B4-BE49-F238E27FC236}">
              <a16:creationId xmlns:a16="http://schemas.microsoft.com/office/drawing/2014/main" id="{FC3D4EB5-0908-402E-8210-6704BB1155A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0" name="Text Box 924">
          <a:extLst>
            <a:ext uri="{FF2B5EF4-FFF2-40B4-BE49-F238E27FC236}">
              <a16:creationId xmlns:a16="http://schemas.microsoft.com/office/drawing/2014/main" id="{FF17F158-1A40-451F-9BDC-BA23F030458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1" name="Text Box 925">
          <a:extLst>
            <a:ext uri="{FF2B5EF4-FFF2-40B4-BE49-F238E27FC236}">
              <a16:creationId xmlns:a16="http://schemas.microsoft.com/office/drawing/2014/main" id="{76171475-3BB1-45DF-8BAB-39E6EAC8587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2" name="Text Box 926">
          <a:extLst>
            <a:ext uri="{FF2B5EF4-FFF2-40B4-BE49-F238E27FC236}">
              <a16:creationId xmlns:a16="http://schemas.microsoft.com/office/drawing/2014/main" id="{DACC0A3F-6FBE-4A24-9A5C-842D2144229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3" name="Text Box 927">
          <a:extLst>
            <a:ext uri="{FF2B5EF4-FFF2-40B4-BE49-F238E27FC236}">
              <a16:creationId xmlns:a16="http://schemas.microsoft.com/office/drawing/2014/main" id="{137ABF6C-5072-442E-BE73-B5448AF6124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4" name="Text Box 928">
          <a:extLst>
            <a:ext uri="{FF2B5EF4-FFF2-40B4-BE49-F238E27FC236}">
              <a16:creationId xmlns:a16="http://schemas.microsoft.com/office/drawing/2014/main" id="{F3F07220-08FA-43FC-BE09-9B713909D17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5" name="Text Box 929">
          <a:extLst>
            <a:ext uri="{FF2B5EF4-FFF2-40B4-BE49-F238E27FC236}">
              <a16:creationId xmlns:a16="http://schemas.microsoft.com/office/drawing/2014/main" id="{8F882840-01B6-471A-9936-EE531F6FCBA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6" name="Text Box 930">
          <a:extLst>
            <a:ext uri="{FF2B5EF4-FFF2-40B4-BE49-F238E27FC236}">
              <a16:creationId xmlns:a16="http://schemas.microsoft.com/office/drawing/2014/main" id="{74E3CB66-F47F-49AA-B467-259BB0E510D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7" name="Text Box 931">
          <a:extLst>
            <a:ext uri="{FF2B5EF4-FFF2-40B4-BE49-F238E27FC236}">
              <a16:creationId xmlns:a16="http://schemas.microsoft.com/office/drawing/2014/main" id="{74255393-01AC-4B44-B495-F9298595AC6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8" name="Text Box 932">
          <a:extLst>
            <a:ext uri="{FF2B5EF4-FFF2-40B4-BE49-F238E27FC236}">
              <a16:creationId xmlns:a16="http://schemas.microsoft.com/office/drawing/2014/main" id="{78BFAD99-76F0-4EFF-BA9A-002222828CC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49" name="Text Box 933">
          <a:extLst>
            <a:ext uri="{FF2B5EF4-FFF2-40B4-BE49-F238E27FC236}">
              <a16:creationId xmlns:a16="http://schemas.microsoft.com/office/drawing/2014/main" id="{16006B87-6A4F-474C-B6C5-7849600BCFE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0" name="Text Box 934">
          <a:extLst>
            <a:ext uri="{FF2B5EF4-FFF2-40B4-BE49-F238E27FC236}">
              <a16:creationId xmlns:a16="http://schemas.microsoft.com/office/drawing/2014/main" id="{4952DEAB-A095-4541-B280-EB9D6D1E71E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1" name="Text Box 935">
          <a:extLst>
            <a:ext uri="{FF2B5EF4-FFF2-40B4-BE49-F238E27FC236}">
              <a16:creationId xmlns:a16="http://schemas.microsoft.com/office/drawing/2014/main" id="{42F2BCA1-8972-4201-9B71-F929B5C1112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2" name="Text Box 936">
          <a:extLst>
            <a:ext uri="{FF2B5EF4-FFF2-40B4-BE49-F238E27FC236}">
              <a16:creationId xmlns:a16="http://schemas.microsoft.com/office/drawing/2014/main" id="{D0B6F775-3001-4A8B-86B6-89302351BBB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3" name="Text Box 937">
          <a:extLst>
            <a:ext uri="{FF2B5EF4-FFF2-40B4-BE49-F238E27FC236}">
              <a16:creationId xmlns:a16="http://schemas.microsoft.com/office/drawing/2014/main" id="{A2D2ACA0-0483-4958-AF69-F4A8EC2A359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4" name="Text Box 938">
          <a:extLst>
            <a:ext uri="{FF2B5EF4-FFF2-40B4-BE49-F238E27FC236}">
              <a16:creationId xmlns:a16="http://schemas.microsoft.com/office/drawing/2014/main" id="{AA87687C-65BE-4C7B-B033-9F959539E97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5" name="Text Box 939">
          <a:extLst>
            <a:ext uri="{FF2B5EF4-FFF2-40B4-BE49-F238E27FC236}">
              <a16:creationId xmlns:a16="http://schemas.microsoft.com/office/drawing/2014/main" id="{5624F80E-9E45-4DFE-B082-02AB91ADFA8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6" name="Text Box 940">
          <a:extLst>
            <a:ext uri="{FF2B5EF4-FFF2-40B4-BE49-F238E27FC236}">
              <a16:creationId xmlns:a16="http://schemas.microsoft.com/office/drawing/2014/main" id="{7761FE94-0CC6-4D6F-90C5-4E6D56B4734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7" name="Text Box 941">
          <a:extLst>
            <a:ext uri="{FF2B5EF4-FFF2-40B4-BE49-F238E27FC236}">
              <a16:creationId xmlns:a16="http://schemas.microsoft.com/office/drawing/2014/main" id="{B01046D7-908D-4633-8D4C-005C0731957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8" name="Text Box 942">
          <a:extLst>
            <a:ext uri="{FF2B5EF4-FFF2-40B4-BE49-F238E27FC236}">
              <a16:creationId xmlns:a16="http://schemas.microsoft.com/office/drawing/2014/main" id="{0D20F4A0-FC0C-4B61-B0F6-2AD1A1D49FC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59" name="Text Box 943">
          <a:extLst>
            <a:ext uri="{FF2B5EF4-FFF2-40B4-BE49-F238E27FC236}">
              <a16:creationId xmlns:a16="http://schemas.microsoft.com/office/drawing/2014/main" id="{46FB7779-0FF8-4E85-B66A-C2C85E128AE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0" name="Text Box 944">
          <a:extLst>
            <a:ext uri="{FF2B5EF4-FFF2-40B4-BE49-F238E27FC236}">
              <a16:creationId xmlns:a16="http://schemas.microsoft.com/office/drawing/2014/main" id="{A2A29472-0C52-4699-8A21-D10BAC836F2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1" name="Text Box 945">
          <a:extLst>
            <a:ext uri="{FF2B5EF4-FFF2-40B4-BE49-F238E27FC236}">
              <a16:creationId xmlns:a16="http://schemas.microsoft.com/office/drawing/2014/main" id="{D5DB7C60-BCB3-4138-A614-88BE95C98E2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2" name="Text Box 946">
          <a:extLst>
            <a:ext uri="{FF2B5EF4-FFF2-40B4-BE49-F238E27FC236}">
              <a16:creationId xmlns:a16="http://schemas.microsoft.com/office/drawing/2014/main" id="{3BCB7577-F578-44C3-B314-1EA78158387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3" name="Text Box 947">
          <a:extLst>
            <a:ext uri="{FF2B5EF4-FFF2-40B4-BE49-F238E27FC236}">
              <a16:creationId xmlns:a16="http://schemas.microsoft.com/office/drawing/2014/main" id="{FE403989-A478-4B96-85AC-D2F051BC3E07}"/>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4" name="Text Box 948">
          <a:extLst>
            <a:ext uri="{FF2B5EF4-FFF2-40B4-BE49-F238E27FC236}">
              <a16:creationId xmlns:a16="http://schemas.microsoft.com/office/drawing/2014/main" id="{A703DC2D-AE81-47EB-95BB-BA0782AE3CA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5" name="Text Box 949">
          <a:extLst>
            <a:ext uri="{FF2B5EF4-FFF2-40B4-BE49-F238E27FC236}">
              <a16:creationId xmlns:a16="http://schemas.microsoft.com/office/drawing/2014/main" id="{18DFCCFA-6AC5-4BBD-981F-43BC6FD2019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6" name="Text Box 950">
          <a:extLst>
            <a:ext uri="{FF2B5EF4-FFF2-40B4-BE49-F238E27FC236}">
              <a16:creationId xmlns:a16="http://schemas.microsoft.com/office/drawing/2014/main" id="{E5167AF8-C360-4518-A81B-61006D0DD64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7" name="Text Box 951">
          <a:extLst>
            <a:ext uri="{FF2B5EF4-FFF2-40B4-BE49-F238E27FC236}">
              <a16:creationId xmlns:a16="http://schemas.microsoft.com/office/drawing/2014/main" id="{E685E9FF-C0E0-4CBC-B075-0C9DC285D82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8" name="Text Box 952">
          <a:extLst>
            <a:ext uri="{FF2B5EF4-FFF2-40B4-BE49-F238E27FC236}">
              <a16:creationId xmlns:a16="http://schemas.microsoft.com/office/drawing/2014/main" id="{CB1D59CB-D09B-4EDD-A042-39AFC193472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69" name="Text Box 953">
          <a:extLst>
            <a:ext uri="{FF2B5EF4-FFF2-40B4-BE49-F238E27FC236}">
              <a16:creationId xmlns:a16="http://schemas.microsoft.com/office/drawing/2014/main" id="{6AD528EC-CD19-4F45-99D3-DEDBE008D12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0" name="Text Box 954">
          <a:extLst>
            <a:ext uri="{FF2B5EF4-FFF2-40B4-BE49-F238E27FC236}">
              <a16:creationId xmlns:a16="http://schemas.microsoft.com/office/drawing/2014/main" id="{DF2DF6A6-5654-47A4-BD55-D3211867632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1" name="Text Box 955">
          <a:extLst>
            <a:ext uri="{FF2B5EF4-FFF2-40B4-BE49-F238E27FC236}">
              <a16:creationId xmlns:a16="http://schemas.microsoft.com/office/drawing/2014/main" id="{73FAA2B7-BAFB-44A1-B866-2B2761890DB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2" name="Text Box 956">
          <a:extLst>
            <a:ext uri="{FF2B5EF4-FFF2-40B4-BE49-F238E27FC236}">
              <a16:creationId xmlns:a16="http://schemas.microsoft.com/office/drawing/2014/main" id="{389D78BC-9D27-41E1-8CC9-971409D7B3D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3" name="Text Box 957">
          <a:extLst>
            <a:ext uri="{FF2B5EF4-FFF2-40B4-BE49-F238E27FC236}">
              <a16:creationId xmlns:a16="http://schemas.microsoft.com/office/drawing/2014/main" id="{6F497812-E94F-4C0A-A483-568EC163F16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4" name="Text Box 958">
          <a:extLst>
            <a:ext uri="{FF2B5EF4-FFF2-40B4-BE49-F238E27FC236}">
              <a16:creationId xmlns:a16="http://schemas.microsoft.com/office/drawing/2014/main" id="{CC71E1D9-5B09-495C-834C-C5D8AEA7A9D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5" name="Text Box 959">
          <a:extLst>
            <a:ext uri="{FF2B5EF4-FFF2-40B4-BE49-F238E27FC236}">
              <a16:creationId xmlns:a16="http://schemas.microsoft.com/office/drawing/2014/main" id="{A5A4EAD8-F28E-45CE-A153-A08EC76BA8A4}"/>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6" name="Text Box 960">
          <a:extLst>
            <a:ext uri="{FF2B5EF4-FFF2-40B4-BE49-F238E27FC236}">
              <a16:creationId xmlns:a16="http://schemas.microsoft.com/office/drawing/2014/main" id="{3E57F8A9-66C9-4410-9F6A-3E51B46BE0C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7" name="Text Box 961">
          <a:extLst>
            <a:ext uri="{FF2B5EF4-FFF2-40B4-BE49-F238E27FC236}">
              <a16:creationId xmlns:a16="http://schemas.microsoft.com/office/drawing/2014/main" id="{B1B70087-F902-4FD9-B51C-A948CC0543A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8" name="Text Box 962">
          <a:extLst>
            <a:ext uri="{FF2B5EF4-FFF2-40B4-BE49-F238E27FC236}">
              <a16:creationId xmlns:a16="http://schemas.microsoft.com/office/drawing/2014/main" id="{86756523-DCD8-4FB2-BB41-5D464598CD9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79" name="Text Box 963">
          <a:extLst>
            <a:ext uri="{FF2B5EF4-FFF2-40B4-BE49-F238E27FC236}">
              <a16:creationId xmlns:a16="http://schemas.microsoft.com/office/drawing/2014/main" id="{F585E828-0375-47E2-B2DA-455CA3863D2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0" name="Text Box 964">
          <a:extLst>
            <a:ext uri="{FF2B5EF4-FFF2-40B4-BE49-F238E27FC236}">
              <a16:creationId xmlns:a16="http://schemas.microsoft.com/office/drawing/2014/main" id="{C7FD12AD-F560-4A45-B000-13C988A0F3C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1" name="Text Box 965">
          <a:extLst>
            <a:ext uri="{FF2B5EF4-FFF2-40B4-BE49-F238E27FC236}">
              <a16:creationId xmlns:a16="http://schemas.microsoft.com/office/drawing/2014/main" id="{378EBACD-0EB3-4994-80A2-F4EE29DF33A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2" name="Text Box 966">
          <a:extLst>
            <a:ext uri="{FF2B5EF4-FFF2-40B4-BE49-F238E27FC236}">
              <a16:creationId xmlns:a16="http://schemas.microsoft.com/office/drawing/2014/main" id="{29F99E1A-B7EB-46AA-B5D6-B2342EAE9E44}"/>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3" name="Text Box 967">
          <a:extLst>
            <a:ext uri="{FF2B5EF4-FFF2-40B4-BE49-F238E27FC236}">
              <a16:creationId xmlns:a16="http://schemas.microsoft.com/office/drawing/2014/main" id="{A9B8047E-7301-4047-9716-89D4E74C420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4" name="Text Box 968">
          <a:extLst>
            <a:ext uri="{FF2B5EF4-FFF2-40B4-BE49-F238E27FC236}">
              <a16:creationId xmlns:a16="http://schemas.microsoft.com/office/drawing/2014/main" id="{B18F99A1-36F7-4A18-9A55-DFB741C8EB3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5" name="Text Box 969">
          <a:extLst>
            <a:ext uri="{FF2B5EF4-FFF2-40B4-BE49-F238E27FC236}">
              <a16:creationId xmlns:a16="http://schemas.microsoft.com/office/drawing/2014/main" id="{C0E6A34C-1C33-4E86-B9D8-C5C36CC29EF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6" name="Text Box 970">
          <a:extLst>
            <a:ext uri="{FF2B5EF4-FFF2-40B4-BE49-F238E27FC236}">
              <a16:creationId xmlns:a16="http://schemas.microsoft.com/office/drawing/2014/main" id="{82F39472-9567-47DA-B04D-86A715E627E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7" name="Text Box 971">
          <a:extLst>
            <a:ext uri="{FF2B5EF4-FFF2-40B4-BE49-F238E27FC236}">
              <a16:creationId xmlns:a16="http://schemas.microsoft.com/office/drawing/2014/main" id="{D456D6A4-AF90-4C91-ABEA-25097B2D3B1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8" name="Text Box 924">
          <a:extLst>
            <a:ext uri="{FF2B5EF4-FFF2-40B4-BE49-F238E27FC236}">
              <a16:creationId xmlns:a16="http://schemas.microsoft.com/office/drawing/2014/main" id="{C4E73BE2-54A0-49AB-97B4-3BFB1285053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89" name="Text Box 925">
          <a:extLst>
            <a:ext uri="{FF2B5EF4-FFF2-40B4-BE49-F238E27FC236}">
              <a16:creationId xmlns:a16="http://schemas.microsoft.com/office/drawing/2014/main" id="{77420710-172D-4EC1-ADBF-88BB64037FB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0" name="Text Box 926">
          <a:extLst>
            <a:ext uri="{FF2B5EF4-FFF2-40B4-BE49-F238E27FC236}">
              <a16:creationId xmlns:a16="http://schemas.microsoft.com/office/drawing/2014/main" id="{45C569FB-AC4D-463F-B957-0AB66EB8AD0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1" name="Text Box 927">
          <a:extLst>
            <a:ext uri="{FF2B5EF4-FFF2-40B4-BE49-F238E27FC236}">
              <a16:creationId xmlns:a16="http://schemas.microsoft.com/office/drawing/2014/main" id="{49544B96-0020-403B-BBC7-2884B7764F5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2" name="Text Box 928">
          <a:extLst>
            <a:ext uri="{FF2B5EF4-FFF2-40B4-BE49-F238E27FC236}">
              <a16:creationId xmlns:a16="http://schemas.microsoft.com/office/drawing/2014/main" id="{2E61A280-C075-4437-9503-E3859DD03BE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3" name="Text Box 929">
          <a:extLst>
            <a:ext uri="{FF2B5EF4-FFF2-40B4-BE49-F238E27FC236}">
              <a16:creationId xmlns:a16="http://schemas.microsoft.com/office/drawing/2014/main" id="{71ABBB71-6969-40E8-8A74-CAAEAEA1F4D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4" name="Text Box 930">
          <a:extLst>
            <a:ext uri="{FF2B5EF4-FFF2-40B4-BE49-F238E27FC236}">
              <a16:creationId xmlns:a16="http://schemas.microsoft.com/office/drawing/2014/main" id="{F8B42DC0-CCE3-4053-B2BF-0123E4F9E7E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5" name="Text Box 931">
          <a:extLst>
            <a:ext uri="{FF2B5EF4-FFF2-40B4-BE49-F238E27FC236}">
              <a16:creationId xmlns:a16="http://schemas.microsoft.com/office/drawing/2014/main" id="{36D308BD-2250-4BB3-ACEC-AF7BAB698AC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6" name="Text Box 932">
          <a:extLst>
            <a:ext uri="{FF2B5EF4-FFF2-40B4-BE49-F238E27FC236}">
              <a16:creationId xmlns:a16="http://schemas.microsoft.com/office/drawing/2014/main" id="{23E72EDE-DB43-4E6C-9C47-6C4CCB255C1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7" name="Text Box 933">
          <a:extLst>
            <a:ext uri="{FF2B5EF4-FFF2-40B4-BE49-F238E27FC236}">
              <a16:creationId xmlns:a16="http://schemas.microsoft.com/office/drawing/2014/main" id="{7371E898-A3D7-4F1D-BE8E-A262CD3FCEF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8" name="Text Box 934">
          <a:extLst>
            <a:ext uri="{FF2B5EF4-FFF2-40B4-BE49-F238E27FC236}">
              <a16:creationId xmlns:a16="http://schemas.microsoft.com/office/drawing/2014/main" id="{22658DB9-32C5-410E-9CB0-2F635EF3503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899" name="Text Box 935">
          <a:extLst>
            <a:ext uri="{FF2B5EF4-FFF2-40B4-BE49-F238E27FC236}">
              <a16:creationId xmlns:a16="http://schemas.microsoft.com/office/drawing/2014/main" id="{97C3D5C2-DE4A-45AD-A019-A371F690773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0" name="Text Box 936">
          <a:extLst>
            <a:ext uri="{FF2B5EF4-FFF2-40B4-BE49-F238E27FC236}">
              <a16:creationId xmlns:a16="http://schemas.microsoft.com/office/drawing/2014/main" id="{6ED1F5C5-ACEE-429C-869D-D83C65F5B1A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1" name="Text Box 937">
          <a:extLst>
            <a:ext uri="{FF2B5EF4-FFF2-40B4-BE49-F238E27FC236}">
              <a16:creationId xmlns:a16="http://schemas.microsoft.com/office/drawing/2014/main" id="{814BC614-4C4C-4F46-8B4B-CBB644043A2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2" name="Text Box 938">
          <a:extLst>
            <a:ext uri="{FF2B5EF4-FFF2-40B4-BE49-F238E27FC236}">
              <a16:creationId xmlns:a16="http://schemas.microsoft.com/office/drawing/2014/main" id="{6EECF458-FD48-4B5A-9EA0-33D962E4B87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3" name="Text Box 939">
          <a:extLst>
            <a:ext uri="{FF2B5EF4-FFF2-40B4-BE49-F238E27FC236}">
              <a16:creationId xmlns:a16="http://schemas.microsoft.com/office/drawing/2014/main" id="{B8C2E3C9-1AA8-4B55-9ED0-D4221DB2AED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4" name="Text Box 940">
          <a:extLst>
            <a:ext uri="{FF2B5EF4-FFF2-40B4-BE49-F238E27FC236}">
              <a16:creationId xmlns:a16="http://schemas.microsoft.com/office/drawing/2014/main" id="{5AE61242-544D-477A-AF08-DD25F86EEDD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5" name="Text Box 941">
          <a:extLst>
            <a:ext uri="{FF2B5EF4-FFF2-40B4-BE49-F238E27FC236}">
              <a16:creationId xmlns:a16="http://schemas.microsoft.com/office/drawing/2014/main" id="{304C8BB3-253A-48F1-B1EB-A9C0BDC45C1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6" name="Text Box 942">
          <a:extLst>
            <a:ext uri="{FF2B5EF4-FFF2-40B4-BE49-F238E27FC236}">
              <a16:creationId xmlns:a16="http://schemas.microsoft.com/office/drawing/2014/main" id="{9DFAB766-DF44-4A92-BFAA-712984B3619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7" name="Text Box 943">
          <a:extLst>
            <a:ext uri="{FF2B5EF4-FFF2-40B4-BE49-F238E27FC236}">
              <a16:creationId xmlns:a16="http://schemas.microsoft.com/office/drawing/2014/main" id="{6B2312E3-033B-4132-92C2-84FA52E4923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8" name="Text Box 944">
          <a:extLst>
            <a:ext uri="{FF2B5EF4-FFF2-40B4-BE49-F238E27FC236}">
              <a16:creationId xmlns:a16="http://schemas.microsoft.com/office/drawing/2014/main" id="{9A460718-39FA-4784-B3F4-976667B17F0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09" name="Text Box 945">
          <a:extLst>
            <a:ext uri="{FF2B5EF4-FFF2-40B4-BE49-F238E27FC236}">
              <a16:creationId xmlns:a16="http://schemas.microsoft.com/office/drawing/2014/main" id="{618846B7-38DA-4E24-962E-5542D35B80D4}"/>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0" name="Text Box 946">
          <a:extLst>
            <a:ext uri="{FF2B5EF4-FFF2-40B4-BE49-F238E27FC236}">
              <a16:creationId xmlns:a16="http://schemas.microsoft.com/office/drawing/2014/main" id="{D06A315D-DD21-4888-9E6D-30E0A1D61F3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1" name="Text Box 947">
          <a:extLst>
            <a:ext uri="{FF2B5EF4-FFF2-40B4-BE49-F238E27FC236}">
              <a16:creationId xmlns:a16="http://schemas.microsoft.com/office/drawing/2014/main" id="{36D83EA5-F5D8-498B-BEC3-4CAF7146581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2" name="Text Box 948">
          <a:extLst>
            <a:ext uri="{FF2B5EF4-FFF2-40B4-BE49-F238E27FC236}">
              <a16:creationId xmlns:a16="http://schemas.microsoft.com/office/drawing/2014/main" id="{5D3953AC-E826-4F0F-A333-ECA1578F9077}"/>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3" name="Text Box 949">
          <a:extLst>
            <a:ext uri="{FF2B5EF4-FFF2-40B4-BE49-F238E27FC236}">
              <a16:creationId xmlns:a16="http://schemas.microsoft.com/office/drawing/2014/main" id="{DFF7493D-A1D0-4B10-B0CE-5015A191816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4" name="Text Box 950">
          <a:extLst>
            <a:ext uri="{FF2B5EF4-FFF2-40B4-BE49-F238E27FC236}">
              <a16:creationId xmlns:a16="http://schemas.microsoft.com/office/drawing/2014/main" id="{3A9A038D-D132-4FCF-A2DF-86DF528BE57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5" name="Text Box 951">
          <a:extLst>
            <a:ext uri="{FF2B5EF4-FFF2-40B4-BE49-F238E27FC236}">
              <a16:creationId xmlns:a16="http://schemas.microsoft.com/office/drawing/2014/main" id="{5E07093F-EA79-4F67-9A1E-7FCF851FCFC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6" name="Text Box 952">
          <a:extLst>
            <a:ext uri="{FF2B5EF4-FFF2-40B4-BE49-F238E27FC236}">
              <a16:creationId xmlns:a16="http://schemas.microsoft.com/office/drawing/2014/main" id="{8C7EB6E3-7550-40ED-8C33-DC5CD37AD5B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7" name="Text Box 953">
          <a:extLst>
            <a:ext uri="{FF2B5EF4-FFF2-40B4-BE49-F238E27FC236}">
              <a16:creationId xmlns:a16="http://schemas.microsoft.com/office/drawing/2014/main" id="{9FD391AF-7610-4E33-8CA4-8BFF1255B1A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8" name="Text Box 954">
          <a:extLst>
            <a:ext uri="{FF2B5EF4-FFF2-40B4-BE49-F238E27FC236}">
              <a16:creationId xmlns:a16="http://schemas.microsoft.com/office/drawing/2014/main" id="{CFF213F8-8C5C-472A-BC56-CE3BCA49C43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19" name="Text Box 955">
          <a:extLst>
            <a:ext uri="{FF2B5EF4-FFF2-40B4-BE49-F238E27FC236}">
              <a16:creationId xmlns:a16="http://schemas.microsoft.com/office/drawing/2014/main" id="{48DEB8A6-DD0E-4AE1-9911-1C8A91CB59D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0" name="Text Box 956">
          <a:extLst>
            <a:ext uri="{FF2B5EF4-FFF2-40B4-BE49-F238E27FC236}">
              <a16:creationId xmlns:a16="http://schemas.microsoft.com/office/drawing/2014/main" id="{6F42F6F6-60E1-45D3-B0F6-23587518A04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1" name="Text Box 957">
          <a:extLst>
            <a:ext uri="{FF2B5EF4-FFF2-40B4-BE49-F238E27FC236}">
              <a16:creationId xmlns:a16="http://schemas.microsoft.com/office/drawing/2014/main" id="{A825EBD1-F1AB-4569-A705-8FB65FC518B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2" name="Text Box 958">
          <a:extLst>
            <a:ext uri="{FF2B5EF4-FFF2-40B4-BE49-F238E27FC236}">
              <a16:creationId xmlns:a16="http://schemas.microsoft.com/office/drawing/2014/main" id="{EAE3B60E-3797-4B51-B187-1875C0CECB2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3" name="Text Box 959">
          <a:extLst>
            <a:ext uri="{FF2B5EF4-FFF2-40B4-BE49-F238E27FC236}">
              <a16:creationId xmlns:a16="http://schemas.microsoft.com/office/drawing/2014/main" id="{DCF113FA-52BC-4148-A1AD-AD9653C534F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4" name="Text Box 960">
          <a:extLst>
            <a:ext uri="{FF2B5EF4-FFF2-40B4-BE49-F238E27FC236}">
              <a16:creationId xmlns:a16="http://schemas.microsoft.com/office/drawing/2014/main" id="{CA37FFF8-24F5-49B8-8D96-9C0CF58EC7D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5" name="Text Box 961">
          <a:extLst>
            <a:ext uri="{FF2B5EF4-FFF2-40B4-BE49-F238E27FC236}">
              <a16:creationId xmlns:a16="http://schemas.microsoft.com/office/drawing/2014/main" id="{0C6824CB-793F-4798-A4E2-89C60B2918C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6" name="Text Box 962">
          <a:extLst>
            <a:ext uri="{FF2B5EF4-FFF2-40B4-BE49-F238E27FC236}">
              <a16:creationId xmlns:a16="http://schemas.microsoft.com/office/drawing/2014/main" id="{9083136D-02E2-4508-90FA-8B60FA1B4BB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7" name="Text Box 963">
          <a:extLst>
            <a:ext uri="{FF2B5EF4-FFF2-40B4-BE49-F238E27FC236}">
              <a16:creationId xmlns:a16="http://schemas.microsoft.com/office/drawing/2014/main" id="{954647F4-8856-4798-AEF3-A671833E5A0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8" name="Text Box 964">
          <a:extLst>
            <a:ext uri="{FF2B5EF4-FFF2-40B4-BE49-F238E27FC236}">
              <a16:creationId xmlns:a16="http://schemas.microsoft.com/office/drawing/2014/main" id="{4FBFC996-A4D1-4E33-94B7-5297FD571BE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29" name="Text Box 965">
          <a:extLst>
            <a:ext uri="{FF2B5EF4-FFF2-40B4-BE49-F238E27FC236}">
              <a16:creationId xmlns:a16="http://schemas.microsoft.com/office/drawing/2014/main" id="{FB9B84B2-D695-44AD-B722-E341A7739CB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0" name="Text Box 966">
          <a:extLst>
            <a:ext uri="{FF2B5EF4-FFF2-40B4-BE49-F238E27FC236}">
              <a16:creationId xmlns:a16="http://schemas.microsoft.com/office/drawing/2014/main" id="{2FE28150-9F40-412B-9A55-D4426D14C99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1" name="Text Box 967">
          <a:extLst>
            <a:ext uri="{FF2B5EF4-FFF2-40B4-BE49-F238E27FC236}">
              <a16:creationId xmlns:a16="http://schemas.microsoft.com/office/drawing/2014/main" id="{E142F748-3368-422A-8160-F7B6B6CC24D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2" name="Text Box 968">
          <a:extLst>
            <a:ext uri="{FF2B5EF4-FFF2-40B4-BE49-F238E27FC236}">
              <a16:creationId xmlns:a16="http://schemas.microsoft.com/office/drawing/2014/main" id="{F6275EFB-CF8F-4C53-A5C7-DA6CF7F3F28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3" name="Text Box 969">
          <a:extLst>
            <a:ext uri="{FF2B5EF4-FFF2-40B4-BE49-F238E27FC236}">
              <a16:creationId xmlns:a16="http://schemas.microsoft.com/office/drawing/2014/main" id="{F6940683-063D-4E40-864E-755F67CC776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4" name="Text Box 970">
          <a:extLst>
            <a:ext uri="{FF2B5EF4-FFF2-40B4-BE49-F238E27FC236}">
              <a16:creationId xmlns:a16="http://schemas.microsoft.com/office/drawing/2014/main" id="{CBB475FE-04DD-4488-81CB-55BBC1441FC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35" name="Text Box 971">
          <a:extLst>
            <a:ext uri="{FF2B5EF4-FFF2-40B4-BE49-F238E27FC236}">
              <a16:creationId xmlns:a16="http://schemas.microsoft.com/office/drawing/2014/main" id="{378AC79E-9F5D-416E-BF6E-34F6F9277D54}"/>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936" name="Text Box 8">
          <a:extLst>
            <a:ext uri="{FF2B5EF4-FFF2-40B4-BE49-F238E27FC236}">
              <a16:creationId xmlns:a16="http://schemas.microsoft.com/office/drawing/2014/main" id="{70777582-C445-45E8-8862-821554721466}"/>
            </a:ext>
          </a:extLst>
        </xdr:cNvPr>
        <xdr:cNvSpPr txBox="1">
          <a:spLocks noChangeArrowheads="1"/>
        </xdr:cNvSpPr>
      </xdr:nvSpPr>
      <xdr:spPr bwMode="auto">
        <a:xfrm>
          <a:off x="6720840" y="251079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937" name="Text Box 9">
          <a:extLst>
            <a:ext uri="{FF2B5EF4-FFF2-40B4-BE49-F238E27FC236}">
              <a16:creationId xmlns:a16="http://schemas.microsoft.com/office/drawing/2014/main" id="{03806A19-ED20-4C43-89AE-D0321D01ACE5}"/>
            </a:ext>
          </a:extLst>
        </xdr:cNvPr>
        <xdr:cNvSpPr txBox="1">
          <a:spLocks noChangeArrowheads="1"/>
        </xdr:cNvSpPr>
      </xdr:nvSpPr>
      <xdr:spPr bwMode="auto">
        <a:xfrm>
          <a:off x="6720840" y="251079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938" name="Text Box 10">
          <a:extLst>
            <a:ext uri="{FF2B5EF4-FFF2-40B4-BE49-F238E27FC236}">
              <a16:creationId xmlns:a16="http://schemas.microsoft.com/office/drawing/2014/main" id="{F8A583F5-2DF0-47DA-95BE-D879AA5DEF35}"/>
            </a:ext>
          </a:extLst>
        </xdr:cNvPr>
        <xdr:cNvSpPr txBox="1">
          <a:spLocks noChangeArrowheads="1"/>
        </xdr:cNvSpPr>
      </xdr:nvSpPr>
      <xdr:spPr bwMode="auto">
        <a:xfrm>
          <a:off x="6720840" y="251079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939" name="Text Box 26">
          <a:extLst>
            <a:ext uri="{FF2B5EF4-FFF2-40B4-BE49-F238E27FC236}">
              <a16:creationId xmlns:a16="http://schemas.microsoft.com/office/drawing/2014/main" id="{41A82C89-680D-4376-A959-F9E26049E843}"/>
            </a:ext>
          </a:extLst>
        </xdr:cNvPr>
        <xdr:cNvSpPr txBox="1">
          <a:spLocks noChangeArrowheads="1"/>
        </xdr:cNvSpPr>
      </xdr:nvSpPr>
      <xdr:spPr bwMode="auto">
        <a:xfrm>
          <a:off x="6720840" y="251079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0" name="Text Box 924">
          <a:extLst>
            <a:ext uri="{FF2B5EF4-FFF2-40B4-BE49-F238E27FC236}">
              <a16:creationId xmlns:a16="http://schemas.microsoft.com/office/drawing/2014/main" id="{62E8A002-382A-4B4D-8607-0FAB35FDC88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1" name="Text Box 925">
          <a:extLst>
            <a:ext uri="{FF2B5EF4-FFF2-40B4-BE49-F238E27FC236}">
              <a16:creationId xmlns:a16="http://schemas.microsoft.com/office/drawing/2014/main" id="{3EE0B995-223E-4DCA-8683-BB0074EF6C1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2" name="Text Box 926">
          <a:extLst>
            <a:ext uri="{FF2B5EF4-FFF2-40B4-BE49-F238E27FC236}">
              <a16:creationId xmlns:a16="http://schemas.microsoft.com/office/drawing/2014/main" id="{3B5E4A81-E1F5-4037-AA81-CC1708D32BA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3" name="Text Box 927">
          <a:extLst>
            <a:ext uri="{FF2B5EF4-FFF2-40B4-BE49-F238E27FC236}">
              <a16:creationId xmlns:a16="http://schemas.microsoft.com/office/drawing/2014/main" id="{DFD46699-99BF-4100-8FC6-4C6B6BDEC8F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4" name="Text Box 928">
          <a:extLst>
            <a:ext uri="{FF2B5EF4-FFF2-40B4-BE49-F238E27FC236}">
              <a16:creationId xmlns:a16="http://schemas.microsoft.com/office/drawing/2014/main" id="{D626807F-1E56-4603-B68F-9EE01F46A47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5" name="Text Box 929">
          <a:extLst>
            <a:ext uri="{FF2B5EF4-FFF2-40B4-BE49-F238E27FC236}">
              <a16:creationId xmlns:a16="http://schemas.microsoft.com/office/drawing/2014/main" id="{EA659120-0D9A-458E-A83A-2D52061C7FA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6" name="Text Box 930">
          <a:extLst>
            <a:ext uri="{FF2B5EF4-FFF2-40B4-BE49-F238E27FC236}">
              <a16:creationId xmlns:a16="http://schemas.microsoft.com/office/drawing/2014/main" id="{96277F0C-6E98-4EC2-AF80-0687F363E68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7" name="Text Box 931">
          <a:extLst>
            <a:ext uri="{FF2B5EF4-FFF2-40B4-BE49-F238E27FC236}">
              <a16:creationId xmlns:a16="http://schemas.microsoft.com/office/drawing/2014/main" id="{96A22FD4-7CC3-46E4-8B75-68E745A0BBB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8" name="Text Box 932">
          <a:extLst>
            <a:ext uri="{FF2B5EF4-FFF2-40B4-BE49-F238E27FC236}">
              <a16:creationId xmlns:a16="http://schemas.microsoft.com/office/drawing/2014/main" id="{66959325-52CC-4E00-8894-98681EF6243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49" name="Text Box 933">
          <a:extLst>
            <a:ext uri="{FF2B5EF4-FFF2-40B4-BE49-F238E27FC236}">
              <a16:creationId xmlns:a16="http://schemas.microsoft.com/office/drawing/2014/main" id="{305D3553-1CE1-40CB-9939-0CC1210974B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0" name="Text Box 934">
          <a:extLst>
            <a:ext uri="{FF2B5EF4-FFF2-40B4-BE49-F238E27FC236}">
              <a16:creationId xmlns:a16="http://schemas.microsoft.com/office/drawing/2014/main" id="{89B5289F-DAB6-4FB6-8239-C5B8942113CF}"/>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1" name="Text Box 935">
          <a:extLst>
            <a:ext uri="{FF2B5EF4-FFF2-40B4-BE49-F238E27FC236}">
              <a16:creationId xmlns:a16="http://schemas.microsoft.com/office/drawing/2014/main" id="{A05311EC-63F3-4AA2-B80C-4DA69573C20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2" name="Text Box 936">
          <a:extLst>
            <a:ext uri="{FF2B5EF4-FFF2-40B4-BE49-F238E27FC236}">
              <a16:creationId xmlns:a16="http://schemas.microsoft.com/office/drawing/2014/main" id="{0DB69C22-3D2B-4786-A72A-B11F8E1FDFB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3" name="Text Box 937">
          <a:extLst>
            <a:ext uri="{FF2B5EF4-FFF2-40B4-BE49-F238E27FC236}">
              <a16:creationId xmlns:a16="http://schemas.microsoft.com/office/drawing/2014/main" id="{AC0EA831-67D1-42A3-A8E4-2C90EB0DD4D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4" name="Text Box 938">
          <a:extLst>
            <a:ext uri="{FF2B5EF4-FFF2-40B4-BE49-F238E27FC236}">
              <a16:creationId xmlns:a16="http://schemas.microsoft.com/office/drawing/2014/main" id="{C4792D1A-BC59-4221-A500-1E3AB913E38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5" name="Text Box 939">
          <a:extLst>
            <a:ext uri="{FF2B5EF4-FFF2-40B4-BE49-F238E27FC236}">
              <a16:creationId xmlns:a16="http://schemas.microsoft.com/office/drawing/2014/main" id="{4940E923-167E-4388-BD6E-01F15CD146F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6" name="Text Box 940">
          <a:extLst>
            <a:ext uri="{FF2B5EF4-FFF2-40B4-BE49-F238E27FC236}">
              <a16:creationId xmlns:a16="http://schemas.microsoft.com/office/drawing/2014/main" id="{9E72C208-D179-465B-9885-119DFE4A3D6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7" name="Text Box 941">
          <a:extLst>
            <a:ext uri="{FF2B5EF4-FFF2-40B4-BE49-F238E27FC236}">
              <a16:creationId xmlns:a16="http://schemas.microsoft.com/office/drawing/2014/main" id="{05558376-129C-449A-B0B8-EBDB86EEB9C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8" name="Text Box 942">
          <a:extLst>
            <a:ext uri="{FF2B5EF4-FFF2-40B4-BE49-F238E27FC236}">
              <a16:creationId xmlns:a16="http://schemas.microsoft.com/office/drawing/2014/main" id="{D709CA81-5917-4F00-9B8D-10ADDCCEC941}"/>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59" name="Text Box 943">
          <a:extLst>
            <a:ext uri="{FF2B5EF4-FFF2-40B4-BE49-F238E27FC236}">
              <a16:creationId xmlns:a16="http://schemas.microsoft.com/office/drawing/2014/main" id="{CFB5D548-7302-4383-A098-1D9351D2A0D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0" name="Text Box 944">
          <a:extLst>
            <a:ext uri="{FF2B5EF4-FFF2-40B4-BE49-F238E27FC236}">
              <a16:creationId xmlns:a16="http://schemas.microsoft.com/office/drawing/2014/main" id="{78446580-052D-42CE-8A2D-90FF417A6222}"/>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1" name="Text Box 945">
          <a:extLst>
            <a:ext uri="{FF2B5EF4-FFF2-40B4-BE49-F238E27FC236}">
              <a16:creationId xmlns:a16="http://schemas.microsoft.com/office/drawing/2014/main" id="{F642EA97-A9E1-406B-85A4-0B9FD6633C9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2" name="Text Box 946">
          <a:extLst>
            <a:ext uri="{FF2B5EF4-FFF2-40B4-BE49-F238E27FC236}">
              <a16:creationId xmlns:a16="http://schemas.microsoft.com/office/drawing/2014/main" id="{C408B532-32F3-4569-8632-7836FEC71AB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3" name="Text Box 947">
          <a:extLst>
            <a:ext uri="{FF2B5EF4-FFF2-40B4-BE49-F238E27FC236}">
              <a16:creationId xmlns:a16="http://schemas.microsoft.com/office/drawing/2014/main" id="{0EE5967F-83E1-46B4-AFFC-7248C9F2946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4" name="Text Box 948">
          <a:extLst>
            <a:ext uri="{FF2B5EF4-FFF2-40B4-BE49-F238E27FC236}">
              <a16:creationId xmlns:a16="http://schemas.microsoft.com/office/drawing/2014/main" id="{D43C004D-F383-4CAA-8320-7E875E4C766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5" name="Text Box 949">
          <a:extLst>
            <a:ext uri="{FF2B5EF4-FFF2-40B4-BE49-F238E27FC236}">
              <a16:creationId xmlns:a16="http://schemas.microsoft.com/office/drawing/2014/main" id="{012B1D4F-6FFB-4AEC-8364-04C60C1EFE7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6" name="Text Box 950">
          <a:extLst>
            <a:ext uri="{FF2B5EF4-FFF2-40B4-BE49-F238E27FC236}">
              <a16:creationId xmlns:a16="http://schemas.microsoft.com/office/drawing/2014/main" id="{2886073F-C154-4627-A764-828AA0AD090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7" name="Text Box 951">
          <a:extLst>
            <a:ext uri="{FF2B5EF4-FFF2-40B4-BE49-F238E27FC236}">
              <a16:creationId xmlns:a16="http://schemas.microsoft.com/office/drawing/2014/main" id="{3B81E747-8BD6-4E29-92C9-AAAE9E6BC41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8" name="Text Box 952">
          <a:extLst>
            <a:ext uri="{FF2B5EF4-FFF2-40B4-BE49-F238E27FC236}">
              <a16:creationId xmlns:a16="http://schemas.microsoft.com/office/drawing/2014/main" id="{F8743BA9-ABF2-408D-A58B-3D61CC7729C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69" name="Text Box 953">
          <a:extLst>
            <a:ext uri="{FF2B5EF4-FFF2-40B4-BE49-F238E27FC236}">
              <a16:creationId xmlns:a16="http://schemas.microsoft.com/office/drawing/2014/main" id="{CFDEC10D-981E-4A56-AD82-D5898174279E}"/>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0" name="Text Box 954">
          <a:extLst>
            <a:ext uri="{FF2B5EF4-FFF2-40B4-BE49-F238E27FC236}">
              <a16:creationId xmlns:a16="http://schemas.microsoft.com/office/drawing/2014/main" id="{1B863780-31DC-46F4-96FC-A0AB1CF433A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1" name="Text Box 955">
          <a:extLst>
            <a:ext uri="{FF2B5EF4-FFF2-40B4-BE49-F238E27FC236}">
              <a16:creationId xmlns:a16="http://schemas.microsoft.com/office/drawing/2014/main" id="{CEB9A414-1F21-48F2-BE96-E5B38A523AF7}"/>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2" name="Text Box 956">
          <a:extLst>
            <a:ext uri="{FF2B5EF4-FFF2-40B4-BE49-F238E27FC236}">
              <a16:creationId xmlns:a16="http://schemas.microsoft.com/office/drawing/2014/main" id="{49FC7778-8770-42FC-92B3-17737D12E198}"/>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3" name="Text Box 957">
          <a:extLst>
            <a:ext uri="{FF2B5EF4-FFF2-40B4-BE49-F238E27FC236}">
              <a16:creationId xmlns:a16="http://schemas.microsoft.com/office/drawing/2014/main" id="{129B38D4-11A4-4467-85A7-012D3EC05C1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4" name="Text Box 958">
          <a:extLst>
            <a:ext uri="{FF2B5EF4-FFF2-40B4-BE49-F238E27FC236}">
              <a16:creationId xmlns:a16="http://schemas.microsoft.com/office/drawing/2014/main" id="{3DF7B859-E73D-4531-A196-3573815FE850}"/>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5" name="Text Box 959">
          <a:extLst>
            <a:ext uri="{FF2B5EF4-FFF2-40B4-BE49-F238E27FC236}">
              <a16:creationId xmlns:a16="http://schemas.microsoft.com/office/drawing/2014/main" id="{15B32805-EBFD-4688-8BAE-0580D24E7F55}"/>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6" name="Text Box 960">
          <a:extLst>
            <a:ext uri="{FF2B5EF4-FFF2-40B4-BE49-F238E27FC236}">
              <a16:creationId xmlns:a16="http://schemas.microsoft.com/office/drawing/2014/main" id="{3394F4DA-35CB-409D-B200-99C60EA68F7B}"/>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7" name="Text Box 961">
          <a:extLst>
            <a:ext uri="{FF2B5EF4-FFF2-40B4-BE49-F238E27FC236}">
              <a16:creationId xmlns:a16="http://schemas.microsoft.com/office/drawing/2014/main" id="{4D3CFC7E-0E95-4AEF-8354-BD7503DC3787}"/>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8" name="Text Box 962">
          <a:extLst>
            <a:ext uri="{FF2B5EF4-FFF2-40B4-BE49-F238E27FC236}">
              <a16:creationId xmlns:a16="http://schemas.microsoft.com/office/drawing/2014/main" id="{C05F9947-EECF-40D0-ACC5-58301506CA7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79" name="Text Box 963">
          <a:extLst>
            <a:ext uri="{FF2B5EF4-FFF2-40B4-BE49-F238E27FC236}">
              <a16:creationId xmlns:a16="http://schemas.microsoft.com/office/drawing/2014/main" id="{757B5F6C-2EDC-4E6B-8D29-E5A94209DD47}"/>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0" name="Text Box 964">
          <a:extLst>
            <a:ext uri="{FF2B5EF4-FFF2-40B4-BE49-F238E27FC236}">
              <a16:creationId xmlns:a16="http://schemas.microsoft.com/office/drawing/2014/main" id="{7DF69143-C96C-4C91-99CC-875602A3B886}"/>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1" name="Text Box 965">
          <a:extLst>
            <a:ext uri="{FF2B5EF4-FFF2-40B4-BE49-F238E27FC236}">
              <a16:creationId xmlns:a16="http://schemas.microsoft.com/office/drawing/2014/main" id="{161B7A0E-F1F8-4EE2-9BDA-6D33BC721F8A}"/>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2" name="Text Box 966">
          <a:extLst>
            <a:ext uri="{FF2B5EF4-FFF2-40B4-BE49-F238E27FC236}">
              <a16:creationId xmlns:a16="http://schemas.microsoft.com/office/drawing/2014/main" id="{6C259BCE-3016-423C-8886-64F68EC48BC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3" name="Text Box 967">
          <a:extLst>
            <a:ext uri="{FF2B5EF4-FFF2-40B4-BE49-F238E27FC236}">
              <a16:creationId xmlns:a16="http://schemas.microsoft.com/office/drawing/2014/main" id="{F7C239A9-8441-4B37-AABA-DC87C1573F3C}"/>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4" name="Text Box 968">
          <a:extLst>
            <a:ext uri="{FF2B5EF4-FFF2-40B4-BE49-F238E27FC236}">
              <a16:creationId xmlns:a16="http://schemas.microsoft.com/office/drawing/2014/main" id="{AF034156-0D77-4C9E-B77A-33EAB269DD14}"/>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5" name="Text Box 969">
          <a:extLst>
            <a:ext uri="{FF2B5EF4-FFF2-40B4-BE49-F238E27FC236}">
              <a16:creationId xmlns:a16="http://schemas.microsoft.com/office/drawing/2014/main" id="{85D4A203-7C2D-46D1-9B53-FAB7FFE2B3E9}"/>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6" name="Text Box 970">
          <a:extLst>
            <a:ext uri="{FF2B5EF4-FFF2-40B4-BE49-F238E27FC236}">
              <a16:creationId xmlns:a16="http://schemas.microsoft.com/office/drawing/2014/main" id="{163C36BB-E2FA-4B53-9A47-91F77E12BFAD}"/>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987" name="Text Box 971">
          <a:extLst>
            <a:ext uri="{FF2B5EF4-FFF2-40B4-BE49-F238E27FC236}">
              <a16:creationId xmlns:a16="http://schemas.microsoft.com/office/drawing/2014/main" id="{D905FF9E-D1C7-48A3-80A9-7C3DE71421B3}"/>
            </a:ext>
          </a:extLst>
        </xdr:cNvPr>
        <xdr:cNvSpPr txBox="1">
          <a:spLocks noChangeArrowheads="1"/>
        </xdr:cNvSpPr>
      </xdr:nvSpPr>
      <xdr:spPr bwMode="auto">
        <a:xfrm>
          <a:off x="6720840" y="251079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88" name="Text Box 924">
          <a:extLst>
            <a:ext uri="{FF2B5EF4-FFF2-40B4-BE49-F238E27FC236}">
              <a16:creationId xmlns:a16="http://schemas.microsoft.com/office/drawing/2014/main" id="{E75EB6E5-A4ED-4D18-8BBC-C9EC40EE9B4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89" name="Text Box 925">
          <a:extLst>
            <a:ext uri="{FF2B5EF4-FFF2-40B4-BE49-F238E27FC236}">
              <a16:creationId xmlns:a16="http://schemas.microsoft.com/office/drawing/2014/main" id="{9DBE935C-F04D-4081-9AFB-79616AC945D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0" name="Text Box 926">
          <a:extLst>
            <a:ext uri="{FF2B5EF4-FFF2-40B4-BE49-F238E27FC236}">
              <a16:creationId xmlns:a16="http://schemas.microsoft.com/office/drawing/2014/main" id="{F2D07AAD-B839-4E0E-8383-718794AA4B3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1" name="Text Box 927">
          <a:extLst>
            <a:ext uri="{FF2B5EF4-FFF2-40B4-BE49-F238E27FC236}">
              <a16:creationId xmlns:a16="http://schemas.microsoft.com/office/drawing/2014/main" id="{589766A7-4954-480B-A966-DD5DA279240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2" name="Text Box 928">
          <a:extLst>
            <a:ext uri="{FF2B5EF4-FFF2-40B4-BE49-F238E27FC236}">
              <a16:creationId xmlns:a16="http://schemas.microsoft.com/office/drawing/2014/main" id="{1F3A4BA4-1678-4C28-8FC8-CE359156679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3" name="Text Box 929">
          <a:extLst>
            <a:ext uri="{FF2B5EF4-FFF2-40B4-BE49-F238E27FC236}">
              <a16:creationId xmlns:a16="http://schemas.microsoft.com/office/drawing/2014/main" id="{DFF5CB26-2E0E-4F6E-A1B4-B87EE694144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4" name="Text Box 930">
          <a:extLst>
            <a:ext uri="{FF2B5EF4-FFF2-40B4-BE49-F238E27FC236}">
              <a16:creationId xmlns:a16="http://schemas.microsoft.com/office/drawing/2014/main" id="{2FCF7F7D-77AE-451A-B9DE-F522AEEA6B8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5" name="Text Box 931">
          <a:extLst>
            <a:ext uri="{FF2B5EF4-FFF2-40B4-BE49-F238E27FC236}">
              <a16:creationId xmlns:a16="http://schemas.microsoft.com/office/drawing/2014/main" id="{FFCB7834-C3CF-470C-B8D5-B1508BFBF72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6" name="Text Box 932">
          <a:extLst>
            <a:ext uri="{FF2B5EF4-FFF2-40B4-BE49-F238E27FC236}">
              <a16:creationId xmlns:a16="http://schemas.microsoft.com/office/drawing/2014/main" id="{3C19D029-7D47-437B-9313-5979419E043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7" name="Text Box 933">
          <a:extLst>
            <a:ext uri="{FF2B5EF4-FFF2-40B4-BE49-F238E27FC236}">
              <a16:creationId xmlns:a16="http://schemas.microsoft.com/office/drawing/2014/main" id="{CF541481-642E-433B-B39E-B19FE8092AC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8" name="Text Box 934">
          <a:extLst>
            <a:ext uri="{FF2B5EF4-FFF2-40B4-BE49-F238E27FC236}">
              <a16:creationId xmlns:a16="http://schemas.microsoft.com/office/drawing/2014/main" id="{D6C9416D-32F4-46F2-BFB7-AB6FD99A38B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999" name="Text Box 935">
          <a:extLst>
            <a:ext uri="{FF2B5EF4-FFF2-40B4-BE49-F238E27FC236}">
              <a16:creationId xmlns:a16="http://schemas.microsoft.com/office/drawing/2014/main" id="{939B00DF-8B5A-4EB2-BAD0-4F72C64A2EA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0" name="Text Box 936">
          <a:extLst>
            <a:ext uri="{FF2B5EF4-FFF2-40B4-BE49-F238E27FC236}">
              <a16:creationId xmlns:a16="http://schemas.microsoft.com/office/drawing/2014/main" id="{A5B777B9-0557-430C-B6F8-2B4A88D8FB2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1" name="Text Box 937">
          <a:extLst>
            <a:ext uri="{FF2B5EF4-FFF2-40B4-BE49-F238E27FC236}">
              <a16:creationId xmlns:a16="http://schemas.microsoft.com/office/drawing/2014/main" id="{0A26ACCF-E146-4881-8612-55160CB8CA3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2" name="Text Box 938">
          <a:extLst>
            <a:ext uri="{FF2B5EF4-FFF2-40B4-BE49-F238E27FC236}">
              <a16:creationId xmlns:a16="http://schemas.microsoft.com/office/drawing/2014/main" id="{25493A4E-D508-442D-A361-6496E86E5BE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3" name="Text Box 939">
          <a:extLst>
            <a:ext uri="{FF2B5EF4-FFF2-40B4-BE49-F238E27FC236}">
              <a16:creationId xmlns:a16="http://schemas.microsoft.com/office/drawing/2014/main" id="{6EB34229-F635-4A17-899B-C2E9F4FDAE8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4" name="Text Box 940">
          <a:extLst>
            <a:ext uri="{FF2B5EF4-FFF2-40B4-BE49-F238E27FC236}">
              <a16:creationId xmlns:a16="http://schemas.microsoft.com/office/drawing/2014/main" id="{6B07ED53-4C82-4B30-A8FA-2C7D876BEC3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5" name="Text Box 941">
          <a:extLst>
            <a:ext uri="{FF2B5EF4-FFF2-40B4-BE49-F238E27FC236}">
              <a16:creationId xmlns:a16="http://schemas.microsoft.com/office/drawing/2014/main" id="{694F1EEF-B2F8-4FC0-BB3E-89EEA8E89DB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6" name="Text Box 942">
          <a:extLst>
            <a:ext uri="{FF2B5EF4-FFF2-40B4-BE49-F238E27FC236}">
              <a16:creationId xmlns:a16="http://schemas.microsoft.com/office/drawing/2014/main" id="{ECE06741-F904-442B-B7BC-5AC1166F08C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7" name="Text Box 943">
          <a:extLst>
            <a:ext uri="{FF2B5EF4-FFF2-40B4-BE49-F238E27FC236}">
              <a16:creationId xmlns:a16="http://schemas.microsoft.com/office/drawing/2014/main" id="{37903DAD-8169-4486-A253-02A230B5148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8" name="Text Box 944">
          <a:extLst>
            <a:ext uri="{FF2B5EF4-FFF2-40B4-BE49-F238E27FC236}">
              <a16:creationId xmlns:a16="http://schemas.microsoft.com/office/drawing/2014/main" id="{5F2712CC-D9F6-4999-AD02-1EC812D85CE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09" name="Text Box 945">
          <a:extLst>
            <a:ext uri="{FF2B5EF4-FFF2-40B4-BE49-F238E27FC236}">
              <a16:creationId xmlns:a16="http://schemas.microsoft.com/office/drawing/2014/main" id="{F8A49577-60F1-4A11-AF60-277FBEB1D9E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0" name="Text Box 946">
          <a:extLst>
            <a:ext uri="{FF2B5EF4-FFF2-40B4-BE49-F238E27FC236}">
              <a16:creationId xmlns:a16="http://schemas.microsoft.com/office/drawing/2014/main" id="{D5F5DDB1-2C1A-4D3D-9815-C20F626D18D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1" name="Text Box 947">
          <a:extLst>
            <a:ext uri="{FF2B5EF4-FFF2-40B4-BE49-F238E27FC236}">
              <a16:creationId xmlns:a16="http://schemas.microsoft.com/office/drawing/2014/main" id="{05243987-25F5-42A1-90D4-B509443BFE9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2" name="Text Box 948">
          <a:extLst>
            <a:ext uri="{FF2B5EF4-FFF2-40B4-BE49-F238E27FC236}">
              <a16:creationId xmlns:a16="http://schemas.microsoft.com/office/drawing/2014/main" id="{FE63AE61-5C87-4456-A351-01F581AF821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3" name="Text Box 949">
          <a:extLst>
            <a:ext uri="{FF2B5EF4-FFF2-40B4-BE49-F238E27FC236}">
              <a16:creationId xmlns:a16="http://schemas.microsoft.com/office/drawing/2014/main" id="{16979F73-1277-4278-ACE5-8DF6FE9682B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4" name="Text Box 950">
          <a:extLst>
            <a:ext uri="{FF2B5EF4-FFF2-40B4-BE49-F238E27FC236}">
              <a16:creationId xmlns:a16="http://schemas.microsoft.com/office/drawing/2014/main" id="{6FFB6DA9-32BC-44B6-8AD4-445F3DFE5A6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5" name="Text Box 951">
          <a:extLst>
            <a:ext uri="{FF2B5EF4-FFF2-40B4-BE49-F238E27FC236}">
              <a16:creationId xmlns:a16="http://schemas.microsoft.com/office/drawing/2014/main" id="{FCBEFF9A-3AE2-4C57-BB32-D0D04EDFCD9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6" name="Text Box 952">
          <a:extLst>
            <a:ext uri="{FF2B5EF4-FFF2-40B4-BE49-F238E27FC236}">
              <a16:creationId xmlns:a16="http://schemas.microsoft.com/office/drawing/2014/main" id="{D26B33F2-6F32-44C1-B6BE-22C9489BB6E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7" name="Text Box 953">
          <a:extLst>
            <a:ext uri="{FF2B5EF4-FFF2-40B4-BE49-F238E27FC236}">
              <a16:creationId xmlns:a16="http://schemas.microsoft.com/office/drawing/2014/main" id="{64457CE7-E0ED-465C-B729-0F9AAF9C227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8" name="Text Box 954">
          <a:extLst>
            <a:ext uri="{FF2B5EF4-FFF2-40B4-BE49-F238E27FC236}">
              <a16:creationId xmlns:a16="http://schemas.microsoft.com/office/drawing/2014/main" id="{98B8EECE-6BDE-4BD1-8818-E18BB83E2ED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19" name="Text Box 955">
          <a:extLst>
            <a:ext uri="{FF2B5EF4-FFF2-40B4-BE49-F238E27FC236}">
              <a16:creationId xmlns:a16="http://schemas.microsoft.com/office/drawing/2014/main" id="{4ED5BAF8-DBB9-4D0F-813B-ED86B5F54D4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0" name="Text Box 956">
          <a:extLst>
            <a:ext uri="{FF2B5EF4-FFF2-40B4-BE49-F238E27FC236}">
              <a16:creationId xmlns:a16="http://schemas.microsoft.com/office/drawing/2014/main" id="{1DF7106C-EBE8-4EF6-B95C-4E63DA2ED8D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1" name="Text Box 957">
          <a:extLst>
            <a:ext uri="{FF2B5EF4-FFF2-40B4-BE49-F238E27FC236}">
              <a16:creationId xmlns:a16="http://schemas.microsoft.com/office/drawing/2014/main" id="{9069B6F1-7E4C-4EAB-B948-65A4E1104B4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2" name="Text Box 958">
          <a:extLst>
            <a:ext uri="{FF2B5EF4-FFF2-40B4-BE49-F238E27FC236}">
              <a16:creationId xmlns:a16="http://schemas.microsoft.com/office/drawing/2014/main" id="{67B32867-47F0-489F-BA42-D3A35D67A30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3" name="Text Box 959">
          <a:extLst>
            <a:ext uri="{FF2B5EF4-FFF2-40B4-BE49-F238E27FC236}">
              <a16:creationId xmlns:a16="http://schemas.microsoft.com/office/drawing/2014/main" id="{20927C56-1DAD-4F41-B21A-BAD695ABC6C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4" name="Text Box 960">
          <a:extLst>
            <a:ext uri="{FF2B5EF4-FFF2-40B4-BE49-F238E27FC236}">
              <a16:creationId xmlns:a16="http://schemas.microsoft.com/office/drawing/2014/main" id="{3628C596-9FAA-4F05-90CF-D5C36EDAAB6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5" name="Text Box 961">
          <a:extLst>
            <a:ext uri="{FF2B5EF4-FFF2-40B4-BE49-F238E27FC236}">
              <a16:creationId xmlns:a16="http://schemas.microsoft.com/office/drawing/2014/main" id="{07970CDD-8D70-416E-97C4-1F1BE917B02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6" name="Text Box 962">
          <a:extLst>
            <a:ext uri="{FF2B5EF4-FFF2-40B4-BE49-F238E27FC236}">
              <a16:creationId xmlns:a16="http://schemas.microsoft.com/office/drawing/2014/main" id="{8BF06321-AF95-46A4-A88D-5DA240F1CAF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7" name="Text Box 963">
          <a:extLst>
            <a:ext uri="{FF2B5EF4-FFF2-40B4-BE49-F238E27FC236}">
              <a16:creationId xmlns:a16="http://schemas.microsoft.com/office/drawing/2014/main" id="{A4B8D37E-C0E9-4502-902A-571A33CFD19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8" name="Text Box 964">
          <a:extLst>
            <a:ext uri="{FF2B5EF4-FFF2-40B4-BE49-F238E27FC236}">
              <a16:creationId xmlns:a16="http://schemas.microsoft.com/office/drawing/2014/main" id="{34A2A853-9CDB-4B58-B169-17C7C19DD19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29" name="Text Box 965">
          <a:extLst>
            <a:ext uri="{FF2B5EF4-FFF2-40B4-BE49-F238E27FC236}">
              <a16:creationId xmlns:a16="http://schemas.microsoft.com/office/drawing/2014/main" id="{665CE578-4623-45DB-8A7F-43AD97FA88B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0" name="Text Box 966">
          <a:extLst>
            <a:ext uri="{FF2B5EF4-FFF2-40B4-BE49-F238E27FC236}">
              <a16:creationId xmlns:a16="http://schemas.microsoft.com/office/drawing/2014/main" id="{43192AB7-6208-4F35-9B85-B47111887F3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1" name="Text Box 967">
          <a:extLst>
            <a:ext uri="{FF2B5EF4-FFF2-40B4-BE49-F238E27FC236}">
              <a16:creationId xmlns:a16="http://schemas.microsoft.com/office/drawing/2014/main" id="{A6CD62C9-A60C-43C0-8805-6AB53AC40BB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2" name="Text Box 968">
          <a:extLst>
            <a:ext uri="{FF2B5EF4-FFF2-40B4-BE49-F238E27FC236}">
              <a16:creationId xmlns:a16="http://schemas.microsoft.com/office/drawing/2014/main" id="{8AB9251B-D21F-470E-BC13-970E0F3932E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3" name="Text Box 969">
          <a:extLst>
            <a:ext uri="{FF2B5EF4-FFF2-40B4-BE49-F238E27FC236}">
              <a16:creationId xmlns:a16="http://schemas.microsoft.com/office/drawing/2014/main" id="{6B049476-5AF2-4915-8AD7-70C67F4E144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4" name="Text Box 970">
          <a:extLst>
            <a:ext uri="{FF2B5EF4-FFF2-40B4-BE49-F238E27FC236}">
              <a16:creationId xmlns:a16="http://schemas.microsoft.com/office/drawing/2014/main" id="{CA516E0C-71C0-40AC-A538-AB71DDDF7D7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5" name="Text Box 971">
          <a:extLst>
            <a:ext uri="{FF2B5EF4-FFF2-40B4-BE49-F238E27FC236}">
              <a16:creationId xmlns:a16="http://schemas.microsoft.com/office/drawing/2014/main" id="{C994F801-B308-4B71-8EED-0127D1B8291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6" name="Text Box 924">
          <a:extLst>
            <a:ext uri="{FF2B5EF4-FFF2-40B4-BE49-F238E27FC236}">
              <a16:creationId xmlns:a16="http://schemas.microsoft.com/office/drawing/2014/main" id="{F7EF280B-D86E-4B47-99DC-914A475F6A9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7" name="Text Box 925">
          <a:extLst>
            <a:ext uri="{FF2B5EF4-FFF2-40B4-BE49-F238E27FC236}">
              <a16:creationId xmlns:a16="http://schemas.microsoft.com/office/drawing/2014/main" id="{94EC23A4-88AE-4539-A55A-49D948B8371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8" name="Text Box 926">
          <a:extLst>
            <a:ext uri="{FF2B5EF4-FFF2-40B4-BE49-F238E27FC236}">
              <a16:creationId xmlns:a16="http://schemas.microsoft.com/office/drawing/2014/main" id="{10CCCEA4-A420-4F7A-8216-243FE96E21DE}"/>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39" name="Text Box 927">
          <a:extLst>
            <a:ext uri="{FF2B5EF4-FFF2-40B4-BE49-F238E27FC236}">
              <a16:creationId xmlns:a16="http://schemas.microsoft.com/office/drawing/2014/main" id="{12E81F7D-F1A9-48A3-AAF8-4F4D851B538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0" name="Text Box 928">
          <a:extLst>
            <a:ext uri="{FF2B5EF4-FFF2-40B4-BE49-F238E27FC236}">
              <a16:creationId xmlns:a16="http://schemas.microsoft.com/office/drawing/2014/main" id="{E3F9CE7A-70ED-4CA4-BB70-4B3A570E86E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1" name="Text Box 929">
          <a:extLst>
            <a:ext uri="{FF2B5EF4-FFF2-40B4-BE49-F238E27FC236}">
              <a16:creationId xmlns:a16="http://schemas.microsoft.com/office/drawing/2014/main" id="{3715DE11-AFB9-41CA-811D-E4A74F251D8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2" name="Text Box 930">
          <a:extLst>
            <a:ext uri="{FF2B5EF4-FFF2-40B4-BE49-F238E27FC236}">
              <a16:creationId xmlns:a16="http://schemas.microsoft.com/office/drawing/2014/main" id="{CECB5DFD-34CD-4631-A947-2C266612394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3" name="Text Box 931">
          <a:extLst>
            <a:ext uri="{FF2B5EF4-FFF2-40B4-BE49-F238E27FC236}">
              <a16:creationId xmlns:a16="http://schemas.microsoft.com/office/drawing/2014/main" id="{C947B385-755C-4DF4-972F-96880621D81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4" name="Text Box 932">
          <a:extLst>
            <a:ext uri="{FF2B5EF4-FFF2-40B4-BE49-F238E27FC236}">
              <a16:creationId xmlns:a16="http://schemas.microsoft.com/office/drawing/2014/main" id="{867F362B-1332-48C7-BC3B-D556158FB42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5" name="Text Box 933">
          <a:extLst>
            <a:ext uri="{FF2B5EF4-FFF2-40B4-BE49-F238E27FC236}">
              <a16:creationId xmlns:a16="http://schemas.microsoft.com/office/drawing/2014/main" id="{B5FEF7D4-1D7D-4944-A298-FBFC4950448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6" name="Text Box 934">
          <a:extLst>
            <a:ext uri="{FF2B5EF4-FFF2-40B4-BE49-F238E27FC236}">
              <a16:creationId xmlns:a16="http://schemas.microsoft.com/office/drawing/2014/main" id="{3A85160F-4F0B-4E63-B885-404588DD6C6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7" name="Text Box 935">
          <a:extLst>
            <a:ext uri="{FF2B5EF4-FFF2-40B4-BE49-F238E27FC236}">
              <a16:creationId xmlns:a16="http://schemas.microsoft.com/office/drawing/2014/main" id="{5336BB02-356F-4A63-8C2D-8D26640B4BB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8" name="Text Box 936">
          <a:extLst>
            <a:ext uri="{FF2B5EF4-FFF2-40B4-BE49-F238E27FC236}">
              <a16:creationId xmlns:a16="http://schemas.microsoft.com/office/drawing/2014/main" id="{FD2542B8-D9C6-4324-B4BF-40273AE5567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49" name="Text Box 937">
          <a:extLst>
            <a:ext uri="{FF2B5EF4-FFF2-40B4-BE49-F238E27FC236}">
              <a16:creationId xmlns:a16="http://schemas.microsoft.com/office/drawing/2014/main" id="{ED2200E0-3786-46F6-84A0-EFB00F1C69F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0" name="Text Box 938">
          <a:extLst>
            <a:ext uri="{FF2B5EF4-FFF2-40B4-BE49-F238E27FC236}">
              <a16:creationId xmlns:a16="http://schemas.microsoft.com/office/drawing/2014/main" id="{91029F8C-93C9-40F8-9FEC-DEDDE145952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1" name="Text Box 939">
          <a:extLst>
            <a:ext uri="{FF2B5EF4-FFF2-40B4-BE49-F238E27FC236}">
              <a16:creationId xmlns:a16="http://schemas.microsoft.com/office/drawing/2014/main" id="{33DE2CBF-A8AB-45C3-B325-D0A68EDB531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2" name="Text Box 940">
          <a:extLst>
            <a:ext uri="{FF2B5EF4-FFF2-40B4-BE49-F238E27FC236}">
              <a16:creationId xmlns:a16="http://schemas.microsoft.com/office/drawing/2014/main" id="{0DD1D0FE-2BFD-43F4-BCCE-1FD968955CF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3" name="Text Box 941">
          <a:extLst>
            <a:ext uri="{FF2B5EF4-FFF2-40B4-BE49-F238E27FC236}">
              <a16:creationId xmlns:a16="http://schemas.microsoft.com/office/drawing/2014/main" id="{7CB7ADB7-50BF-4417-9DF2-406178DAD86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4" name="Text Box 942">
          <a:extLst>
            <a:ext uri="{FF2B5EF4-FFF2-40B4-BE49-F238E27FC236}">
              <a16:creationId xmlns:a16="http://schemas.microsoft.com/office/drawing/2014/main" id="{A1A240C6-F26D-4239-8DA7-9FFD76F25BB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5" name="Text Box 943">
          <a:extLst>
            <a:ext uri="{FF2B5EF4-FFF2-40B4-BE49-F238E27FC236}">
              <a16:creationId xmlns:a16="http://schemas.microsoft.com/office/drawing/2014/main" id="{D70D2745-4F02-4F4F-AC14-72521F059CA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6" name="Text Box 944">
          <a:extLst>
            <a:ext uri="{FF2B5EF4-FFF2-40B4-BE49-F238E27FC236}">
              <a16:creationId xmlns:a16="http://schemas.microsoft.com/office/drawing/2014/main" id="{96385F8F-4F7D-40D6-9C30-FCDDCD1C5B3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7" name="Text Box 945">
          <a:extLst>
            <a:ext uri="{FF2B5EF4-FFF2-40B4-BE49-F238E27FC236}">
              <a16:creationId xmlns:a16="http://schemas.microsoft.com/office/drawing/2014/main" id="{BB114DA5-1628-452B-9B40-022DB8902F9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8" name="Text Box 946">
          <a:extLst>
            <a:ext uri="{FF2B5EF4-FFF2-40B4-BE49-F238E27FC236}">
              <a16:creationId xmlns:a16="http://schemas.microsoft.com/office/drawing/2014/main" id="{AB79F02F-58FF-4EC5-83A8-2B4E64EA7A7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59" name="Text Box 947">
          <a:extLst>
            <a:ext uri="{FF2B5EF4-FFF2-40B4-BE49-F238E27FC236}">
              <a16:creationId xmlns:a16="http://schemas.microsoft.com/office/drawing/2014/main" id="{523446F0-B64C-4BB2-B740-5D1EB02D409E}"/>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0" name="Text Box 948">
          <a:extLst>
            <a:ext uri="{FF2B5EF4-FFF2-40B4-BE49-F238E27FC236}">
              <a16:creationId xmlns:a16="http://schemas.microsoft.com/office/drawing/2014/main" id="{B6DCA25A-946D-4A1F-8C6D-D50FD80260C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1" name="Text Box 949">
          <a:extLst>
            <a:ext uri="{FF2B5EF4-FFF2-40B4-BE49-F238E27FC236}">
              <a16:creationId xmlns:a16="http://schemas.microsoft.com/office/drawing/2014/main" id="{317A4FB4-A568-4C4E-BD35-49C9DFF0751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2" name="Text Box 950">
          <a:extLst>
            <a:ext uri="{FF2B5EF4-FFF2-40B4-BE49-F238E27FC236}">
              <a16:creationId xmlns:a16="http://schemas.microsoft.com/office/drawing/2014/main" id="{EC4B7C29-253E-4BAA-83B7-D15B8171F62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3" name="Text Box 951">
          <a:extLst>
            <a:ext uri="{FF2B5EF4-FFF2-40B4-BE49-F238E27FC236}">
              <a16:creationId xmlns:a16="http://schemas.microsoft.com/office/drawing/2014/main" id="{E8F9C6A2-93D6-4846-9760-72E07D07A26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4" name="Text Box 952">
          <a:extLst>
            <a:ext uri="{FF2B5EF4-FFF2-40B4-BE49-F238E27FC236}">
              <a16:creationId xmlns:a16="http://schemas.microsoft.com/office/drawing/2014/main" id="{293CB993-266B-45B0-97D7-ECC7B18AF7F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5" name="Text Box 953">
          <a:extLst>
            <a:ext uri="{FF2B5EF4-FFF2-40B4-BE49-F238E27FC236}">
              <a16:creationId xmlns:a16="http://schemas.microsoft.com/office/drawing/2014/main" id="{7DFC8723-CFE7-45DC-BA66-6F0B17C4D69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6" name="Text Box 954">
          <a:extLst>
            <a:ext uri="{FF2B5EF4-FFF2-40B4-BE49-F238E27FC236}">
              <a16:creationId xmlns:a16="http://schemas.microsoft.com/office/drawing/2014/main" id="{DDA32E82-23DC-4873-9C8C-7EE9B260593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7" name="Text Box 955">
          <a:extLst>
            <a:ext uri="{FF2B5EF4-FFF2-40B4-BE49-F238E27FC236}">
              <a16:creationId xmlns:a16="http://schemas.microsoft.com/office/drawing/2014/main" id="{7967B276-46E9-4745-ADCD-9A1BF708DA3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8" name="Text Box 956">
          <a:extLst>
            <a:ext uri="{FF2B5EF4-FFF2-40B4-BE49-F238E27FC236}">
              <a16:creationId xmlns:a16="http://schemas.microsoft.com/office/drawing/2014/main" id="{FAB6C730-A5EE-4768-90D4-E6E79FE5ED0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69" name="Text Box 957">
          <a:extLst>
            <a:ext uri="{FF2B5EF4-FFF2-40B4-BE49-F238E27FC236}">
              <a16:creationId xmlns:a16="http://schemas.microsoft.com/office/drawing/2014/main" id="{5BB157BF-3391-4795-9F63-F9A61E10CA9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0" name="Text Box 958">
          <a:extLst>
            <a:ext uri="{FF2B5EF4-FFF2-40B4-BE49-F238E27FC236}">
              <a16:creationId xmlns:a16="http://schemas.microsoft.com/office/drawing/2014/main" id="{27EB93F3-8DE8-43FE-AD59-92BCCE6FD8C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1" name="Text Box 959">
          <a:extLst>
            <a:ext uri="{FF2B5EF4-FFF2-40B4-BE49-F238E27FC236}">
              <a16:creationId xmlns:a16="http://schemas.microsoft.com/office/drawing/2014/main" id="{B2C22B35-9F1D-41A4-BBE0-58F287DA45A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2" name="Text Box 960">
          <a:extLst>
            <a:ext uri="{FF2B5EF4-FFF2-40B4-BE49-F238E27FC236}">
              <a16:creationId xmlns:a16="http://schemas.microsoft.com/office/drawing/2014/main" id="{894C038F-F0DE-497C-BA29-DFF77ABD41B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3" name="Text Box 961">
          <a:extLst>
            <a:ext uri="{FF2B5EF4-FFF2-40B4-BE49-F238E27FC236}">
              <a16:creationId xmlns:a16="http://schemas.microsoft.com/office/drawing/2014/main" id="{3EBAF7A6-874B-4236-B129-4B833F35EB1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4" name="Text Box 962">
          <a:extLst>
            <a:ext uri="{FF2B5EF4-FFF2-40B4-BE49-F238E27FC236}">
              <a16:creationId xmlns:a16="http://schemas.microsoft.com/office/drawing/2014/main" id="{520699BD-3F12-476A-AD95-F64946F1F4B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5" name="Text Box 963">
          <a:extLst>
            <a:ext uri="{FF2B5EF4-FFF2-40B4-BE49-F238E27FC236}">
              <a16:creationId xmlns:a16="http://schemas.microsoft.com/office/drawing/2014/main" id="{70EDC0E0-2427-4218-AEB7-093DFE708B9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6" name="Text Box 964">
          <a:extLst>
            <a:ext uri="{FF2B5EF4-FFF2-40B4-BE49-F238E27FC236}">
              <a16:creationId xmlns:a16="http://schemas.microsoft.com/office/drawing/2014/main" id="{A091E063-CE05-4F4E-9510-3FD1D659036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7" name="Text Box 965">
          <a:extLst>
            <a:ext uri="{FF2B5EF4-FFF2-40B4-BE49-F238E27FC236}">
              <a16:creationId xmlns:a16="http://schemas.microsoft.com/office/drawing/2014/main" id="{589185A0-7CD7-4212-BF2B-05E9AC71B9A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8" name="Text Box 966">
          <a:extLst>
            <a:ext uri="{FF2B5EF4-FFF2-40B4-BE49-F238E27FC236}">
              <a16:creationId xmlns:a16="http://schemas.microsoft.com/office/drawing/2014/main" id="{717A3A18-0391-472B-BCEE-717F27427D2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79" name="Text Box 967">
          <a:extLst>
            <a:ext uri="{FF2B5EF4-FFF2-40B4-BE49-F238E27FC236}">
              <a16:creationId xmlns:a16="http://schemas.microsoft.com/office/drawing/2014/main" id="{D0EBD671-8A08-406F-8837-C192A7FD0F2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80" name="Text Box 968">
          <a:extLst>
            <a:ext uri="{FF2B5EF4-FFF2-40B4-BE49-F238E27FC236}">
              <a16:creationId xmlns:a16="http://schemas.microsoft.com/office/drawing/2014/main" id="{13AFD0EC-5389-45FD-89B3-1BB342DC42D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81" name="Text Box 969">
          <a:extLst>
            <a:ext uri="{FF2B5EF4-FFF2-40B4-BE49-F238E27FC236}">
              <a16:creationId xmlns:a16="http://schemas.microsoft.com/office/drawing/2014/main" id="{8831A563-B9AB-41C7-A55D-DE2E0BE3397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82" name="Text Box 970">
          <a:extLst>
            <a:ext uri="{FF2B5EF4-FFF2-40B4-BE49-F238E27FC236}">
              <a16:creationId xmlns:a16="http://schemas.microsoft.com/office/drawing/2014/main" id="{5E9ECFB0-1D6C-4C61-82CF-66822553A73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83" name="Text Box 971">
          <a:extLst>
            <a:ext uri="{FF2B5EF4-FFF2-40B4-BE49-F238E27FC236}">
              <a16:creationId xmlns:a16="http://schemas.microsoft.com/office/drawing/2014/main" id="{A391A75E-8F09-4E08-A9C6-6E1E1FD74FD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133350" cy="205661"/>
    <xdr:sp macro="" textlink="">
      <xdr:nvSpPr>
        <xdr:cNvPr id="1084" name="Text Box 112">
          <a:extLst>
            <a:ext uri="{FF2B5EF4-FFF2-40B4-BE49-F238E27FC236}">
              <a16:creationId xmlns:a16="http://schemas.microsoft.com/office/drawing/2014/main" id="{3F0BB46E-B33A-4788-A0E7-204A7AB0913B}"/>
            </a:ext>
          </a:extLst>
        </xdr:cNvPr>
        <xdr:cNvSpPr txBox="1">
          <a:spLocks noChangeArrowheads="1"/>
        </xdr:cNvSpPr>
      </xdr:nvSpPr>
      <xdr:spPr bwMode="auto">
        <a:xfrm>
          <a:off x="6720840" y="2530602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133350" cy="210610"/>
    <xdr:sp macro="" textlink="">
      <xdr:nvSpPr>
        <xdr:cNvPr id="1085" name="Text Box 112">
          <a:extLst>
            <a:ext uri="{FF2B5EF4-FFF2-40B4-BE49-F238E27FC236}">
              <a16:creationId xmlns:a16="http://schemas.microsoft.com/office/drawing/2014/main" id="{E7BA8E92-E1C0-47C7-9364-7509C70C4BA4}"/>
            </a:ext>
          </a:extLst>
        </xdr:cNvPr>
        <xdr:cNvSpPr txBox="1">
          <a:spLocks noChangeArrowheads="1"/>
        </xdr:cNvSpPr>
      </xdr:nvSpPr>
      <xdr:spPr bwMode="auto">
        <a:xfrm>
          <a:off x="6720840" y="2530602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1086" name="Text Box 8">
          <a:extLst>
            <a:ext uri="{FF2B5EF4-FFF2-40B4-BE49-F238E27FC236}">
              <a16:creationId xmlns:a16="http://schemas.microsoft.com/office/drawing/2014/main" id="{7928F1E3-8086-4F58-AF86-B51C1C510402}"/>
            </a:ext>
          </a:extLst>
        </xdr:cNvPr>
        <xdr:cNvSpPr txBox="1">
          <a:spLocks noChangeArrowheads="1"/>
        </xdr:cNvSpPr>
      </xdr:nvSpPr>
      <xdr:spPr bwMode="auto">
        <a:xfrm>
          <a:off x="6720840" y="2530602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1087" name="Text Box 9">
          <a:extLst>
            <a:ext uri="{FF2B5EF4-FFF2-40B4-BE49-F238E27FC236}">
              <a16:creationId xmlns:a16="http://schemas.microsoft.com/office/drawing/2014/main" id="{9FA5BDDA-ED5C-4C83-96F0-D5194AA87AAC}"/>
            </a:ext>
          </a:extLst>
        </xdr:cNvPr>
        <xdr:cNvSpPr txBox="1">
          <a:spLocks noChangeArrowheads="1"/>
        </xdr:cNvSpPr>
      </xdr:nvSpPr>
      <xdr:spPr bwMode="auto">
        <a:xfrm>
          <a:off x="6720840" y="2530602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1088" name="Text Box 10">
          <a:extLst>
            <a:ext uri="{FF2B5EF4-FFF2-40B4-BE49-F238E27FC236}">
              <a16:creationId xmlns:a16="http://schemas.microsoft.com/office/drawing/2014/main" id="{D994A5E6-72FA-45B7-80A7-FA84179E82BE}"/>
            </a:ext>
          </a:extLst>
        </xdr:cNvPr>
        <xdr:cNvSpPr txBox="1">
          <a:spLocks noChangeArrowheads="1"/>
        </xdr:cNvSpPr>
      </xdr:nvSpPr>
      <xdr:spPr bwMode="auto">
        <a:xfrm>
          <a:off x="6720840" y="2530602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1089" name="Text Box 26">
          <a:extLst>
            <a:ext uri="{FF2B5EF4-FFF2-40B4-BE49-F238E27FC236}">
              <a16:creationId xmlns:a16="http://schemas.microsoft.com/office/drawing/2014/main" id="{EE2D78DC-ED8D-44D0-8A40-10DC691FACBC}"/>
            </a:ext>
          </a:extLst>
        </xdr:cNvPr>
        <xdr:cNvSpPr txBox="1">
          <a:spLocks noChangeArrowheads="1"/>
        </xdr:cNvSpPr>
      </xdr:nvSpPr>
      <xdr:spPr bwMode="auto">
        <a:xfrm>
          <a:off x="6720840" y="2530602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0" name="Text Box 924">
          <a:extLst>
            <a:ext uri="{FF2B5EF4-FFF2-40B4-BE49-F238E27FC236}">
              <a16:creationId xmlns:a16="http://schemas.microsoft.com/office/drawing/2014/main" id="{E7605185-4F1F-4F1B-9306-8721B92FEF5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1" name="Text Box 925">
          <a:extLst>
            <a:ext uri="{FF2B5EF4-FFF2-40B4-BE49-F238E27FC236}">
              <a16:creationId xmlns:a16="http://schemas.microsoft.com/office/drawing/2014/main" id="{A2D5D581-D5A7-41A1-8E51-0180B57E14D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2" name="Text Box 926">
          <a:extLst>
            <a:ext uri="{FF2B5EF4-FFF2-40B4-BE49-F238E27FC236}">
              <a16:creationId xmlns:a16="http://schemas.microsoft.com/office/drawing/2014/main" id="{18F646F6-73CE-4A97-AF97-A4D4010CBF0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3" name="Text Box 927">
          <a:extLst>
            <a:ext uri="{FF2B5EF4-FFF2-40B4-BE49-F238E27FC236}">
              <a16:creationId xmlns:a16="http://schemas.microsoft.com/office/drawing/2014/main" id="{2A113E8D-2484-4EBE-B501-E14A767BDD1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4" name="Text Box 928">
          <a:extLst>
            <a:ext uri="{FF2B5EF4-FFF2-40B4-BE49-F238E27FC236}">
              <a16:creationId xmlns:a16="http://schemas.microsoft.com/office/drawing/2014/main" id="{5275E632-EB4D-4159-8DE0-3337CC0E423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5" name="Text Box 929">
          <a:extLst>
            <a:ext uri="{FF2B5EF4-FFF2-40B4-BE49-F238E27FC236}">
              <a16:creationId xmlns:a16="http://schemas.microsoft.com/office/drawing/2014/main" id="{23DABB2A-8C01-4DAB-ADDB-194182B2426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6" name="Text Box 930">
          <a:extLst>
            <a:ext uri="{FF2B5EF4-FFF2-40B4-BE49-F238E27FC236}">
              <a16:creationId xmlns:a16="http://schemas.microsoft.com/office/drawing/2014/main" id="{E2F31FBF-D71B-4D3C-BEC9-8F518257E9A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7" name="Text Box 931">
          <a:extLst>
            <a:ext uri="{FF2B5EF4-FFF2-40B4-BE49-F238E27FC236}">
              <a16:creationId xmlns:a16="http://schemas.microsoft.com/office/drawing/2014/main" id="{CE21B5C5-D54C-4DF5-A12B-DDD7043B31C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8" name="Text Box 932">
          <a:extLst>
            <a:ext uri="{FF2B5EF4-FFF2-40B4-BE49-F238E27FC236}">
              <a16:creationId xmlns:a16="http://schemas.microsoft.com/office/drawing/2014/main" id="{3A3F009B-4165-4686-9A35-CFB15C77F15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099" name="Text Box 933">
          <a:extLst>
            <a:ext uri="{FF2B5EF4-FFF2-40B4-BE49-F238E27FC236}">
              <a16:creationId xmlns:a16="http://schemas.microsoft.com/office/drawing/2014/main" id="{8F586387-A65D-4272-8812-E2AA0A66400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0" name="Text Box 934">
          <a:extLst>
            <a:ext uri="{FF2B5EF4-FFF2-40B4-BE49-F238E27FC236}">
              <a16:creationId xmlns:a16="http://schemas.microsoft.com/office/drawing/2014/main" id="{32A1FBD5-5103-441C-9874-1F3387F2823E}"/>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1" name="Text Box 935">
          <a:extLst>
            <a:ext uri="{FF2B5EF4-FFF2-40B4-BE49-F238E27FC236}">
              <a16:creationId xmlns:a16="http://schemas.microsoft.com/office/drawing/2014/main" id="{B8EBAEB4-5914-4B83-9A8F-7AA37DA4EFD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2" name="Text Box 936">
          <a:extLst>
            <a:ext uri="{FF2B5EF4-FFF2-40B4-BE49-F238E27FC236}">
              <a16:creationId xmlns:a16="http://schemas.microsoft.com/office/drawing/2014/main" id="{F8CFE17C-1E46-48E3-86D9-4437C33FE45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3" name="Text Box 937">
          <a:extLst>
            <a:ext uri="{FF2B5EF4-FFF2-40B4-BE49-F238E27FC236}">
              <a16:creationId xmlns:a16="http://schemas.microsoft.com/office/drawing/2014/main" id="{FB81E4D6-E1ED-43B0-83DA-DB166C1B495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4" name="Text Box 938">
          <a:extLst>
            <a:ext uri="{FF2B5EF4-FFF2-40B4-BE49-F238E27FC236}">
              <a16:creationId xmlns:a16="http://schemas.microsoft.com/office/drawing/2014/main" id="{4480CAF2-E1C2-49BC-96C5-DD24D903C41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5" name="Text Box 939">
          <a:extLst>
            <a:ext uri="{FF2B5EF4-FFF2-40B4-BE49-F238E27FC236}">
              <a16:creationId xmlns:a16="http://schemas.microsoft.com/office/drawing/2014/main" id="{F43E796F-BAA3-4FD7-B52B-AD2C538F285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6" name="Text Box 940">
          <a:extLst>
            <a:ext uri="{FF2B5EF4-FFF2-40B4-BE49-F238E27FC236}">
              <a16:creationId xmlns:a16="http://schemas.microsoft.com/office/drawing/2014/main" id="{27C404F1-876F-4179-82D5-729938A19C7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7" name="Text Box 941">
          <a:extLst>
            <a:ext uri="{FF2B5EF4-FFF2-40B4-BE49-F238E27FC236}">
              <a16:creationId xmlns:a16="http://schemas.microsoft.com/office/drawing/2014/main" id="{D951363D-EF38-46E9-B7FF-AFC0AA6C7BC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8" name="Text Box 942">
          <a:extLst>
            <a:ext uri="{FF2B5EF4-FFF2-40B4-BE49-F238E27FC236}">
              <a16:creationId xmlns:a16="http://schemas.microsoft.com/office/drawing/2014/main" id="{4E5B0D29-083D-4F37-87E1-5FD65E382B6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09" name="Text Box 943">
          <a:extLst>
            <a:ext uri="{FF2B5EF4-FFF2-40B4-BE49-F238E27FC236}">
              <a16:creationId xmlns:a16="http://schemas.microsoft.com/office/drawing/2014/main" id="{25E19756-E113-4DAF-8DC1-6C9FE1F6866B}"/>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0" name="Text Box 944">
          <a:extLst>
            <a:ext uri="{FF2B5EF4-FFF2-40B4-BE49-F238E27FC236}">
              <a16:creationId xmlns:a16="http://schemas.microsoft.com/office/drawing/2014/main" id="{231A5F6A-B9EE-4CB8-A7B6-A8FC902F327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1" name="Text Box 945">
          <a:extLst>
            <a:ext uri="{FF2B5EF4-FFF2-40B4-BE49-F238E27FC236}">
              <a16:creationId xmlns:a16="http://schemas.microsoft.com/office/drawing/2014/main" id="{43B87839-881E-4BD2-A2F4-21D5F8C586B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2" name="Text Box 946">
          <a:extLst>
            <a:ext uri="{FF2B5EF4-FFF2-40B4-BE49-F238E27FC236}">
              <a16:creationId xmlns:a16="http://schemas.microsoft.com/office/drawing/2014/main" id="{F15B67D4-F7A7-4370-9F1C-B2CA7ECE761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3" name="Text Box 947">
          <a:extLst>
            <a:ext uri="{FF2B5EF4-FFF2-40B4-BE49-F238E27FC236}">
              <a16:creationId xmlns:a16="http://schemas.microsoft.com/office/drawing/2014/main" id="{199C7D3C-BAC2-4B17-ADBE-DDA1FB3D987D}"/>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4" name="Text Box 948">
          <a:extLst>
            <a:ext uri="{FF2B5EF4-FFF2-40B4-BE49-F238E27FC236}">
              <a16:creationId xmlns:a16="http://schemas.microsoft.com/office/drawing/2014/main" id="{2625207F-AB8C-4BC5-A75E-92F13D37A19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5" name="Text Box 949">
          <a:extLst>
            <a:ext uri="{FF2B5EF4-FFF2-40B4-BE49-F238E27FC236}">
              <a16:creationId xmlns:a16="http://schemas.microsoft.com/office/drawing/2014/main" id="{42BDBCEA-0626-4C58-BE14-B3FC8EF9D52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6" name="Text Box 950">
          <a:extLst>
            <a:ext uri="{FF2B5EF4-FFF2-40B4-BE49-F238E27FC236}">
              <a16:creationId xmlns:a16="http://schemas.microsoft.com/office/drawing/2014/main" id="{2DAEDFA7-4E75-4FC8-A245-6AA5947DCB5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7" name="Text Box 951">
          <a:extLst>
            <a:ext uri="{FF2B5EF4-FFF2-40B4-BE49-F238E27FC236}">
              <a16:creationId xmlns:a16="http://schemas.microsoft.com/office/drawing/2014/main" id="{0A5400EB-3A38-47CC-81E8-E78FD0874A0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8" name="Text Box 952">
          <a:extLst>
            <a:ext uri="{FF2B5EF4-FFF2-40B4-BE49-F238E27FC236}">
              <a16:creationId xmlns:a16="http://schemas.microsoft.com/office/drawing/2014/main" id="{CE51AB16-5DD3-46D9-B181-BEC4E528B33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19" name="Text Box 953">
          <a:extLst>
            <a:ext uri="{FF2B5EF4-FFF2-40B4-BE49-F238E27FC236}">
              <a16:creationId xmlns:a16="http://schemas.microsoft.com/office/drawing/2014/main" id="{3348F776-7666-4420-8645-B6E40950ED14}"/>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0" name="Text Box 954">
          <a:extLst>
            <a:ext uri="{FF2B5EF4-FFF2-40B4-BE49-F238E27FC236}">
              <a16:creationId xmlns:a16="http://schemas.microsoft.com/office/drawing/2014/main" id="{DE52C78B-1840-4C46-8FF6-DA95D260B8E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1" name="Text Box 955">
          <a:extLst>
            <a:ext uri="{FF2B5EF4-FFF2-40B4-BE49-F238E27FC236}">
              <a16:creationId xmlns:a16="http://schemas.microsoft.com/office/drawing/2014/main" id="{FA65BAFD-8C18-45E1-9171-8A99DFB5D7C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2" name="Text Box 956">
          <a:extLst>
            <a:ext uri="{FF2B5EF4-FFF2-40B4-BE49-F238E27FC236}">
              <a16:creationId xmlns:a16="http://schemas.microsoft.com/office/drawing/2014/main" id="{D0E443A3-AB4D-48FF-B4FD-1143EFD095DF}"/>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3" name="Text Box 957">
          <a:extLst>
            <a:ext uri="{FF2B5EF4-FFF2-40B4-BE49-F238E27FC236}">
              <a16:creationId xmlns:a16="http://schemas.microsoft.com/office/drawing/2014/main" id="{80962BFB-36C5-443B-A240-79B539DAE85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4" name="Text Box 958">
          <a:extLst>
            <a:ext uri="{FF2B5EF4-FFF2-40B4-BE49-F238E27FC236}">
              <a16:creationId xmlns:a16="http://schemas.microsoft.com/office/drawing/2014/main" id="{D3BCF537-0EFD-4172-BE2D-DEEA6AD5E290}"/>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5" name="Text Box 959">
          <a:extLst>
            <a:ext uri="{FF2B5EF4-FFF2-40B4-BE49-F238E27FC236}">
              <a16:creationId xmlns:a16="http://schemas.microsoft.com/office/drawing/2014/main" id="{7671B6A5-A90D-4CAA-8F5E-DD8EBA5E082A}"/>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6" name="Text Box 960">
          <a:extLst>
            <a:ext uri="{FF2B5EF4-FFF2-40B4-BE49-F238E27FC236}">
              <a16:creationId xmlns:a16="http://schemas.microsoft.com/office/drawing/2014/main" id="{C17DCFD9-B946-421F-BE24-68FEDC765573}"/>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7" name="Text Box 961">
          <a:extLst>
            <a:ext uri="{FF2B5EF4-FFF2-40B4-BE49-F238E27FC236}">
              <a16:creationId xmlns:a16="http://schemas.microsoft.com/office/drawing/2014/main" id="{47926CB2-8D23-458C-B82A-07E0D7D47FD2}"/>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8" name="Text Box 962">
          <a:extLst>
            <a:ext uri="{FF2B5EF4-FFF2-40B4-BE49-F238E27FC236}">
              <a16:creationId xmlns:a16="http://schemas.microsoft.com/office/drawing/2014/main" id="{BE8EBAED-AAE6-4984-85C9-E6AC6E94B23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29" name="Text Box 963">
          <a:extLst>
            <a:ext uri="{FF2B5EF4-FFF2-40B4-BE49-F238E27FC236}">
              <a16:creationId xmlns:a16="http://schemas.microsoft.com/office/drawing/2014/main" id="{1FCA70E8-234B-46EA-B081-E4669DD1207C}"/>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0" name="Text Box 964">
          <a:extLst>
            <a:ext uri="{FF2B5EF4-FFF2-40B4-BE49-F238E27FC236}">
              <a16:creationId xmlns:a16="http://schemas.microsoft.com/office/drawing/2014/main" id="{13B5E865-E3DA-4799-BEDF-9AE94C6F9F6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1" name="Text Box 965">
          <a:extLst>
            <a:ext uri="{FF2B5EF4-FFF2-40B4-BE49-F238E27FC236}">
              <a16:creationId xmlns:a16="http://schemas.microsoft.com/office/drawing/2014/main" id="{2D072EC4-7466-4158-A970-63C3DD7EC207}"/>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2" name="Text Box 966">
          <a:extLst>
            <a:ext uri="{FF2B5EF4-FFF2-40B4-BE49-F238E27FC236}">
              <a16:creationId xmlns:a16="http://schemas.microsoft.com/office/drawing/2014/main" id="{16C65330-7683-4BE3-8DC0-BF40A1F6CCD9}"/>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3" name="Text Box 967">
          <a:extLst>
            <a:ext uri="{FF2B5EF4-FFF2-40B4-BE49-F238E27FC236}">
              <a16:creationId xmlns:a16="http://schemas.microsoft.com/office/drawing/2014/main" id="{9D142F90-9917-42E3-B0EE-2AC9AC2C973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4" name="Text Box 968">
          <a:extLst>
            <a:ext uri="{FF2B5EF4-FFF2-40B4-BE49-F238E27FC236}">
              <a16:creationId xmlns:a16="http://schemas.microsoft.com/office/drawing/2014/main" id="{B6BF625A-1289-4A40-AE94-CBEFF46B7ED5}"/>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5" name="Text Box 969">
          <a:extLst>
            <a:ext uri="{FF2B5EF4-FFF2-40B4-BE49-F238E27FC236}">
              <a16:creationId xmlns:a16="http://schemas.microsoft.com/office/drawing/2014/main" id="{01C1A3D4-6BB4-4EE9-8546-49999C01FED6}"/>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6" name="Text Box 970">
          <a:extLst>
            <a:ext uri="{FF2B5EF4-FFF2-40B4-BE49-F238E27FC236}">
              <a16:creationId xmlns:a16="http://schemas.microsoft.com/office/drawing/2014/main" id="{F7CC9A86-D88C-4B75-9035-959428F887C1}"/>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137" name="Text Box 971">
          <a:extLst>
            <a:ext uri="{FF2B5EF4-FFF2-40B4-BE49-F238E27FC236}">
              <a16:creationId xmlns:a16="http://schemas.microsoft.com/office/drawing/2014/main" id="{0034E204-05AD-4945-B013-73B77601CAD8}"/>
            </a:ext>
          </a:extLst>
        </xdr:cNvPr>
        <xdr:cNvSpPr txBox="1">
          <a:spLocks noChangeArrowheads="1"/>
        </xdr:cNvSpPr>
      </xdr:nvSpPr>
      <xdr:spPr bwMode="auto">
        <a:xfrm>
          <a:off x="6720840" y="2530602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38" name="Text Box 8" hidden="1">
          <a:extLst>
            <a:ext uri="{FF2B5EF4-FFF2-40B4-BE49-F238E27FC236}">
              <a16:creationId xmlns:a16="http://schemas.microsoft.com/office/drawing/2014/main" id="{A9638AA1-5080-432B-8102-3E9B1493D391}"/>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39" name="Text Box 28" hidden="1">
          <a:extLst>
            <a:ext uri="{FF2B5EF4-FFF2-40B4-BE49-F238E27FC236}">
              <a16:creationId xmlns:a16="http://schemas.microsoft.com/office/drawing/2014/main" id="{B2832C17-F6C4-4486-8A86-B3EF22FB1BC7}"/>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0" name="Text Box 739" hidden="1">
          <a:extLst>
            <a:ext uri="{FF2B5EF4-FFF2-40B4-BE49-F238E27FC236}">
              <a16:creationId xmlns:a16="http://schemas.microsoft.com/office/drawing/2014/main" id="{8F7F1B5D-AAA6-43A9-BDA1-EA905DADCA05}"/>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1" name="Text Box 740" hidden="1">
          <a:extLst>
            <a:ext uri="{FF2B5EF4-FFF2-40B4-BE49-F238E27FC236}">
              <a16:creationId xmlns:a16="http://schemas.microsoft.com/office/drawing/2014/main" id="{92F50984-9F36-4909-B711-AABFED126156}"/>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2" name="Text Box 741" hidden="1">
          <a:extLst>
            <a:ext uri="{FF2B5EF4-FFF2-40B4-BE49-F238E27FC236}">
              <a16:creationId xmlns:a16="http://schemas.microsoft.com/office/drawing/2014/main" id="{C69B33B3-A0E0-4A0D-A23D-5EA528C9767E}"/>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3" name="Text Box 742" hidden="1">
          <a:extLst>
            <a:ext uri="{FF2B5EF4-FFF2-40B4-BE49-F238E27FC236}">
              <a16:creationId xmlns:a16="http://schemas.microsoft.com/office/drawing/2014/main" id="{4A1E2983-5697-4AC7-9424-D3E54985A006}"/>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4" name="Text Box 743" hidden="1">
          <a:extLst>
            <a:ext uri="{FF2B5EF4-FFF2-40B4-BE49-F238E27FC236}">
              <a16:creationId xmlns:a16="http://schemas.microsoft.com/office/drawing/2014/main" id="{40F0C6F6-6C70-4AA5-AA75-ACF628DCE0FF}"/>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5" name="Text Box 744" hidden="1">
          <a:extLst>
            <a:ext uri="{FF2B5EF4-FFF2-40B4-BE49-F238E27FC236}">
              <a16:creationId xmlns:a16="http://schemas.microsoft.com/office/drawing/2014/main" id="{C5529F14-89E5-4A5A-8E8A-451551348706}"/>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6" name="Text Box 745" hidden="1">
          <a:extLst>
            <a:ext uri="{FF2B5EF4-FFF2-40B4-BE49-F238E27FC236}">
              <a16:creationId xmlns:a16="http://schemas.microsoft.com/office/drawing/2014/main" id="{84ACB87D-6E42-4DCB-98F4-3811193DF95E}"/>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7" name="Text Box 746" hidden="1">
          <a:extLst>
            <a:ext uri="{FF2B5EF4-FFF2-40B4-BE49-F238E27FC236}">
              <a16:creationId xmlns:a16="http://schemas.microsoft.com/office/drawing/2014/main" id="{4EAF62CA-30AF-4466-9C15-DA53E90FC003}"/>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48" name="Text Box 747" hidden="1">
          <a:extLst>
            <a:ext uri="{FF2B5EF4-FFF2-40B4-BE49-F238E27FC236}">
              <a16:creationId xmlns:a16="http://schemas.microsoft.com/office/drawing/2014/main" id="{C9C42DA1-D11F-4510-B7D7-C6A20DD681A7}"/>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149" name="Text Box 773" hidden="1">
          <a:extLst>
            <a:ext uri="{FF2B5EF4-FFF2-40B4-BE49-F238E27FC236}">
              <a16:creationId xmlns:a16="http://schemas.microsoft.com/office/drawing/2014/main" id="{C8F3019E-19E3-4A62-AEC8-28CF3BFC30C3}"/>
            </a:ext>
          </a:extLst>
        </xdr:cNvPr>
        <xdr:cNvSpPr txBox="1">
          <a:spLocks noChangeArrowheads="1"/>
        </xdr:cNvSpPr>
      </xdr:nvSpPr>
      <xdr:spPr bwMode="auto">
        <a:xfrm>
          <a:off x="6720840" y="26075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0" name="Text Box 778" hidden="1">
          <a:extLst>
            <a:ext uri="{FF2B5EF4-FFF2-40B4-BE49-F238E27FC236}">
              <a16:creationId xmlns:a16="http://schemas.microsoft.com/office/drawing/2014/main" id="{0570FD68-3C9F-472B-8AFE-9FD03ECF3EDF}"/>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1" name="Text Box 8" hidden="1">
          <a:extLst>
            <a:ext uri="{FF2B5EF4-FFF2-40B4-BE49-F238E27FC236}">
              <a16:creationId xmlns:a16="http://schemas.microsoft.com/office/drawing/2014/main" id="{A9769DD5-97C8-40DD-B819-5A0D42EAC374}"/>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2" name="Text Box 28" hidden="1">
          <a:extLst>
            <a:ext uri="{FF2B5EF4-FFF2-40B4-BE49-F238E27FC236}">
              <a16:creationId xmlns:a16="http://schemas.microsoft.com/office/drawing/2014/main" id="{A8410B68-9D70-40E0-A4D4-34A5C54543AA}"/>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3" name="Text Box 739" hidden="1">
          <a:extLst>
            <a:ext uri="{FF2B5EF4-FFF2-40B4-BE49-F238E27FC236}">
              <a16:creationId xmlns:a16="http://schemas.microsoft.com/office/drawing/2014/main" id="{5C564CF2-3512-413E-B49B-4A5ECD6CB8DD}"/>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4" name="Text Box 740" hidden="1">
          <a:extLst>
            <a:ext uri="{FF2B5EF4-FFF2-40B4-BE49-F238E27FC236}">
              <a16:creationId xmlns:a16="http://schemas.microsoft.com/office/drawing/2014/main" id="{AE96EF88-3916-494C-B766-C2F1BBEAE8A7}"/>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5" name="Text Box 741" hidden="1">
          <a:extLst>
            <a:ext uri="{FF2B5EF4-FFF2-40B4-BE49-F238E27FC236}">
              <a16:creationId xmlns:a16="http://schemas.microsoft.com/office/drawing/2014/main" id="{A58651DF-E375-485E-B01C-1B18744691E2}"/>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6" name="Text Box 742" hidden="1">
          <a:extLst>
            <a:ext uri="{FF2B5EF4-FFF2-40B4-BE49-F238E27FC236}">
              <a16:creationId xmlns:a16="http://schemas.microsoft.com/office/drawing/2014/main" id="{78CD2D3C-9313-4358-B7AB-B9BF7A3B8D68}"/>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7" name="Text Box 743" hidden="1">
          <a:extLst>
            <a:ext uri="{FF2B5EF4-FFF2-40B4-BE49-F238E27FC236}">
              <a16:creationId xmlns:a16="http://schemas.microsoft.com/office/drawing/2014/main" id="{199AC945-B47C-47E8-AD61-D03FF6406D8A}"/>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8" name="Text Box 744" hidden="1">
          <a:extLst>
            <a:ext uri="{FF2B5EF4-FFF2-40B4-BE49-F238E27FC236}">
              <a16:creationId xmlns:a16="http://schemas.microsoft.com/office/drawing/2014/main" id="{CDF9394E-82F4-41EA-9FE3-3CAEE20072BC}"/>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59" name="Text Box 745" hidden="1">
          <a:extLst>
            <a:ext uri="{FF2B5EF4-FFF2-40B4-BE49-F238E27FC236}">
              <a16:creationId xmlns:a16="http://schemas.microsoft.com/office/drawing/2014/main" id="{17F57F58-8156-4F35-94C0-EFD9517D2AFC}"/>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60" name="Text Box 746" hidden="1">
          <a:extLst>
            <a:ext uri="{FF2B5EF4-FFF2-40B4-BE49-F238E27FC236}">
              <a16:creationId xmlns:a16="http://schemas.microsoft.com/office/drawing/2014/main" id="{70377D92-2746-4CA8-80DC-352177921902}"/>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61" name="Text Box 747" hidden="1">
          <a:extLst>
            <a:ext uri="{FF2B5EF4-FFF2-40B4-BE49-F238E27FC236}">
              <a16:creationId xmlns:a16="http://schemas.microsoft.com/office/drawing/2014/main" id="{652D25F8-6FC6-4BB1-A6DE-157CA3113309}"/>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162" name="Text Box 773" hidden="1">
          <a:extLst>
            <a:ext uri="{FF2B5EF4-FFF2-40B4-BE49-F238E27FC236}">
              <a16:creationId xmlns:a16="http://schemas.microsoft.com/office/drawing/2014/main" id="{746E2A12-34A9-4A58-BADD-9D445BB7A871}"/>
            </a:ext>
          </a:extLst>
        </xdr:cNvPr>
        <xdr:cNvSpPr txBox="1">
          <a:spLocks noChangeArrowheads="1"/>
        </xdr:cNvSpPr>
      </xdr:nvSpPr>
      <xdr:spPr bwMode="auto">
        <a:xfrm>
          <a:off x="6720840" y="260756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163" name="Text Box 778" hidden="1">
          <a:extLst>
            <a:ext uri="{FF2B5EF4-FFF2-40B4-BE49-F238E27FC236}">
              <a16:creationId xmlns:a16="http://schemas.microsoft.com/office/drawing/2014/main" id="{7F2E4264-A855-4FC6-BD22-0630BBD294AB}"/>
            </a:ext>
          </a:extLst>
        </xdr:cNvPr>
        <xdr:cNvSpPr txBox="1">
          <a:spLocks noChangeArrowheads="1"/>
        </xdr:cNvSpPr>
      </xdr:nvSpPr>
      <xdr:spPr bwMode="auto">
        <a:xfrm>
          <a:off x="6720840" y="260756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36</xdr:row>
      <xdr:rowOff>1</xdr:rowOff>
    </xdr:to>
    <xdr:sp macro="" textlink="">
      <xdr:nvSpPr>
        <xdr:cNvPr id="1164" name="Text Box 1">
          <a:extLst>
            <a:ext uri="{FF2B5EF4-FFF2-40B4-BE49-F238E27FC236}">
              <a16:creationId xmlns:a16="http://schemas.microsoft.com/office/drawing/2014/main" id="{7530FEE9-D3B9-44ED-B120-AD6E5AFF4C5F}"/>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65" name="Text Box 2">
          <a:extLst>
            <a:ext uri="{FF2B5EF4-FFF2-40B4-BE49-F238E27FC236}">
              <a16:creationId xmlns:a16="http://schemas.microsoft.com/office/drawing/2014/main" id="{3E7766E8-2D14-4A76-9839-2F36149A04E5}"/>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66" name="Text Box 3">
          <a:extLst>
            <a:ext uri="{FF2B5EF4-FFF2-40B4-BE49-F238E27FC236}">
              <a16:creationId xmlns:a16="http://schemas.microsoft.com/office/drawing/2014/main" id="{7EDA8675-9315-42C3-A709-629B3C31F5CF}"/>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67" name="Text Box 4">
          <a:extLst>
            <a:ext uri="{FF2B5EF4-FFF2-40B4-BE49-F238E27FC236}">
              <a16:creationId xmlns:a16="http://schemas.microsoft.com/office/drawing/2014/main" id="{6F7D7AA9-1F5C-4BD0-B9D6-BA0A72B886E7}"/>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68" name="Text Box 5">
          <a:extLst>
            <a:ext uri="{FF2B5EF4-FFF2-40B4-BE49-F238E27FC236}">
              <a16:creationId xmlns:a16="http://schemas.microsoft.com/office/drawing/2014/main" id="{08A6436C-FE5B-4B7E-B3BD-DCE580D6BD76}"/>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69" name="Text Box 6">
          <a:extLst>
            <a:ext uri="{FF2B5EF4-FFF2-40B4-BE49-F238E27FC236}">
              <a16:creationId xmlns:a16="http://schemas.microsoft.com/office/drawing/2014/main" id="{9D7B3790-8A56-4D86-B7C9-80F0E885011B}"/>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70" name="Text Box 7">
          <a:extLst>
            <a:ext uri="{FF2B5EF4-FFF2-40B4-BE49-F238E27FC236}">
              <a16:creationId xmlns:a16="http://schemas.microsoft.com/office/drawing/2014/main" id="{C1EEBFAE-EFCB-442A-AECF-EC7AA5DDC224}"/>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xdr:rowOff>
    </xdr:to>
    <xdr:sp macro="" textlink="">
      <xdr:nvSpPr>
        <xdr:cNvPr id="1171" name="Text Box 8">
          <a:extLst>
            <a:ext uri="{FF2B5EF4-FFF2-40B4-BE49-F238E27FC236}">
              <a16:creationId xmlns:a16="http://schemas.microsoft.com/office/drawing/2014/main" id="{E826F393-B562-44A2-8222-DD985B3ABD39}"/>
            </a:ext>
          </a:extLst>
        </xdr:cNvPr>
        <xdr:cNvSpPr txBox="1">
          <a:spLocks noChangeArrowheads="1"/>
        </xdr:cNvSpPr>
      </xdr:nvSpPr>
      <xdr:spPr bwMode="auto">
        <a:xfrm>
          <a:off x="2918460" y="27180540"/>
          <a:ext cx="76200" cy="16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2" name="Text Box 1">
          <a:extLst>
            <a:ext uri="{FF2B5EF4-FFF2-40B4-BE49-F238E27FC236}">
              <a16:creationId xmlns:a16="http://schemas.microsoft.com/office/drawing/2014/main" id="{AE83D922-36B9-41ED-8AEE-7760FECA15D1}"/>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3" name="Text Box 2">
          <a:extLst>
            <a:ext uri="{FF2B5EF4-FFF2-40B4-BE49-F238E27FC236}">
              <a16:creationId xmlns:a16="http://schemas.microsoft.com/office/drawing/2014/main" id="{06BCA43C-E63F-4232-BA58-4BC11392697B}"/>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4" name="Text Box 3">
          <a:extLst>
            <a:ext uri="{FF2B5EF4-FFF2-40B4-BE49-F238E27FC236}">
              <a16:creationId xmlns:a16="http://schemas.microsoft.com/office/drawing/2014/main" id="{11F78533-595F-40D8-A19E-B5D18BC52F60}"/>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5" name="Text Box 4">
          <a:extLst>
            <a:ext uri="{FF2B5EF4-FFF2-40B4-BE49-F238E27FC236}">
              <a16:creationId xmlns:a16="http://schemas.microsoft.com/office/drawing/2014/main" id="{14611E4D-7C40-4AE7-91DD-08C87D00DC77}"/>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6" name="Text Box 5">
          <a:extLst>
            <a:ext uri="{FF2B5EF4-FFF2-40B4-BE49-F238E27FC236}">
              <a16:creationId xmlns:a16="http://schemas.microsoft.com/office/drawing/2014/main" id="{28B0BC28-53E4-4127-82C6-1955243963E4}"/>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7" name="Text Box 6">
          <a:extLst>
            <a:ext uri="{FF2B5EF4-FFF2-40B4-BE49-F238E27FC236}">
              <a16:creationId xmlns:a16="http://schemas.microsoft.com/office/drawing/2014/main" id="{78BEE954-A340-4727-8E54-E9F391CF15B9}"/>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8" name="Text Box 7">
          <a:extLst>
            <a:ext uri="{FF2B5EF4-FFF2-40B4-BE49-F238E27FC236}">
              <a16:creationId xmlns:a16="http://schemas.microsoft.com/office/drawing/2014/main" id="{8D5CC20C-A39A-4EC3-B353-C239E2159FC3}"/>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179" name="Text Box 8">
          <a:extLst>
            <a:ext uri="{FF2B5EF4-FFF2-40B4-BE49-F238E27FC236}">
              <a16:creationId xmlns:a16="http://schemas.microsoft.com/office/drawing/2014/main" id="{454C76CF-E95A-4CF1-848F-08439DB7B79C}"/>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0" name="Text Box 197">
          <a:extLst>
            <a:ext uri="{FF2B5EF4-FFF2-40B4-BE49-F238E27FC236}">
              <a16:creationId xmlns:a16="http://schemas.microsoft.com/office/drawing/2014/main" id="{59F8F598-0C45-44E1-880F-0F194FC37D55}"/>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1" name="Text Box 198">
          <a:extLst>
            <a:ext uri="{FF2B5EF4-FFF2-40B4-BE49-F238E27FC236}">
              <a16:creationId xmlns:a16="http://schemas.microsoft.com/office/drawing/2014/main" id="{4379A444-007D-4894-ACE1-6E776EAD8B22}"/>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2" name="Text Box 199">
          <a:extLst>
            <a:ext uri="{FF2B5EF4-FFF2-40B4-BE49-F238E27FC236}">
              <a16:creationId xmlns:a16="http://schemas.microsoft.com/office/drawing/2014/main" id="{695A34CC-5E59-4E32-AF34-79E036921EC2}"/>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3" name="Text Box 200">
          <a:extLst>
            <a:ext uri="{FF2B5EF4-FFF2-40B4-BE49-F238E27FC236}">
              <a16:creationId xmlns:a16="http://schemas.microsoft.com/office/drawing/2014/main" id="{CF0E2316-6FD9-4930-82E7-CE206992319D}"/>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4" name="Text Box 201">
          <a:extLst>
            <a:ext uri="{FF2B5EF4-FFF2-40B4-BE49-F238E27FC236}">
              <a16:creationId xmlns:a16="http://schemas.microsoft.com/office/drawing/2014/main" id="{9F1EB6A4-8DAB-48F9-8C7F-BD0DCDCD86E6}"/>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5" name="Text Box 202">
          <a:extLst>
            <a:ext uri="{FF2B5EF4-FFF2-40B4-BE49-F238E27FC236}">
              <a16:creationId xmlns:a16="http://schemas.microsoft.com/office/drawing/2014/main" id="{9B0F558C-C41C-42CF-9746-8B9B14A86A43}"/>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6" name="Text Box 203">
          <a:extLst>
            <a:ext uri="{FF2B5EF4-FFF2-40B4-BE49-F238E27FC236}">
              <a16:creationId xmlns:a16="http://schemas.microsoft.com/office/drawing/2014/main" id="{10EE4D1F-2C05-4190-AC13-B07C0D8D472F}"/>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187" name="Text Box 204">
          <a:extLst>
            <a:ext uri="{FF2B5EF4-FFF2-40B4-BE49-F238E27FC236}">
              <a16:creationId xmlns:a16="http://schemas.microsoft.com/office/drawing/2014/main" id="{DE71C604-680A-4D3B-B2BD-97C31545C5BA}"/>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88" name="Text Box 8">
          <a:extLst>
            <a:ext uri="{FF2B5EF4-FFF2-40B4-BE49-F238E27FC236}">
              <a16:creationId xmlns:a16="http://schemas.microsoft.com/office/drawing/2014/main" id="{FFD3A5CD-23F5-46D6-BE75-4BBE83115CAC}"/>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89" name="Text Box 28">
          <a:extLst>
            <a:ext uri="{FF2B5EF4-FFF2-40B4-BE49-F238E27FC236}">
              <a16:creationId xmlns:a16="http://schemas.microsoft.com/office/drawing/2014/main" id="{11FD9764-A7D8-4A04-BEC3-396E6D880CFF}"/>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0" name="Text Box 739">
          <a:extLst>
            <a:ext uri="{FF2B5EF4-FFF2-40B4-BE49-F238E27FC236}">
              <a16:creationId xmlns:a16="http://schemas.microsoft.com/office/drawing/2014/main" id="{063C59A8-25BF-48EB-8D3B-9719C5570F8F}"/>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1" name="Text Box 740">
          <a:extLst>
            <a:ext uri="{FF2B5EF4-FFF2-40B4-BE49-F238E27FC236}">
              <a16:creationId xmlns:a16="http://schemas.microsoft.com/office/drawing/2014/main" id="{78A94DBE-CA32-43D2-A15B-4588DE861679}"/>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2" name="Text Box 741">
          <a:extLst>
            <a:ext uri="{FF2B5EF4-FFF2-40B4-BE49-F238E27FC236}">
              <a16:creationId xmlns:a16="http://schemas.microsoft.com/office/drawing/2014/main" id="{29945CAE-44E6-419E-9EBB-F7172E614B72}"/>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3" name="Text Box 742">
          <a:extLst>
            <a:ext uri="{FF2B5EF4-FFF2-40B4-BE49-F238E27FC236}">
              <a16:creationId xmlns:a16="http://schemas.microsoft.com/office/drawing/2014/main" id="{70D16925-1807-4CFC-8B5B-E5B8CCE7D8F9}"/>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4" name="Text Box 743">
          <a:extLst>
            <a:ext uri="{FF2B5EF4-FFF2-40B4-BE49-F238E27FC236}">
              <a16:creationId xmlns:a16="http://schemas.microsoft.com/office/drawing/2014/main" id="{1A22273A-8A30-4A21-A73F-445B67FDE70C}"/>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5" name="Text Box 744">
          <a:extLst>
            <a:ext uri="{FF2B5EF4-FFF2-40B4-BE49-F238E27FC236}">
              <a16:creationId xmlns:a16="http://schemas.microsoft.com/office/drawing/2014/main" id="{D119B533-4CA8-41E5-8457-B50C80B2E047}"/>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6" name="Text Box 745">
          <a:extLst>
            <a:ext uri="{FF2B5EF4-FFF2-40B4-BE49-F238E27FC236}">
              <a16:creationId xmlns:a16="http://schemas.microsoft.com/office/drawing/2014/main" id="{00EB7CF7-E53F-413C-8184-AFFCD6B99DAD}"/>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7" name="Text Box 746">
          <a:extLst>
            <a:ext uri="{FF2B5EF4-FFF2-40B4-BE49-F238E27FC236}">
              <a16:creationId xmlns:a16="http://schemas.microsoft.com/office/drawing/2014/main" id="{1173A14F-5C81-49BC-9347-892334BB7E6A}"/>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8" name="Text Box 747">
          <a:extLst>
            <a:ext uri="{FF2B5EF4-FFF2-40B4-BE49-F238E27FC236}">
              <a16:creationId xmlns:a16="http://schemas.microsoft.com/office/drawing/2014/main" id="{8DA71188-52C6-4723-AD52-F84FBED3501E}"/>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199" name="Text Box 778">
          <a:extLst>
            <a:ext uri="{FF2B5EF4-FFF2-40B4-BE49-F238E27FC236}">
              <a16:creationId xmlns:a16="http://schemas.microsoft.com/office/drawing/2014/main" id="{C56EE588-DA7C-4A91-88FD-FF66832AFF34}"/>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0" name="Text Box 2">
          <a:extLst>
            <a:ext uri="{FF2B5EF4-FFF2-40B4-BE49-F238E27FC236}">
              <a16:creationId xmlns:a16="http://schemas.microsoft.com/office/drawing/2014/main" id="{4F1BD20B-597B-4914-9BE3-D8A26801E191}"/>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1" name="Text Box 3">
          <a:extLst>
            <a:ext uri="{FF2B5EF4-FFF2-40B4-BE49-F238E27FC236}">
              <a16:creationId xmlns:a16="http://schemas.microsoft.com/office/drawing/2014/main" id="{92B2EF13-D53D-4140-8389-E07313A697CB}"/>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2" name="Text Box 4">
          <a:extLst>
            <a:ext uri="{FF2B5EF4-FFF2-40B4-BE49-F238E27FC236}">
              <a16:creationId xmlns:a16="http://schemas.microsoft.com/office/drawing/2014/main" id="{FD757AD4-32AF-459F-9C06-F1F8C606D23D}"/>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3" name="Text Box 5">
          <a:extLst>
            <a:ext uri="{FF2B5EF4-FFF2-40B4-BE49-F238E27FC236}">
              <a16:creationId xmlns:a16="http://schemas.microsoft.com/office/drawing/2014/main" id="{982AB324-9BE3-4522-AD71-05105B2C9770}"/>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4" name="Text Box 6">
          <a:extLst>
            <a:ext uri="{FF2B5EF4-FFF2-40B4-BE49-F238E27FC236}">
              <a16:creationId xmlns:a16="http://schemas.microsoft.com/office/drawing/2014/main" id="{3E56833F-4AE0-495E-B48B-14179D0F1854}"/>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5" name="Text Box 7">
          <a:extLst>
            <a:ext uri="{FF2B5EF4-FFF2-40B4-BE49-F238E27FC236}">
              <a16:creationId xmlns:a16="http://schemas.microsoft.com/office/drawing/2014/main" id="{6BAA4706-7D8D-4530-B9EF-9C668A9E6941}"/>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06" name="Text Box 8">
          <a:extLst>
            <a:ext uri="{FF2B5EF4-FFF2-40B4-BE49-F238E27FC236}">
              <a16:creationId xmlns:a16="http://schemas.microsoft.com/office/drawing/2014/main" id="{76C6EBA3-B4F9-4091-9EF7-1EDF6687924A}"/>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07" name="Text Box 28">
          <a:extLst>
            <a:ext uri="{FF2B5EF4-FFF2-40B4-BE49-F238E27FC236}">
              <a16:creationId xmlns:a16="http://schemas.microsoft.com/office/drawing/2014/main" id="{1A05FC86-2C3C-4F94-BBCF-6E38CC77B52C}"/>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8" name="Text Box 37">
          <a:extLst>
            <a:ext uri="{FF2B5EF4-FFF2-40B4-BE49-F238E27FC236}">
              <a16:creationId xmlns:a16="http://schemas.microsoft.com/office/drawing/2014/main" id="{1AA8EA73-8F33-48D7-BC4D-E36E13AABE72}"/>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09" name="Text Box 38">
          <a:extLst>
            <a:ext uri="{FF2B5EF4-FFF2-40B4-BE49-F238E27FC236}">
              <a16:creationId xmlns:a16="http://schemas.microsoft.com/office/drawing/2014/main" id="{11977117-AE56-4E73-AA78-215BE1E2CA9B}"/>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10" name="Text Box 39">
          <a:extLst>
            <a:ext uri="{FF2B5EF4-FFF2-40B4-BE49-F238E27FC236}">
              <a16:creationId xmlns:a16="http://schemas.microsoft.com/office/drawing/2014/main" id="{5EC17C15-9A73-4E8B-B786-DEBB3E35ED81}"/>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1" name="Text Box 739">
          <a:extLst>
            <a:ext uri="{FF2B5EF4-FFF2-40B4-BE49-F238E27FC236}">
              <a16:creationId xmlns:a16="http://schemas.microsoft.com/office/drawing/2014/main" id="{4A16F29F-E078-40BE-8E34-7BD9C523C3E4}"/>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2" name="Text Box 740">
          <a:extLst>
            <a:ext uri="{FF2B5EF4-FFF2-40B4-BE49-F238E27FC236}">
              <a16:creationId xmlns:a16="http://schemas.microsoft.com/office/drawing/2014/main" id="{9B465E93-50DE-4F20-BE0E-BB8FC7A01836}"/>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3" name="Text Box 741">
          <a:extLst>
            <a:ext uri="{FF2B5EF4-FFF2-40B4-BE49-F238E27FC236}">
              <a16:creationId xmlns:a16="http://schemas.microsoft.com/office/drawing/2014/main" id="{3F78290A-164F-4FA3-A9F6-BE36C6CE3D38}"/>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4" name="Text Box 742">
          <a:extLst>
            <a:ext uri="{FF2B5EF4-FFF2-40B4-BE49-F238E27FC236}">
              <a16:creationId xmlns:a16="http://schemas.microsoft.com/office/drawing/2014/main" id="{F4288031-49F6-434F-B81C-EF6DF6045D97}"/>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5" name="Text Box 743">
          <a:extLst>
            <a:ext uri="{FF2B5EF4-FFF2-40B4-BE49-F238E27FC236}">
              <a16:creationId xmlns:a16="http://schemas.microsoft.com/office/drawing/2014/main" id="{08304B45-1C0D-4448-AB52-0A723A44168B}"/>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6" name="Text Box 744">
          <a:extLst>
            <a:ext uri="{FF2B5EF4-FFF2-40B4-BE49-F238E27FC236}">
              <a16:creationId xmlns:a16="http://schemas.microsoft.com/office/drawing/2014/main" id="{6395DFC6-F5EC-4EFA-A14D-85C0A763F234}"/>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7" name="Text Box 745">
          <a:extLst>
            <a:ext uri="{FF2B5EF4-FFF2-40B4-BE49-F238E27FC236}">
              <a16:creationId xmlns:a16="http://schemas.microsoft.com/office/drawing/2014/main" id="{AB5F1867-96D9-4344-8C2E-A52DBAD6B15E}"/>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8" name="Text Box 746">
          <a:extLst>
            <a:ext uri="{FF2B5EF4-FFF2-40B4-BE49-F238E27FC236}">
              <a16:creationId xmlns:a16="http://schemas.microsoft.com/office/drawing/2014/main" id="{C2300292-49EE-4A4B-9A03-ABC768864815}"/>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19" name="Text Box 747">
          <a:extLst>
            <a:ext uri="{FF2B5EF4-FFF2-40B4-BE49-F238E27FC236}">
              <a16:creationId xmlns:a16="http://schemas.microsoft.com/office/drawing/2014/main" id="{B8EB8F21-1879-4735-BA9F-942D491FF461}"/>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20" name="Text Box 778">
          <a:extLst>
            <a:ext uri="{FF2B5EF4-FFF2-40B4-BE49-F238E27FC236}">
              <a16:creationId xmlns:a16="http://schemas.microsoft.com/office/drawing/2014/main" id="{BD78F422-5FB2-49A6-BB0D-BD75E85F2C67}"/>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21" name="Text Box 9">
          <a:extLst>
            <a:ext uri="{FF2B5EF4-FFF2-40B4-BE49-F238E27FC236}">
              <a16:creationId xmlns:a16="http://schemas.microsoft.com/office/drawing/2014/main" id="{A27A781A-534D-4CC3-A2AD-61F527454C17}"/>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22" name="Text Box 10">
          <a:extLst>
            <a:ext uri="{FF2B5EF4-FFF2-40B4-BE49-F238E27FC236}">
              <a16:creationId xmlns:a16="http://schemas.microsoft.com/office/drawing/2014/main" id="{42C9395B-22FE-4916-AC66-81FA3891E309}"/>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35</xdr:row>
      <xdr:rowOff>161290</xdr:rowOff>
    </xdr:to>
    <xdr:sp macro="" textlink="">
      <xdr:nvSpPr>
        <xdr:cNvPr id="1223" name="Text Box 26">
          <a:extLst>
            <a:ext uri="{FF2B5EF4-FFF2-40B4-BE49-F238E27FC236}">
              <a16:creationId xmlns:a16="http://schemas.microsoft.com/office/drawing/2014/main" id="{1F237FC9-C674-4176-B398-505D551E7A84}"/>
            </a:ext>
          </a:extLst>
        </xdr:cNvPr>
        <xdr:cNvSpPr txBox="1">
          <a:spLocks noChangeArrowheads="1"/>
        </xdr:cNvSpPr>
      </xdr:nvSpPr>
      <xdr:spPr bwMode="auto">
        <a:xfrm>
          <a:off x="2918460" y="27180540"/>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1270</xdr:rowOff>
    </xdr:to>
    <xdr:sp macro="" textlink="">
      <xdr:nvSpPr>
        <xdr:cNvPr id="1224" name="Text Box 28">
          <a:extLst>
            <a:ext uri="{FF2B5EF4-FFF2-40B4-BE49-F238E27FC236}">
              <a16:creationId xmlns:a16="http://schemas.microsoft.com/office/drawing/2014/main" id="{40B44C3E-3672-46D9-AA60-140903A67BC6}"/>
            </a:ext>
          </a:extLst>
        </xdr:cNvPr>
        <xdr:cNvSpPr txBox="1">
          <a:spLocks noChangeArrowheads="1"/>
        </xdr:cNvSpPr>
      </xdr:nvSpPr>
      <xdr:spPr bwMode="auto">
        <a:xfrm>
          <a:off x="2918460" y="271805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25" name="Text Box 1">
          <a:extLst>
            <a:ext uri="{FF2B5EF4-FFF2-40B4-BE49-F238E27FC236}">
              <a16:creationId xmlns:a16="http://schemas.microsoft.com/office/drawing/2014/main" id="{6777EDF7-63CA-4FB0-A570-0B294329599D}"/>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26" name="Text Box 2">
          <a:extLst>
            <a:ext uri="{FF2B5EF4-FFF2-40B4-BE49-F238E27FC236}">
              <a16:creationId xmlns:a16="http://schemas.microsoft.com/office/drawing/2014/main" id="{3E8A5FE4-F099-4067-ACC6-2436CF649555}"/>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27" name="Text Box 3">
          <a:extLst>
            <a:ext uri="{FF2B5EF4-FFF2-40B4-BE49-F238E27FC236}">
              <a16:creationId xmlns:a16="http://schemas.microsoft.com/office/drawing/2014/main" id="{6155C2BD-D4AC-4D67-9064-6545546737E8}"/>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28" name="Text Box 4">
          <a:extLst>
            <a:ext uri="{FF2B5EF4-FFF2-40B4-BE49-F238E27FC236}">
              <a16:creationId xmlns:a16="http://schemas.microsoft.com/office/drawing/2014/main" id="{AFC7CE77-A66A-4A9E-80FF-A2B7716BE6F7}"/>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29" name="Text Box 5">
          <a:extLst>
            <a:ext uri="{FF2B5EF4-FFF2-40B4-BE49-F238E27FC236}">
              <a16:creationId xmlns:a16="http://schemas.microsoft.com/office/drawing/2014/main" id="{4E198EC2-DE75-40BA-AD22-26449DFFAEBF}"/>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30" name="Text Box 6">
          <a:extLst>
            <a:ext uri="{FF2B5EF4-FFF2-40B4-BE49-F238E27FC236}">
              <a16:creationId xmlns:a16="http://schemas.microsoft.com/office/drawing/2014/main" id="{9938D416-0CB8-4D0B-82A4-2FC2B0B34314}"/>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31" name="Text Box 7">
          <a:extLst>
            <a:ext uri="{FF2B5EF4-FFF2-40B4-BE49-F238E27FC236}">
              <a16:creationId xmlns:a16="http://schemas.microsoft.com/office/drawing/2014/main" id="{28183C29-3EA7-4D68-B4C8-9F00AED4BE2D}"/>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232" name="Text Box 8">
          <a:extLst>
            <a:ext uri="{FF2B5EF4-FFF2-40B4-BE49-F238E27FC236}">
              <a16:creationId xmlns:a16="http://schemas.microsoft.com/office/drawing/2014/main" id="{1BFC54A7-178A-43DC-AC25-BBFCBC8E2450}"/>
            </a:ext>
          </a:extLst>
        </xdr:cNvPr>
        <xdr:cNvSpPr txBox="1">
          <a:spLocks noChangeArrowheads="1"/>
        </xdr:cNvSpPr>
      </xdr:nvSpPr>
      <xdr:spPr bwMode="auto">
        <a:xfrm>
          <a:off x="2918460" y="27180540"/>
          <a:ext cx="762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88595"/>
    <xdr:sp macro="" textlink="">
      <xdr:nvSpPr>
        <xdr:cNvPr id="1233" name="Text Box 2">
          <a:extLst>
            <a:ext uri="{FF2B5EF4-FFF2-40B4-BE49-F238E27FC236}">
              <a16:creationId xmlns:a16="http://schemas.microsoft.com/office/drawing/2014/main" id="{E0F42A1F-D419-499C-98A6-48E8EBDD4E02}"/>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34" name="Text Box 3">
          <a:extLst>
            <a:ext uri="{FF2B5EF4-FFF2-40B4-BE49-F238E27FC236}">
              <a16:creationId xmlns:a16="http://schemas.microsoft.com/office/drawing/2014/main" id="{5B60280F-E6D8-43D5-B5FA-94446339A2DC}"/>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35" name="Text Box 4">
          <a:extLst>
            <a:ext uri="{FF2B5EF4-FFF2-40B4-BE49-F238E27FC236}">
              <a16:creationId xmlns:a16="http://schemas.microsoft.com/office/drawing/2014/main" id="{54509050-6262-4068-8A13-CC4BC0142127}"/>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36" name="Text Box 5">
          <a:extLst>
            <a:ext uri="{FF2B5EF4-FFF2-40B4-BE49-F238E27FC236}">
              <a16:creationId xmlns:a16="http://schemas.microsoft.com/office/drawing/2014/main" id="{68509619-8496-4599-AADC-119E76A585AC}"/>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37" name="Text Box 6">
          <a:extLst>
            <a:ext uri="{FF2B5EF4-FFF2-40B4-BE49-F238E27FC236}">
              <a16:creationId xmlns:a16="http://schemas.microsoft.com/office/drawing/2014/main" id="{5455178E-AE6B-46CA-8D25-3FF2FB5FAADC}"/>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38" name="Text Box 7">
          <a:extLst>
            <a:ext uri="{FF2B5EF4-FFF2-40B4-BE49-F238E27FC236}">
              <a16:creationId xmlns:a16="http://schemas.microsoft.com/office/drawing/2014/main" id="{3359F8D7-4B10-44C1-9985-AF0C72EA1607}"/>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39" name="Text Box 8">
          <a:extLst>
            <a:ext uri="{FF2B5EF4-FFF2-40B4-BE49-F238E27FC236}">
              <a16:creationId xmlns:a16="http://schemas.microsoft.com/office/drawing/2014/main" id="{11195E12-B8EA-46FF-A3A8-15C695C43ACC}"/>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0" name="Text Box 28">
          <a:extLst>
            <a:ext uri="{FF2B5EF4-FFF2-40B4-BE49-F238E27FC236}">
              <a16:creationId xmlns:a16="http://schemas.microsoft.com/office/drawing/2014/main" id="{FCA4D3E4-48DC-4165-A202-79FA05C4D824}"/>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1" name="Text Box 37">
          <a:extLst>
            <a:ext uri="{FF2B5EF4-FFF2-40B4-BE49-F238E27FC236}">
              <a16:creationId xmlns:a16="http://schemas.microsoft.com/office/drawing/2014/main" id="{49701FFD-4162-44BC-A205-A74CAEB42EE3}"/>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2" name="Text Box 38">
          <a:extLst>
            <a:ext uri="{FF2B5EF4-FFF2-40B4-BE49-F238E27FC236}">
              <a16:creationId xmlns:a16="http://schemas.microsoft.com/office/drawing/2014/main" id="{D562CFA0-9652-47FE-B155-71DA6DC17240}"/>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3" name="Text Box 39">
          <a:extLst>
            <a:ext uri="{FF2B5EF4-FFF2-40B4-BE49-F238E27FC236}">
              <a16:creationId xmlns:a16="http://schemas.microsoft.com/office/drawing/2014/main" id="{CAF79BF3-BC02-411E-8C66-713075A8F906}"/>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4" name="Text Box 739">
          <a:extLst>
            <a:ext uri="{FF2B5EF4-FFF2-40B4-BE49-F238E27FC236}">
              <a16:creationId xmlns:a16="http://schemas.microsoft.com/office/drawing/2014/main" id="{528B6776-505A-49C9-A46F-041863110262}"/>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5" name="Text Box 740">
          <a:extLst>
            <a:ext uri="{FF2B5EF4-FFF2-40B4-BE49-F238E27FC236}">
              <a16:creationId xmlns:a16="http://schemas.microsoft.com/office/drawing/2014/main" id="{EEAD894C-9E66-475A-8A97-2F037927C6B2}"/>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6" name="Text Box 741">
          <a:extLst>
            <a:ext uri="{FF2B5EF4-FFF2-40B4-BE49-F238E27FC236}">
              <a16:creationId xmlns:a16="http://schemas.microsoft.com/office/drawing/2014/main" id="{86505F2C-3366-4586-B20C-8214F71BB27C}"/>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7" name="Text Box 742">
          <a:extLst>
            <a:ext uri="{FF2B5EF4-FFF2-40B4-BE49-F238E27FC236}">
              <a16:creationId xmlns:a16="http://schemas.microsoft.com/office/drawing/2014/main" id="{3DEEC87C-FA82-43FD-ABB9-CC02D416E538}"/>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8" name="Text Box 743">
          <a:extLst>
            <a:ext uri="{FF2B5EF4-FFF2-40B4-BE49-F238E27FC236}">
              <a16:creationId xmlns:a16="http://schemas.microsoft.com/office/drawing/2014/main" id="{3DD64F0C-06CE-4ECB-A9F3-759FE58C22ED}"/>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49" name="Text Box 744">
          <a:extLst>
            <a:ext uri="{FF2B5EF4-FFF2-40B4-BE49-F238E27FC236}">
              <a16:creationId xmlns:a16="http://schemas.microsoft.com/office/drawing/2014/main" id="{13AB1AB2-551F-4F26-8EB8-6E6DBC756D55}"/>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0" name="Text Box 745">
          <a:extLst>
            <a:ext uri="{FF2B5EF4-FFF2-40B4-BE49-F238E27FC236}">
              <a16:creationId xmlns:a16="http://schemas.microsoft.com/office/drawing/2014/main" id="{7E8381FE-AA52-4EB7-9AA4-AEFAB38E66D7}"/>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1" name="Text Box 746">
          <a:extLst>
            <a:ext uri="{FF2B5EF4-FFF2-40B4-BE49-F238E27FC236}">
              <a16:creationId xmlns:a16="http://schemas.microsoft.com/office/drawing/2014/main" id="{85B6CDBA-8DE6-4738-AA85-6C8428858103}"/>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2" name="Text Box 747">
          <a:extLst>
            <a:ext uri="{FF2B5EF4-FFF2-40B4-BE49-F238E27FC236}">
              <a16:creationId xmlns:a16="http://schemas.microsoft.com/office/drawing/2014/main" id="{DE10FCCD-1EEB-4514-8047-88764F650BBE}"/>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3" name="Text Box 778">
          <a:extLst>
            <a:ext uri="{FF2B5EF4-FFF2-40B4-BE49-F238E27FC236}">
              <a16:creationId xmlns:a16="http://schemas.microsoft.com/office/drawing/2014/main" id="{4630D1E7-EC65-4814-8221-6B3B7479715F}"/>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4" name="Text Box 9">
          <a:extLst>
            <a:ext uri="{FF2B5EF4-FFF2-40B4-BE49-F238E27FC236}">
              <a16:creationId xmlns:a16="http://schemas.microsoft.com/office/drawing/2014/main" id="{0705C9ED-1294-4573-97AB-7213FD079AB5}"/>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5" name="Text Box 10">
          <a:extLst>
            <a:ext uri="{FF2B5EF4-FFF2-40B4-BE49-F238E27FC236}">
              <a16:creationId xmlns:a16="http://schemas.microsoft.com/office/drawing/2014/main" id="{0E866100-DA94-4A1C-9FE4-BDBAFFC36A61}"/>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6" name="Text Box 26">
          <a:extLst>
            <a:ext uri="{FF2B5EF4-FFF2-40B4-BE49-F238E27FC236}">
              <a16:creationId xmlns:a16="http://schemas.microsoft.com/office/drawing/2014/main" id="{AF08EB76-B328-4211-8C8D-97A0E39636E3}"/>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7" name="Text Box 28">
          <a:extLst>
            <a:ext uri="{FF2B5EF4-FFF2-40B4-BE49-F238E27FC236}">
              <a16:creationId xmlns:a16="http://schemas.microsoft.com/office/drawing/2014/main" id="{13ABE175-4833-4207-96C3-0A041D83F424}"/>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8" name="Text Box 2">
          <a:extLst>
            <a:ext uri="{FF2B5EF4-FFF2-40B4-BE49-F238E27FC236}">
              <a16:creationId xmlns:a16="http://schemas.microsoft.com/office/drawing/2014/main" id="{624ADE4D-653B-46F7-9E62-488467F51E9D}"/>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9" name="Text Box 3">
          <a:extLst>
            <a:ext uri="{FF2B5EF4-FFF2-40B4-BE49-F238E27FC236}">
              <a16:creationId xmlns:a16="http://schemas.microsoft.com/office/drawing/2014/main" id="{CDDD3151-AB6D-4C38-9DBA-F59ED96C6F2E}"/>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0" name="Text Box 4">
          <a:extLst>
            <a:ext uri="{FF2B5EF4-FFF2-40B4-BE49-F238E27FC236}">
              <a16:creationId xmlns:a16="http://schemas.microsoft.com/office/drawing/2014/main" id="{275ACA73-E95F-41DD-A451-0AD49FEB5EB4}"/>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1" name="Text Box 5">
          <a:extLst>
            <a:ext uri="{FF2B5EF4-FFF2-40B4-BE49-F238E27FC236}">
              <a16:creationId xmlns:a16="http://schemas.microsoft.com/office/drawing/2014/main" id="{B5F7F599-BFCE-44FE-8CE8-C1CBEEB44CB5}"/>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2" name="Text Box 6">
          <a:extLst>
            <a:ext uri="{FF2B5EF4-FFF2-40B4-BE49-F238E27FC236}">
              <a16:creationId xmlns:a16="http://schemas.microsoft.com/office/drawing/2014/main" id="{DF6F05FF-8F25-4C15-967A-A04C74505083}"/>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3" name="Text Box 7">
          <a:extLst>
            <a:ext uri="{FF2B5EF4-FFF2-40B4-BE49-F238E27FC236}">
              <a16:creationId xmlns:a16="http://schemas.microsoft.com/office/drawing/2014/main" id="{B7ECD4D7-6DAB-49E1-B5A3-C7553328C3FA}"/>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4" name="Text Box 8">
          <a:extLst>
            <a:ext uri="{FF2B5EF4-FFF2-40B4-BE49-F238E27FC236}">
              <a16:creationId xmlns:a16="http://schemas.microsoft.com/office/drawing/2014/main" id="{12106B9E-E8F1-4D21-8CFB-A6120177C8ED}"/>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5" name="Text Box 28">
          <a:extLst>
            <a:ext uri="{FF2B5EF4-FFF2-40B4-BE49-F238E27FC236}">
              <a16:creationId xmlns:a16="http://schemas.microsoft.com/office/drawing/2014/main" id="{87B99CC0-07AE-4C17-B8A2-9FBA85C798A5}"/>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6" name="Text Box 37">
          <a:extLst>
            <a:ext uri="{FF2B5EF4-FFF2-40B4-BE49-F238E27FC236}">
              <a16:creationId xmlns:a16="http://schemas.microsoft.com/office/drawing/2014/main" id="{234C80FD-826D-4542-A0D5-3DF6B8B2E045}"/>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7" name="Text Box 38">
          <a:extLst>
            <a:ext uri="{FF2B5EF4-FFF2-40B4-BE49-F238E27FC236}">
              <a16:creationId xmlns:a16="http://schemas.microsoft.com/office/drawing/2014/main" id="{97C8C62B-295A-4508-ACF3-292249B81220}"/>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8" name="Text Box 39">
          <a:extLst>
            <a:ext uri="{FF2B5EF4-FFF2-40B4-BE49-F238E27FC236}">
              <a16:creationId xmlns:a16="http://schemas.microsoft.com/office/drawing/2014/main" id="{61C7DC0D-5864-4E76-9731-52D93B7A6590}"/>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9" name="Text Box 739">
          <a:extLst>
            <a:ext uri="{FF2B5EF4-FFF2-40B4-BE49-F238E27FC236}">
              <a16:creationId xmlns:a16="http://schemas.microsoft.com/office/drawing/2014/main" id="{B770B6BA-B3FE-4338-8797-AD7D8C6BE9D9}"/>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0" name="Text Box 740">
          <a:extLst>
            <a:ext uri="{FF2B5EF4-FFF2-40B4-BE49-F238E27FC236}">
              <a16:creationId xmlns:a16="http://schemas.microsoft.com/office/drawing/2014/main" id="{068E7405-E046-4B98-A385-2B3F6B962005}"/>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1" name="Text Box 741">
          <a:extLst>
            <a:ext uri="{FF2B5EF4-FFF2-40B4-BE49-F238E27FC236}">
              <a16:creationId xmlns:a16="http://schemas.microsoft.com/office/drawing/2014/main" id="{2B1156A8-93F5-475D-B039-1EC0C01E7835}"/>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2" name="Text Box 742">
          <a:extLst>
            <a:ext uri="{FF2B5EF4-FFF2-40B4-BE49-F238E27FC236}">
              <a16:creationId xmlns:a16="http://schemas.microsoft.com/office/drawing/2014/main" id="{668DDA65-2D24-41D7-BB71-2E78EE143AB0}"/>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3" name="Text Box 743">
          <a:extLst>
            <a:ext uri="{FF2B5EF4-FFF2-40B4-BE49-F238E27FC236}">
              <a16:creationId xmlns:a16="http://schemas.microsoft.com/office/drawing/2014/main" id="{7B015C3F-091F-4A05-8024-D2F4A9083D27}"/>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4" name="Text Box 744">
          <a:extLst>
            <a:ext uri="{FF2B5EF4-FFF2-40B4-BE49-F238E27FC236}">
              <a16:creationId xmlns:a16="http://schemas.microsoft.com/office/drawing/2014/main" id="{561A98EF-0416-40AA-BDE6-BB89E3ED0A7B}"/>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5" name="Text Box 745">
          <a:extLst>
            <a:ext uri="{FF2B5EF4-FFF2-40B4-BE49-F238E27FC236}">
              <a16:creationId xmlns:a16="http://schemas.microsoft.com/office/drawing/2014/main" id="{A1A3140E-4D53-44D5-A65B-D33A72DBCC1A}"/>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6" name="Text Box 746">
          <a:extLst>
            <a:ext uri="{FF2B5EF4-FFF2-40B4-BE49-F238E27FC236}">
              <a16:creationId xmlns:a16="http://schemas.microsoft.com/office/drawing/2014/main" id="{C14D2A60-B642-487B-9319-23E21CE1466A}"/>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7" name="Text Box 747">
          <a:extLst>
            <a:ext uri="{FF2B5EF4-FFF2-40B4-BE49-F238E27FC236}">
              <a16:creationId xmlns:a16="http://schemas.microsoft.com/office/drawing/2014/main" id="{5D53D620-7F74-4F6B-8FD4-AB6B2897F89E}"/>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8" name="Text Box 778">
          <a:extLst>
            <a:ext uri="{FF2B5EF4-FFF2-40B4-BE49-F238E27FC236}">
              <a16:creationId xmlns:a16="http://schemas.microsoft.com/office/drawing/2014/main" id="{220369B7-D0AD-4B4B-9EA5-32DBAEB2E2E9}"/>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79" name="Text Box 9">
          <a:extLst>
            <a:ext uri="{FF2B5EF4-FFF2-40B4-BE49-F238E27FC236}">
              <a16:creationId xmlns:a16="http://schemas.microsoft.com/office/drawing/2014/main" id="{81159841-5A42-4765-9994-FD0B9EF6AEE3}"/>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80" name="Text Box 10">
          <a:extLst>
            <a:ext uri="{FF2B5EF4-FFF2-40B4-BE49-F238E27FC236}">
              <a16:creationId xmlns:a16="http://schemas.microsoft.com/office/drawing/2014/main" id="{BB1CC4F5-EF68-4FC7-A5EF-C526B1840D0C}"/>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81" name="Text Box 26">
          <a:extLst>
            <a:ext uri="{FF2B5EF4-FFF2-40B4-BE49-F238E27FC236}">
              <a16:creationId xmlns:a16="http://schemas.microsoft.com/office/drawing/2014/main" id="{C516F069-0BD9-4986-9874-1EF83A93D822}"/>
            </a:ext>
          </a:extLst>
        </xdr:cNvPr>
        <xdr:cNvSpPr txBox="1">
          <a:spLocks noChangeArrowheads="1"/>
        </xdr:cNvSpPr>
      </xdr:nvSpPr>
      <xdr:spPr bwMode="auto">
        <a:xfrm>
          <a:off x="2918460" y="271805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82" name="Text Box 28">
          <a:extLst>
            <a:ext uri="{FF2B5EF4-FFF2-40B4-BE49-F238E27FC236}">
              <a16:creationId xmlns:a16="http://schemas.microsoft.com/office/drawing/2014/main" id="{3131CED4-8E02-449E-A6E2-1241233C5410}"/>
            </a:ext>
          </a:extLst>
        </xdr:cNvPr>
        <xdr:cNvSpPr txBox="1">
          <a:spLocks noChangeArrowheads="1"/>
        </xdr:cNvSpPr>
      </xdr:nvSpPr>
      <xdr:spPr bwMode="auto">
        <a:xfrm>
          <a:off x="2918460" y="271805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139"/>
  <sheetViews>
    <sheetView tabSelected="1" workbookViewId="0">
      <selection activeCell="E10" sqref="E10"/>
    </sheetView>
  </sheetViews>
  <sheetFormatPr defaultColWidth="10.875" defaultRowHeight="15" x14ac:dyDescent="0.25"/>
  <cols>
    <col min="1" max="1" width="8.25" style="104" customWidth="1"/>
    <col min="2" max="2" width="37.125" style="104" customWidth="1"/>
    <col min="3" max="3" width="10" style="104" customWidth="1"/>
    <col min="4" max="4" width="8.75" style="104" customWidth="1"/>
    <col min="5" max="5" width="11.625" style="104" customWidth="1"/>
    <col min="6" max="6" width="12.125" style="104" customWidth="1"/>
    <col min="7" max="7" width="21.125" style="104" customWidth="1"/>
    <col min="8" max="8" width="16.125" style="104" customWidth="1"/>
    <col min="9" max="9" width="17" style="104" customWidth="1"/>
    <col min="10" max="15" width="25" style="104" customWidth="1"/>
    <col min="16" max="16" width="10.875" style="104" customWidth="1"/>
    <col min="17" max="16384" width="10.875" style="104"/>
  </cols>
  <sheetData>
    <row r="1" spans="1:8" x14ac:dyDescent="0.25">
      <c r="H1" s="104" t="s">
        <v>122</v>
      </c>
    </row>
    <row r="2" spans="1:8" x14ac:dyDescent="0.25">
      <c r="A2" s="105" t="s">
        <v>0</v>
      </c>
      <c r="B2" s="105"/>
    </row>
    <row r="3" spans="1:8" x14ac:dyDescent="0.25">
      <c r="B3" s="106"/>
    </row>
    <row r="4" spans="1:8" x14ac:dyDescent="0.25">
      <c r="A4" s="105" t="s">
        <v>1</v>
      </c>
      <c r="B4" s="105"/>
    </row>
    <row r="5" spans="1:8" x14ac:dyDescent="0.25">
      <c r="A5" s="105"/>
      <c r="B5" s="105"/>
    </row>
    <row r="6" spans="1:8" x14ac:dyDescent="0.25">
      <c r="A6" s="104" t="s">
        <v>2</v>
      </c>
      <c r="B6" s="105" t="s">
        <v>3</v>
      </c>
    </row>
    <row r="7" spans="1:8" x14ac:dyDescent="0.25">
      <c r="B7" s="105"/>
    </row>
    <row r="8" spans="1:8" x14ac:dyDescent="0.25">
      <c r="A8" s="107" t="s">
        <v>4</v>
      </c>
      <c r="B8" s="108">
        <v>45835</v>
      </c>
    </row>
    <row r="9" spans="1:8" x14ac:dyDescent="0.25">
      <c r="A9" s="107" t="s">
        <v>5</v>
      </c>
      <c r="B9" s="109">
        <v>1</v>
      </c>
    </row>
    <row r="10" spans="1:8" x14ac:dyDescent="0.25">
      <c r="A10" s="107" t="s">
        <v>6</v>
      </c>
      <c r="B10" s="109" t="s">
        <v>169</v>
      </c>
    </row>
    <row r="12" spans="1:8" ht="15.75" x14ac:dyDescent="0.25">
      <c r="A12" s="110" t="s">
        <v>7</v>
      </c>
      <c r="B12" s="111"/>
      <c r="C12" s="112" t="s">
        <v>170</v>
      </c>
      <c r="D12" s="113"/>
      <c r="E12" s="113"/>
      <c r="F12" s="114"/>
    </row>
    <row r="13" spans="1:8" ht="15.95" customHeight="1" x14ac:dyDescent="0.25">
      <c r="A13" s="115" t="s">
        <v>8</v>
      </c>
      <c r="B13" s="116"/>
      <c r="C13" s="112">
        <v>110323729</v>
      </c>
      <c r="D13" s="113"/>
      <c r="E13" s="113"/>
      <c r="F13" s="114"/>
    </row>
    <row r="14" spans="1:8" ht="15.95" customHeight="1" x14ac:dyDescent="0.25">
      <c r="A14" s="115" t="s">
        <v>9</v>
      </c>
      <c r="B14" s="116"/>
      <c r="C14" s="112" t="s">
        <v>171</v>
      </c>
      <c r="D14" s="113"/>
      <c r="E14" s="113"/>
      <c r="F14" s="114"/>
    </row>
    <row r="15" spans="1:8" ht="15.95" customHeight="1" x14ac:dyDescent="0.25">
      <c r="A15" s="110" t="s">
        <v>10</v>
      </c>
      <c r="B15" s="111"/>
      <c r="C15" s="112" t="s">
        <v>172</v>
      </c>
      <c r="D15" s="113"/>
      <c r="E15" s="113"/>
      <c r="F15" s="114"/>
    </row>
    <row r="16" spans="1:8" ht="63" customHeight="1" x14ac:dyDescent="0.25">
      <c r="A16" s="117" t="s">
        <v>11</v>
      </c>
      <c r="B16" s="116"/>
      <c r="C16" s="112" t="s">
        <v>173</v>
      </c>
      <c r="D16" s="113"/>
      <c r="E16" s="113"/>
      <c r="F16" s="114"/>
    </row>
    <row r="17" spans="1:7" ht="15.95" customHeight="1" x14ac:dyDescent="0.25">
      <c r="A17" s="110" t="s">
        <v>12</v>
      </c>
      <c r="B17" s="111"/>
      <c r="C17" s="112" t="s">
        <v>174</v>
      </c>
      <c r="D17" s="113"/>
      <c r="E17" s="113"/>
      <c r="F17" s="114"/>
    </row>
    <row r="18" spans="1:7" ht="31.5" customHeight="1" x14ac:dyDescent="0.25">
      <c r="A18" s="110" t="s">
        <v>13</v>
      </c>
      <c r="B18" s="111"/>
      <c r="C18" s="112" t="s">
        <v>175</v>
      </c>
      <c r="D18" s="113"/>
      <c r="E18" s="113"/>
      <c r="F18" s="114"/>
    </row>
    <row r="19" spans="1:7" ht="48" customHeight="1" x14ac:dyDescent="0.25">
      <c r="A19" s="110" t="s">
        <v>14</v>
      </c>
      <c r="B19" s="111"/>
      <c r="C19" s="112" t="s">
        <v>176</v>
      </c>
      <c r="D19" s="113"/>
      <c r="E19" s="113"/>
      <c r="F19" s="114"/>
    </row>
    <row r="20" spans="1:7" ht="54.95" customHeight="1" x14ac:dyDescent="0.25">
      <c r="A20" s="110" t="s">
        <v>15</v>
      </c>
      <c r="B20" s="111"/>
      <c r="C20" s="112" t="s">
        <v>177</v>
      </c>
      <c r="D20" s="113"/>
      <c r="E20" s="113"/>
      <c r="F20" s="114"/>
    </row>
    <row r="21" spans="1:7" ht="107.25" customHeight="1" x14ac:dyDescent="0.25">
      <c r="A21" s="118" t="s">
        <v>16</v>
      </c>
      <c r="B21" s="119"/>
      <c r="C21" s="120" t="s">
        <v>178</v>
      </c>
      <c r="D21" s="121"/>
      <c r="E21" s="121"/>
      <c r="F21" s="121"/>
      <c r="G21" s="104" t="str">
        <f>IF((SUMPRODUCT(--(C21=""))&gt;0), "Privaloma užpildyti, kai taikomi pašalinimo pagrindai", "")</f>
        <v/>
      </c>
    </row>
    <row r="22" spans="1:7" ht="18" customHeight="1" x14ac:dyDescent="0.25">
      <c r="A22" s="122"/>
      <c r="B22" s="122"/>
      <c r="C22" s="123"/>
      <c r="D22" s="123"/>
      <c r="E22" s="123"/>
      <c r="F22" s="123"/>
    </row>
    <row r="23" spans="1:7" x14ac:dyDescent="0.25">
      <c r="A23" s="124" t="s">
        <v>17</v>
      </c>
      <c r="B23" s="125"/>
      <c r="C23" s="125"/>
      <c r="D23" s="125"/>
      <c r="E23" s="125"/>
      <c r="F23" s="125"/>
    </row>
    <row r="24" spans="1:7" x14ac:dyDescent="0.25">
      <c r="A24" s="125" t="s">
        <v>18</v>
      </c>
      <c r="B24" s="125"/>
      <c r="C24" s="125"/>
      <c r="D24" s="125"/>
      <c r="E24" s="125"/>
      <c r="F24" s="125"/>
    </row>
    <row r="25" spans="1:7" x14ac:dyDescent="0.25">
      <c r="A25" s="125" t="s">
        <v>19</v>
      </c>
      <c r="B25" s="125"/>
      <c r="C25" s="125"/>
      <c r="D25" s="125"/>
      <c r="E25" s="125"/>
      <c r="F25" s="125"/>
    </row>
    <row r="26" spans="1:7" x14ac:dyDescent="0.25">
      <c r="A26" s="125" t="s">
        <v>20</v>
      </c>
      <c r="B26" s="125"/>
      <c r="C26" s="125"/>
      <c r="D26" s="125"/>
      <c r="E26" s="125"/>
      <c r="F26" s="125"/>
    </row>
    <row r="27" spans="1:7" x14ac:dyDescent="0.25">
      <c r="A27" s="125" t="s">
        <v>21</v>
      </c>
      <c r="B27" s="125"/>
      <c r="C27" s="125"/>
      <c r="D27" s="125"/>
      <c r="E27" s="125"/>
      <c r="F27" s="125"/>
    </row>
    <row r="28" spans="1:7" ht="32.1" customHeight="1" x14ac:dyDescent="0.25">
      <c r="A28" s="126" t="s">
        <v>22</v>
      </c>
      <c r="B28" s="125"/>
      <c r="C28" s="125"/>
      <c r="D28" s="125"/>
      <c r="E28" s="125"/>
      <c r="F28" s="125"/>
    </row>
    <row r="29" spans="1:7" x14ac:dyDescent="0.25">
      <c r="A29" s="125" t="s">
        <v>23</v>
      </c>
      <c r="B29" s="125"/>
      <c r="C29" s="125"/>
      <c r="D29" s="125"/>
      <c r="E29" s="125"/>
      <c r="F29" s="125"/>
    </row>
    <row r="30" spans="1:7" x14ac:dyDescent="0.25">
      <c r="A30" s="104" t="s">
        <v>24</v>
      </c>
      <c r="D30" s="127"/>
    </row>
    <row r="31" spans="1:7" x14ac:dyDescent="0.25">
      <c r="A31" s="104" t="s">
        <v>25</v>
      </c>
    </row>
    <row r="32" spans="1:7" hidden="1" x14ac:dyDescent="0.25">
      <c r="A32" s="105" t="s">
        <v>26</v>
      </c>
      <c r="B32" s="105" t="s">
        <v>27</v>
      </c>
    </row>
    <row r="33" spans="1:9" ht="9" hidden="1" customHeight="1" x14ac:dyDescent="0.25"/>
    <row r="34" spans="1:9" hidden="1" x14ac:dyDescent="0.25">
      <c r="A34" s="105" t="s">
        <v>28</v>
      </c>
    </row>
    <row r="35" spans="1:9" s="130" customFormat="1" ht="57.75" hidden="1" x14ac:dyDescent="0.25">
      <c r="A35" s="128" t="s">
        <v>29</v>
      </c>
      <c r="B35" s="128" t="s">
        <v>30</v>
      </c>
      <c r="C35" s="129" t="s">
        <v>31</v>
      </c>
      <c r="D35" s="129" t="s">
        <v>32</v>
      </c>
      <c r="E35" s="128" t="s">
        <v>33</v>
      </c>
      <c r="F35" s="128" t="s">
        <v>34</v>
      </c>
      <c r="G35" s="128" t="s">
        <v>35</v>
      </c>
      <c r="H35" s="128" t="s">
        <v>36</v>
      </c>
      <c r="I35" s="128" t="s">
        <v>37</v>
      </c>
    </row>
    <row r="36" spans="1:9" s="130" customFormat="1" ht="29.25" hidden="1" x14ac:dyDescent="0.25">
      <c r="A36" s="128" t="s">
        <v>38</v>
      </c>
      <c r="B36" s="128" t="s">
        <v>39</v>
      </c>
      <c r="C36" s="131"/>
      <c r="D36" s="131"/>
      <c r="E36" s="132"/>
      <c r="F36" s="132"/>
      <c r="G36" s="132"/>
      <c r="H36" s="132"/>
      <c r="I36" s="132"/>
    </row>
    <row r="37" spans="1:9" s="130" customFormat="1" hidden="1" x14ac:dyDescent="0.25">
      <c r="A37" s="132" t="s">
        <v>40</v>
      </c>
      <c r="B37" s="132" t="s">
        <v>39</v>
      </c>
      <c r="C37" s="131">
        <v>2800</v>
      </c>
      <c r="D37" s="131" t="s">
        <v>41</v>
      </c>
      <c r="E37" s="133"/>
      <c r="F37" s="132" t="str">
        <f>IF(ISBLANK(E37),"", PRODUCT(C37,E37))</f>
        <v/>
      </c>
      <c r="G37" s="133"/>
      <c r="H37" s="133"/>
      <c r="I37" s="133"/>
    </row>
    <row r="38" spans="1:9" s="130" customFormat="1" ht="30" hidden="1" x14ac:dyDescent="0.25">
      <c r="E38" s="128" t="s">
        <v>42</v>
      </c>
      <c r="F38" s="128" t="str">
        <f>IF(F37="","",ROUND(SUM(F37:F37),2))</f>
        <v/>
      </c>
      <c r="G38" s="130" t="str">
        <f>IF(F37="","Neužpildytos visos objektų kainos","")</f>
        <v>Neužpildytos visos objektų kainos</v>
      </c>
    </row>
    <row r="39" spans="1:9" s="130" customFormat="1" ht="43.5" hidden="1" x14ac:dyDescent="0.25">
      <c r="C39" s="128" t="s">
        <v>43</v>
      </c>
      <c r="D39" s="133"/>
      <c r="E39" s="128" t="s">
        <v>44</v>
      </c>
      <c r="F39" s="128" t="str">
        <f>IF(OR(F38="",D39=""),"", ROUND(PRODUCT(D39,F38)/100,2))</f>
        <v/>
      </c>
      <c r="G39" s="130" t="str">
        <f>IF(D39="", "Nurodykite taikomą PVM dydį", "")</f>
        <v>Nurodykite taikomą PVM dydį</v>
      </c>
    </row>
    <row r="40" spans="1:9" s="130" customFormat="1" ht="29.25" hidden="1" x14ac:dyDescent="0.25">
      <c r="E40" s="128" t="s">
        <v>45</v>
      </c>
      <c r="F40" s="128">
        <f>IF(ISBLANK(F39), "", ROUND(SUM(F38:F39),2))</f>
        <v>0</v>
      </c>
    </row>
    <row r="41" spans="1:9" ht="8.25" hidden="1" customHeight="1" x14ac:dyDescent="0.25"/>
    <row r="42" spans="1:9" ht="8.25" hidden="1" customHeight="1" x14ac:dyDescent="0.25"/>
    <row r="43" spans="1:9" ht="10.5" hidden="1" customHeight="1" x14ac:dyDescent="0.25"/>
    <row r="44" spans="1:9" hidden="1" x14ac:dyDescent="0.25">
      <c r="A44" s="105" t="s">
        <v>46</v>
      </c>
      <c r="B44" s="105" t="s">
        <v>47</v>
      </c>
    </row>
    <row r="45" spans="1:9" hidden="1" x14ac:dyDescent="0.25"/>
    <row r="46" spans="1:9" hidden="1" x14ac:dyDescent="0.25">
      <c r="A46" s="105" t="s">
        <v>28</v>
      </c>
    </row>
    <row r="47" spans="1:9" s="130" customFormat="1" ht="57.75" hidden="1" x14ac:dyDescent="0.25">
      <c r="A47" s="128" t="s">
        <v>29</v>
      </c>
      <c r="B47" s="128" t="s">
        <v>30</v>
      </c>
      <c r="C47" s="129" t="s">
        <v>31</v>
      </c>
      <c r="D47" s="129" t="s">
        <v>32</v>
      </c>
      <c r="E47" s="128" t="s">
        <v>33</v>
      </c>
      <c r="F47" s="128" t="s">
        <v>34</v>
      </c>
      <c r="G47" s="128" t="s">
        <v>35</v>
      </c>
      <c r="H47" s="128" t="s">
        <v>36</v>
      </c>
      <c r="I47" s="128" t="s">
        <v>37</v>
      </c>
    </row>
    <row r="48" spans="1:9" s="130" customFormat="1" hidden="1" x14ac:dyDescent="0.25">
      <c r="A48" s="128" t="s">
        <v>48</v>
      </c>
      <c r="B48" s="128" t="s">
        <v>49</v>
      </c>
      <c r="C48" s="131"/>
      <c r="D48" s="131"/>
      <c r="E48" s="132"/>
      <c r="F48" s="132"/>
      <c r="G48" s="132"/>
      <c r="H48" s="132"/>
      <c r="I48" s="132"/>
    </row>
    <row r="49" spans="1:9" s="130" customFormat="1" hidden="1" x14ac:dyDescent="0.25">
      <c r="A49" s="132" t="s">
        <v>50</v>
      </c>
      <c r="B49" s="132" t="s">
        <v>51</v>
      </c>
      <c r="C49" s="131">
        <v>3750</v>
      </c>
      <c r="D49" s="131" t="s">
        <v>41</v>
      </c>
      <c r="E49" s="133"/>
      <c r="F49" s="132" t="str">
        <f>IF(ISBLANK(E49),"", PRODUCT(C49,E49))</f>
        <v/>
      </c>
      <c r="G49" s="133"/>
      <c r="H49" s="133"/>
      <c r="I49" s="133"/>
    </row>
    <row r="50" spans="1:9" s="130" customFormat="1" ht="30" hidden="1" x14ac:dyDescent="0.25">
      <c r="A50" s="132" t="s">
        <v>52</v>
      </c>
      <c r="B50" s="132" t="s">
        <v>53</v>
      </c>
      <c r="C50" s="131">
        <v>1000</v>
      </c>
      <c r="D50" s="131" t="s">
        <v>41</v>
      </c>
      <c r="E50" s="133"/>
      <c r="F50" s="132" t="str">
        <f>IF(ISBLANK(E50),"", PRODUCT(C50,E50))</f>
        <v/>
      </c>
      <c r="G50" s="133"/>
      <c r="H50" s="133"/>
      <c r="I50" s="133"/>
    </row>
    <row r="51" spans="1:9" s="130" customFormat="1" hidden="1" x14ac:dyDescent="0.25">
      <c r="A51" s="132" t="s">
        <v>54</v>
      </c>
      <c r="B51" s="132" t="s">
        <v>55</v>
      </c>
      <c r="C51" s="131">
        <v>9000</v>
      </c>
      <c r="D51" s="131" t="s">
        <v>56</v>
      </c>
      <c r="E51" s="133"/>
      <c r="F51" s="132" t="str">
        <f>IF(ISBLANK(E51),"", PRODUCT(C51,E51))</f>
        <v/>
      </c>
      <c r="G51" s="133"/>
      <c r="H51" s="133"/>
      <c r="I51" s="133"/>
    </row>
    <row r="52" spans="1:9" s="130" customFormat="1" ht="30" hidden="1" x14ac:dyDescent="0.25">
      <c r="E52" s="128" t="s">
        <v>42</v>
      </c>
      <c r="F52" s="128" t="str">
        <f>IF((SUMPRODUCT(--(F49:F51=""))&gt;0), "", ROUND(SUM(F49:F51),2))</f>
        <v/>
      </c>
      <c r="G52" s="130" t="str">
        <f>IF((SUMPRODUCT(--(F49:F51=""))&gt;0), "Neužpildytos visų objektų kainos", "")</f>
        <v>Neužpildytos visų objektų kainos</v>
      </c>
    </row>
    <row r="53" spans="1:9" s="130" customFormat="1" ht="43.5" hidden="1" x14ac:dyDescent="0.25">
      <c r="C53" s="128" t="s">
        <v>43</v>
      </c>
      <c r="D53" s="133"/>
      <c r="E53" s="128" t="s">
        <v>44</v>
      </c>
      <c r="F53" s="128" t="str">
        <f>IF(OR(F52="",D53=""),"", ROUND(PRODUCT(D53,F52)/100,2))</f>
        <v/>
      </c>
      <c r="G53" s="130" t="str">
        <f>IF(D53="", "Nurodykite taikomą PVM dydį", "")</f>
        <v>Nurodykite taikomą PVM dydį</v>
      </c>
    </row>
    <row r="54" spans="1:9" s="130" customFormat="1" ht="29.25" hidden="1" x14ac:dyDescent="0.25">
      <c r="E54" s="128" t="s">
        <v>45</v>
      </c>
      <c r="F54" s="128">
        <f>IF(ISBLANK(F53), "", ROUND(SUM(F52:F53),2))</f>
        <v>0</v>
      </c>
    </row>
    <row r="55" spans="1:9" ht="7.5" hidden="1" customHeight="1" x14ac:dyDescent="0.25"/>
    <row r="56" spans="1:9" ht="7.5" hidden="1" customHeight="1" x14ac:dyDescent="0.25"/>
    <row r="57" spans="1:9" ht="7.5" hidden="1" customHeight="1" x14ac:dyDescent="0.25"/>
    <row r="58" spans="1:9" hidden="1" x14ac:dyDescent="0.25">
      <c r="A58" s="105" t="s">
        <v>57</v>
      </c>
      <c r="B58" s="105" t="s">
        <v>58</v>
      </c>
    </row>
    <row r="59" spans="1:9" hidden="1" x14ac:dyDescent="0.25"/>
    <row r="60" spans="1:9" hidden="1" x14ac:dyDescent="0.25">
      <c r="A60" s="105" t="s">
        <v>28</v>
      </c>
    </row>
    <row r="61" spans="1:9" s="130" customFormat="1" ht="57.75" hidden="1" x14ac:dyDescent="0.25">
      <c r="A61" s="128" t="s">
        <v>29</v>
      </c>
      <c r="B61" s="128" t="s">
        <v>30</v>
      </c>
      <c r="C61" s="129" t="s">
        <v>31</v>
      </c>
      <c r="D61" s="129" t="s">
        <v>32</v>
      </c>
      <c r="E61" s="128" t="s">
        <v>33</v>
      </c>
      <c r="F61" s="128" t="s">
        <v>34</v>
      </c>
      <c r="G61" s="128" t="s">
        <v>35</v>
      </c>
      <c r="H61" s="128" t="s">
        <v>36</v>
      </c>
      <c r="I61" s="128" t="s">
        <v>37</v>
      </c>
    </row>
    <row r="62" spans="1:9" s="130" customFormat="1" ht="29.25" hidden="1" x14ac:dyDescent="0.25">
      <c r="A62" s="128" t="s">
        <v>59</v>
      </c>
      <c r="B62" s="128" t="s">
        <v>60</v>
      </c>
      <c r="C62" s="131"/>
      <c r="D62" s="131"/>
      <c r="E62" s="132"/>
      <c r="F62" s="132"/>
      <c r="G62" s="132"/>
      <c r="H62" s="132"/>
      <c r="I62" s="132"/>
    </row>
    <row r="63" spans="1:9" s="130" customFormat="1" hidden="1" x14ac:dyDescent="0.25">
      <c r="A63" s="132" t="s">
        <v>61</v>
      </c>
      <c r="B63" s="132" t="s">
        <v>60</v>
      </c>
      <c r="C63" s="131">
        <v>600</v>
      </c>
      <c r="D63" s="131" t="s">
        <v>41</v>
      </c>
      <c r="E63" s="133"/>
      <c r="F63" s="132" t="str">
        <f>IF(ISBLANK(E63),"", PRODUCT(C63,E63))</f>
        <v/>
      </c>
      <c r="G63" s="133"/>
      <c r="H63" s="133"/>
      <c r="I63" s="133"/>
    </row>
    <row r="64" spans="1:9" s="130" customFormat="1" ht="30" hidden="1" x14ac:dyDescent="0.25">
      <c r="E64" s="128" t="s">
        <v>42</v>
      </c>
      <c r="F64" s="128" t="str">
        <f>IF(F63="","",ROUND(SUM(F63:F63),2))</f>
        <v/>
      </c>
      <c r="G64" s="130" t="str">
        <f>IF(F63="","Neužpildytos visos objektų kainos","")</f>
        <v>Neužpildytos visos objektų kainos</v>
      </c>
    </row>
    <row r="65" spans="1:9" s="130" customFormat="1" ht="43.5" hidden="1" x14ac:dyDescent="0.25">
      <c r="C65" s="128" t="s">
        <v>43</v>
      </c>
      <c r="D65" s="133"/>
      <c r="E65" s="128" t="s">
        <v>44</v>
      </c>
      <c r="F65" s="128" t="str">
        <f>IF(OR(F64="",D65=""),"", ROUND(PRODUCT(D65,F64)/100,2))</f>
        <v/>
      </c>
      <c r="G65" s="130" t="str">
        <f>IF(D65="", "Nurodykite taikomą PVM dydį", "")</f>
        <v>Nurodykite taikomą PVM dydį</v>
      </c>
    </row>
    <row r="66" spans="1:9" s="130" customFormat="1" ht="29.25" hidden="1" x14ac:dyDescent="0.25">
      <c r="E66" s="128" t="s">
        <v>45</v>
      </c>
      <c r="F66" s="128">
        <f>IF(ISBLANK(F65), "", ROUND(SUM(F64:F65),2))</f>
        <v>0</v>
      </c>
    </row>
    <row r="67" spans="1:9" s="130" customFormat="1" ht="9" hidden="1" customHeight="1" x14ac:dyDescent="0.25"/>
    <row r="68" spans="1:9" ht="9" hidden="1" customHeight="1" x14ac:dyDescent="0.25"/>
    <row r="69" spans="1:9" ht="9" hidden="1" customHeight="1" x14ac:dyDescent="0.25"/>
    <row r="70" spans="1:9" hidden="1" x14ac:dyDescent="0.25">
      <c r="A70" s="105" t="s">
        <v>62</v>
      </c>
      <c r="B70" s="105" t="s">
        <v>63</v>
      </c>
    </row>
    <row r="71" spans="1:9" hidden="1" x14ac:dyDescent="0.25"/>
    <row r="72" spans="1:9" hidden="1" x14ac:dyDescent="0.25">
      <c r="A72" s="105" t="s">
        <v>28</v>
      </c>
    </row>
    <row r="73" spans="1:9" s="130" customFormat="1" ht="57.75" hidden="1" x14ac:dyDescent="0.25">
      <c r="A73" s="128" t="s">
        <v>29</v>
      </c>
      <c r="B73" s="128" t="s">
        <v>30</v>
      </c>
      <c r="C73" s="129" t="s">
        <v>31</v>
      </c>
      <c r="D73" s="129" t="s">
        <v>32</v>
      </c>
      <c r="E73" s="128" t="s">
        <v>33</v>
      </c>
      <c r="F73" s="128" t="s">
        <v>34</v>
      </c>
      <c r="G73" s="128" t="s">
        <v>35</v>
      </c>
      <c r="H73" s="128" t="s">
        <v>36</v>
      </c>
      <c r="I73" s="128" t="s">
        <v>37</v>
      </c>
    </row>
    <row r="74" spans="1:9" s="130" customFormat="1" hidden="1" x14ac:dyDescent="0.25">
      <c r="A74" s="128" t="s">
        <v>64</v>
      </c>
      <c r="B74" s="128" t="s">
        <v>65</v>
      </c>
      <c r="C74" s="131"/>
      <c r="D74" s="131"/>
      <c r="E74" s="132"/>
      <c r="F74" s="132"/>
      <c r="G74" s="132"/>
      <c r="H74" s="132"/>
      <c r="I74" s="132"/>
    </row>
    <row r="75" spans="1:9" s="130" customFormat="1" hidden="1" x14ac:dyDescent="0.25">
      <c r="A75" s="132" t="s">
        <v>66</v>
      </c>
      <c r="B75" s="132" t="s">
        <v>65</v>
      </c>
      <c r="C75" s="131">
        <v>150</v>
      </c>
      <c r="D75" s="131" t="s">
        <v>41</v>
      </c>
      <c r="E75" s="133"/>
      <c r="F75" s="132" t="str">
        <f>IF(ISBLANK(E75),"", PRODUCT(C75,E75))</f>
        <v/>
      </c>
      <c r="G75" s="133"/>
      <c r="H75" s="133"/>
      <c r="I75" s="133"/>
    </row>
    <row r="76" spans="1:9" s="130" customFormat="1" ht="30" hidden="1" x14ac:dyDescent="0.25">
      <c r="E76" s="128" t="s">
        <v>42</v>
      </c>
      <c r="F76" s="128" t="str">
        <f>IF(F75="","",ROUND(SUM(F75:F75),2))</f>
        <v/>
      </c>
      <c r="G76" s="130" t="str">
        <f>IF(F75="","Neužpildytos visos objektų kainos","")</f>
        <v>Neužpildytos visos objektų kainos</v>
      </c>
    </row>
    <row r="77" spans="1:9" s="130" customFormat="1" ht="43.5" hidden="1" x14ac:dyDescent="0.25">
      <c r="C77" s="128" t="s">
        <v>43</v>
      </c>
      <c r="D77" s="133"/>
      <c r="E77" s="128" t="s">
        <v>44</v>
      </c>
      <c r="F77" s="128" t="str">
        <f>IF(OR(F76="",D77=""),"", ROUND(PRODUCT(D77,F76)/100,2))</f>
        <v/>
      </c>
      <c r="G77" s="130" t="str">
        <f>IF(D77="", "Nurodykite taikomą PVM dydį", "")</f>
        <v>Nurodykite taikomą PVM dydį</v>
      </c>
    </row>
    <row r="78" spans="1:9" s="130" customFormat="1" ht="29.25" hidden="1" x14ac:dyDescent="0.25">
      <c r="E78" s="128" t="s">
        <v>45</v>
      </c>
      <c r="F78" s="128">
        <f>IF(ISBLANK(F77), "", ROUND(SUM(F76:F77),2))</f>
        <v>0</v>
      </c>
    </row>
    <row r="79" spans="1:9" ht="6.75" hidden="1" customHeight="1" x14ac:dyDescent="0.25"/>
    <row r="80" spans="1:9" ht="6.75" hidden="1" customHeight="1" x14ac:dyDescent="0.25"/>
    <row r="81" spans="1:9" ht="6.75" hidden="1" customHeight="1" x14ac:dyDescent="0.25"/>
    <row r="82" spans="1:9" hidden="1" x14ac:dyDescent="0.25">
      <c r="A82" s="105" t="s">
        <v>67</v>
      </c>
      <c r="B82" s="105" t="s">
        <v>68</v>
      </c>
    </row>
    <row r="83" spans="1:9" hidden="1" x14ac:dyDescent="0.25"/>
    <row r="84" spans="1:9" hidden="1" x14ac:dyDescent="0.25">
      <c r="A84" s="105" t="s">
        <v>28</v>
      </c>
    </row>
    <row r="85" spans="1:9" s="130" customFormat="1" ht="57.75" hidden="1" x14ac:dyDescent="0.25">
      <c r="A85" s="128" t="s">
        <v>29</v>
      </c>
      <c r="B85" s="128" t="s">
        <v>30</v>
      </c>
      <c r="C85" s="129" t="s">
        <v>31</v>
      </c>
      <c r="D85" s="129" t="s">
        <v>32</v>
      </c>
      <c r="E85" s="128" t="s">
        <v>33</v>
      </c>
      <c r="F85" s="128" t="s">
        <v>34</v>
      </c>
      <c r="G85" s="128" t="s">
        <v>35</v>
      </c>
      <c r="H85" s="128" t="s">
        <v>36</v>
      </c>
      <c r="I85" s="128" t="s">
        <v>37</v>
      </c>
    </row>
    <row r="86" spans="1:9" s="130" customFormat="1" hidden="1" x14ac:dyDescent="0.25">
      <c r="A86" s="128" t="s">
        <v>69</v>
      </c>
      <c r="B86" s="128" t="s">
        <v>70</v>
      </c>
      <c r="C86" s="131"/>
      <c r="D86" s="131"/>
      <c r="E86" s="132"/>
      <c r="F86" s="132"/>
      <c r="G86" s="132"/>
      <c r="H86" s="132"/>
      <c r="I86" s="132"/>
    </row>
    <row r="87" spans="1:9" s="130" customFormat="1" hidden="1" x14ac:dyDescent="0.25">
      <c r="A87" s="132" t="s">
        <v>71</v>
      </c>
      <c r="B87" s="132" t="s">
        <v>70</v>
      </c>
      <c r="C87" s="131">
        <v>210</v>
      </c>
      <c r="D87" s="131" t="s">
        <v>41</v>
      </c>
      <c r="E87" s="133"/>
      <c r="F87" s="132" t="str">
        <f>IF(ISBLANK(E87),"", PRODUCT(C87,E87))</f>
        <v/>
      </c>
      <c r="G87" s="133"/>
      <c r="H87" s="133"/>
      <c r="I87" s="133"/>
    </row>
    <row r="88" spans="1:9" s="130" customFormat="1" ht="30" hidden="1" x14ac:dyDescent="0.25">
      <c r="E88" s="128" t="s">
        <v>42</v>
      </c>
      <c r="F88" s="128" t="str">
        <f>IF(F87="","",ROUND(SUM(F87:F87),2))</f>
        <v/>
      </c>
      <c r="G88" s="130" t="str">
        <f>IF(F87="","Neužpildytos visos objektų kainos","")</f>
        <v>Neužpildytos visos objektų kainos</v>
      </c>
    </row>
    <row r="89" spans="1:9" s="130" customFormat="1" ht="43.5" hidden="1" x14ac:dyDescent="0.25">
      <c r="C89" s="128" t="s">
        <v>43</v>
      </c>
      <c r="D89" s="133"/>
      <c r="E89" s="128" t="s">
        <v>44</v>
      </c>
      <c r="F89" s="128" t="str">
        <f>IF(OR(F88="",D89=""),"", ROUND(PRODUCT(D89,F88)/100,2))</f>
        <v/>
      </c>
      <c r="G89" s="130" t="str">
        <f>IF(D89="", "Nurodykite taikomą PVM dydį", "")</f>
        <v>Nurodykite taikomą PVM dydį</v>
      </c>
    </row>
    <row r="90" spans="1:9" s="130" customFormat="1" ht="29.25" hidden="1" x14ac:dyDescent="0.25">
      <c r="E90" s="128" t="s">
        <v>45</v>
      </c>
      <c r="F90" s="128">
        <f>IF(ISBLANK(F89), "", ROUND(SUM(F88:F89),2))</f>
        <v>0</v>
      </c>
    </row>
    <row r="91" spans="1:9" ht="3" hidden="1" customHeight="1" x14ac:dyDescent="0.25"/>
    <row r="92" spans="1:9" ht="3" hidden="1" customHeight="1" x14ac:dyDescent="0.25"/>
    <row r="93" spans="1:9" ht="3" hidden="1" customHeight="1" x14ac:dyDescent="0.25"/>
    <row r="94" spans="1:9" hidden="1" x14ac:dyDescent="0.25">
      <c r="A94" s="105" t="s">
        <v>72</v>
      </c>
      <c r="B94" s="105" t="s">
        <v>73</v>
      </c>
    </row>
    <row r="95" spans="1:9" hidden="1" x14ac:dyDescent="0.25"/>
    <row r="96" spans="1:9" hidden="1" x14ac:dyDescent="0.25">
      <c r="A96" s="105" t="s">
        <v>28</v>
      </c>
    </row>
    <row r="97" spans="1:9" s="130" customFormat="1" ht="57.75" hidden="1" x14ac:dyDescent="0.25">
      <c r="A97" s="128" t="s">
        <v>29</v>
      </c>
      <c r="B97" s="128" t="s">
        <v>30</v>
      </c>
      <c r="C97" s="129" t="s">
        <v>31</v>
      </c>
      <c r="D97" s="129" t="s">
        <v>32</v>
      </c>
      <c r="E97" s="128" t="s">
        <v>33</v>
      </c>
      <c r="F97" s="128" t="s">
        <v>34</v>
      </c>
      <c r="G97" s="128" t="s">
        <v>35</v>
      </c>
      <c r="H97" s="128" t="s">
        <v>36</v>
      </c>
      <c r="I97" s="128" t="s">
        <v>37</v>
      </c>
    </row>
    <row r="98" spans="1:9" s="130" customFormat="1" hidden="1" x14ac:dyDescent="0.25">
      <c r="A98" s="128" t="s">
        <v>74</v>
      </c>
      <c r="B98" s="128" t="s">
        <v>75</v>
      </c>
      <c r="C98" s="131"/>
      <c r="D98" s="131"/>
      <c r="E98" s="132"/>
      <c r="F98" s="132"/>
      <c r="G98" s="132"/>
      <c r="H98" s="132"/>
      <c r="I98" s="132"/>
    </row>
    <row r="99" spans="1:9" s="130" customFormat="1" hidden="1" x14ac:dyDescent="0.25">
      <c r="A99" s="132" t="s">
        <v>76</v>
      </c>
      <c r="B99" s="132" t="s">
        <v>75</v>
      </c>
      <c r="C99" s="131">
        <v>5000</v>
      </c>
      <c r="D99" s="131" t="s">
        <v>41</v>
      </c>
      <c r="E99" s="133"/>
      <c r="F99" s="132" t="str">
        <f>IF(ISBLANK(E99),"", PRODUCT(C99,E99))</f>
        <v/>
      </c>
      <c r="G99" s="133"/>
      <c r="H99" s="133"/>
      <c r="I99" s="133"/>
    </row>
    <row r="100" spans="1:9" s="130" customFormat="1" ht="30" hidden="1" x14ac:dyDescent="0.25">
      <c r="E100" s="128" t="s">
        <v>42</v>
      </c>
      <c r="F100" s="128" t="str">
        <f>IF(F99="","",ROUND(SUM(F99:F99),2))</f>
        <v/>
      </c>
      <c r="G100" s="130" t="str">
        <f>IF(F99="","Neužpildytos visos objektų kainos","")</f>
        <v>Neužpildytos visos objektų kainos</v>
      </c>
    </row>
    <row r="101" spans="1:9" s="130" customFormat="1" ht="43.5" hidden="1" x14ac:dyDescent="0.25">
      <c r="C101" s="128" t="s">
        <v>43</v>
      </c>
      <c r="D101" s="133"/>
      <c r="E101" s="128" t="s">
        <v>44</v>
      </c>
      <c r="F101" s="128" t="str">
        <f>IF(OR(F100="",D101=""),"", ROUND(PRODUCT(D101,F100)/100,2))</f>
        <v/>
      </c>
      <c r="G101" s="130" t="str">
        <f>IF(D101="", "Nurodykite taikomą PVM dydį", "")</f>
        <v>Nurodykite taikomą PVM dydį</v>
      </c>
    </row>
    <row r="102" spans="1:9" s="130" customFormat="1" ht="29.25" hidden="1" x14ac:dyDescent="0.25">
      <c r="E102" s="128" t="s">
        <v>45</v>
      </c>
      <c r="F102" s="128">
        <f>IF(ISBLANK(F101), "", ROUND(SUM(F100:F101),2))</f>
        <v>0</v>
      </c>
    </row>
    <row r="103" spans="1:9" ht="6" hidden="1" customHeight="1" x14ac:dyDescent="0.25"/>
    <row r="104" spans="1:9" ht="6" hidden="1" customHeight="1" x14ac:dyDescent="0.25"/>
    <row r="105" spans="1:9" ht="6" hidden="1" customHeight="1" x14ac:dyDescent="0.25"/>
    <row r="106" spans="1:9" hidden="1" x14ac:dyDescent="0.25">
      <c r="A106" s="105" t="s">
        <v>77</v>
      </c>
      <c r="B106" s="105" t="s">
        <v>78</v>
      </c>
    </row>
    <row r="107" spans="1:9" hidden="1" x14ac:dyDescent="0.25"/>
    <row r="108" spans="1:9" hidden="1" x14ac:dyDescent="0.25">
      <c r="A108" s="105" t="s">
        <v>28</v>
      </c>
    </row>
    <row r="109" spans="1:9" s="130" customFormat="1" ht="57.75" hidden="1" x14ac:dyDescent="0.25">
      <c r="A109" s="128" t="s">
        <v>29</v>
      </c>
      <c r="B109" s="128" t="s">
        <v>30</v>
      </c>
      <c r="C109" s="129" t="s">
        <v>31</v>
      </c>
      <c r="D109" s="129" t="s">
        <v>32</v>
      </c>
      <c r="E109" s="128" t="s">
        <v>33</v>
      </c>
      <c r="F109" s="128" t="s">
        <v>34</v>
      </c>
      <c r="G109" s="128" t="s">
        <v>35</v>
      </c>
      <c r="H109" s="128" t="s">
        <v>36</v>
      </c>
      <c r="I109" s="128" t="s">
        <v>37</v>
      </c>
    </row>
    <row r="110" spans="1:9" s="130" customFormat="1" hidden="1" x14ac:dyDescent="0.25">
      <c r="A110" s="128" t="s">
        <v>79</v>
      </c>
      <c r="B110" s="128" t="s">
        <v>80</v>
      </c>
      <c r="C110" s="131"/>
      <c r="D110" s="131"/>
      <c r="E110" s="132"/>
      <c r="F110" s="132"/>
      <c r="G110" s="132"/>
      <c r="H110" s="132"/>
      <c r="I110" s="132"/>
    </row>
    <row r="111" spans="1:9" s="130" customFormat="1" hidden="1" x14ac:dyDescent="0.25">
      <c r="A111" s="132" t="s">
        <v>81</v>
      </c>
      <c r="B111" s="132" t="s">
        <v>82</v>
      </c>
      <c r="C111" s="131">
        <v>22000</v>
      </c>
      <c r="D111" s="131" t="s">
        <v>41</v>
      </c>
      <c r="E111" s="133"/>
      <c r="F111" s="132" t="str">
        <f>IF(ISBLANK(E111),"", PRODUCT(C111,E111))</f>
        <v/>
      </c>
      <c r="G111" s="133"/>
      <c r="H111" s="133"/>
      <c r="I111" s="133"/>
    </row>
    <row r="112" spans="1:9" s="130" customFormat="1" ht="30" hidden="1" x14ac:dyDescent="0.25">
      <c r="E112" s="128" t="s">
        <v>42</v>
      </c>
      <c r="F112" s="128" t="str">
        <f>IF(F111="","",ROUND(SUM(F111:F111),2))</f>
        <v/>
      </c>
      <c r="G112" s="130" t="str">
        <f>IF(F111="","Neužpildytos visos objektų kainos","")</f>
        <v>Neužpildytos visos objektų kainos</v>
      </c>
    </row>
    <row r="113" spans="1:9" s="130" customFormat="1" ht="43.5" hidden="1" x14ac:dyDescent="0.25">
      <c r="C113" s="128" t="s">
        <v>43</v>
      </c>
      <c r="D113" s="133"/>
      <c r="E113" s="128" t="s">
        <v>44</v>
      </c>
      <c r="F113" s="128" t="str">
        <f>IF(OR(F112="",D113=""),"", ROUND(PRODUCT(D113,F112)/100,2))</f>
        <v/>
      </c>
      <c r="G113" s="130" t="str">
        <f>IF(D113="", "Nurodykite taikomą PVM dydį", "")</f>
        <v>Nurodykite taikomą PVM dydį</v>
      </c>
    </row>
    <row r="114" spans="1:9" s="130" customFormat="1" ht="29.25" hidden="1" x14ac:dyDescent="0.25">
      <c r="E114" s="128" t="s">
        <v>45</v>
      </c>
      <c r="F114" s="128">
        <f>IF(ISBLANK(F113), "", ROUND(SUM(F112:F113),2))</f>
        <v>0</v>
      </c>
    </row>
    <row r="115" spans="1:9" s="130" customFormat="1" ht="6.75" hidden="1" customHeight="1" x14ac:dyDescent="0.25"/>
    <row r="116" spans="1:9" ht="6.75" hidden="1" customHeight="1" x14ac:dyDescent="0.25"/>
    <row r="117" spans="1:9" ht="6.75" hidden="1" customHeight="1" x14ac:dyDescent="0.25"/>
    <row r="118" spans="1:9" hidden="1" x14ac:dyDescent="0.25">
      <c r="A118" s="105" t="s">
        <v>83</v>
      </c>
      <c r="B118" s="105" t="s">
        <v>84</v>
      </c>
    </row>
    <row r="119" spans="1:9" hidden="1" x14ac:dyDescent="0.25"/>
    <row r="120" spans="1:9" hidden="1" x14ac:dyDescent="0.25">
      <c r="A120" s="105" t="s">
        <v>28</v>
      </c>
    </row>
    <row r="121" spans="1:9" s="130" customFormat="1" ht="57.75" hidden="1" x14ac:dyDescent="0.25">
      <c r="A121" s="128" t="s">
        <v>29</v>
      </c>
      <c r="B121" s="128" t="s">
        <v>30</v>
      </c>
      <c r="C121" s="129" t="s">
        <v>31</v>
      </c>
      <c r="D121" s="128" t="s">
        <v>32</v>
      </c>
      <c r="E121" s="128" t="s">
        <v>33</v>
      </c>
      <c r="F121" s="128" t="s">
        <v>34</v>
      </c>
      <c r="G121" s="128" t="s">
        <v>35</v>
      </c>
      <c r="H121" s="128" t="s">
        <v>36</v>
      </c>
      <c r="I121" s="128" t="s">
        <v>37</v>
      </c>
    </row>
    <row r="122" spans="1:9" s="130" customFormat="1" hidden="1" x14ac:dyDescent="0.25">
      <c r="A122" s="128" t="s">
        <v>85</v>
      </c>
      <c r="B122" s="128" t="s">
        <v>86</v>
      </c>
      <c r="C122" s="132"/>
      <c r="D122" s="132"/>
      <c r="E122" s="132"/>
      <c r="F122" s="132"/>
      <c r="G122" s="132"/>
      <c r="H122" s="132"/>
      <c r="I122" s="132"/>
    </row>
    <row r="123" spans="1:9" s="130" customFormat="1" hidden="1" x14ac:dyDescent="0.25">
      <c r="A123" s="132" t="s">
        <v>87</v>
      </c>
      <c r="B123" s="132" t="s">
        <v>88</v>
      </c>
      <c r="C123" s="131">
        <v>252000</v>
      </c>
      <c r="D123" s="131" t="s">
        <v>89</v>
      </c>
      <c r="E123" s="134"/>
      <c r="F123" s="132" t="str">
        <f>IF(ISBLANK(E123),"", PRODUCT(C123,E123))</f>
        <v/>
      </c>
      <c r="G123" s="133"/>
      <c r="H123" s="133"/>
      <c r="I123" s="133"/>
    </row>
    <row r="124" spans="1:9" s="130" customFormat="1" hidden="1" x14ac:dyDescent="0.25">
      <c r="A124" s="132" t="s">
        <v>90</v>
      </c>
      <c r="B124" s="132" t="s">
        <v>91</v>
      </c>
      <c r="C124" s="131">
        <v>504000</v>
      </c>
      <c r="D124" s="131" t="s">
        <v>89</v>
      </c>
      <c r="E124" s="134"/>
      <c r="F124" s="132" t="str">
        <f>IF(ISBLANK(E124),"", PRODUCT(C124,E124))</f>
        <v/>
      </c>
      <c r="G124" s="133"/>
      <c r="H124" s="133"/>
      <c r="I124" s="133"/>
    </row>
    <row r="125" spans="1:9" s="130" customFormat="1" ht="30" hidden="1" x14ac:dyDescent="0.25">
      <c r="E125" s="128" t="s">
        <v>42</v>
      </c>
      <c r="F125" s="128" t="str">
        <f>IF((SUMPRODUCT(--(F123:F124=""))&gt;0), "", ROUND(SUM(F123:F124),2))</f>
        <v/>
      </c>
      <c r="G125" s="130" t="str">
        <f>IF((SUMPRODUCT(--(F123:F124=""))&gt;0), "Neužpildytos visų objektų kainos", "")</f>
        <v>Neužpildytos visų objektų kainos</v>
      </c>
    </row>
    <row r="126" spans="1:9" s="130" customFormat="1" ht="43.5" hidden="1" x14ac:dyDescent="0.25">
      <c r="C126" s="128" t="s">
        <v>43</v>
      </c>
      <c r="D126" s="133"/>
      <c r="E126" s="128" t="s">
        <v>44</v>
      </c>
      <c r="F126" s="128" t="str">
        <f>IF(OR(F125="",D126=""),"", ROUND(PRODUCT(D126,F125)/100,2))</f>
        <v/>
      </c>
      <c r="G126" s="130" t="str">
        <f>IF(D126="", "Nurodykite taikomą PVM dydį", "")</f>
        <v>Nurodykite taikomą PVM dydį</v>
      </c>
    </row>
    <row r="127" spans="1:9" s="130" customFormat="1" ht="29.25" hidden="1" x14ac:dyDescent="0.25">
      <c r="E127" s="128" t="s">
        <v>45</v>
      </c>
      <c r="F127" s="128">
        <f>IF(ISBLANK(F126), "", ROUND(SUM(F125:F126),2))</f>
        <v>0</v>
      </c>
    </row>
    <row r="128" spans="1:9" ht="5.25" customHeight="1" x14ac:dyDescent="0.25"/>
    <row r="129" spans="1:9" ht="5.25" customHeight="1" x14ac:dyDescent="0.25"/>
    <row r="130" spans="1:9" ht="5.25" customHeight="1" x14ac:dyDescent="0.25"/>
    <row r="131" spans="1:9" x14ac:dyDescent="0.25">
      <c r="A131" s="105" t="s">
        <v>92</v>
      </c>
      <c r="B131" s="105" t="s">
        <v>93</v>
      </c>
    </row>
    <row r="133" spans="1:9" x14ac:dyDescent="0.25">
      <c r="A133" s="105" t="s">
        <v>28</v>
      </c>
    </row>
    <row r="134" spans="1:9" s="130" customFormat="1" ht="57.75" x14ac:dyDescent="0.25">
      <c r="A134" s="128" t="s">
        <v>29</v>
      </c>
      <c r="B134" s="128" t="s">
        <v>30</v>
      </c>
      <c r="C134" s="129" t="s">
        <v>31</v>
      </c>
      <c r="D134" s="128" t="s">
        <v>32</v>
      </c>
      <c r="E134" s="128" t="s">
        <v>33</v>
      </c>
      <c r="F134" s="128" t="s">
        <v>34</v>
      </c>
      <c r="G134" s="128" t="s">
        <v>35</v>
      </c>
      <c r="H134" s="128" t="s">
        <v>36</v>
      </c>
      <c r="I134" s="128" t="s">
        <v>37</v>
      </c>
    </row>
    <row r="135" spans="1:9" s="130" customFormat="1" x14ac:dyDescent="0.25">
      <c r="A135" s="128" t="s">
        <v>94</v>
      </c>
      <c r="B135" s="128" t="s">
        <v>95</v>
      </c>
      <c r="C135" s="132"/>
      <c r="D135" s="132"/>
      <c r="E135" s="132"/>
      <c r="F135" s="132"/>
      <c r="G135" s="132"/>
      <c r="H135" s="132"/>
      <c r="I135" s="132"/>
    </row>
    <row r="136" spans="1:9" s="122" customFormat="1" ht="45" x14ac:dyDescent="0.25">
      <c r="A136" s="135" t="s">
        <v>96</v>
      </c>
      <c r="B136" s="135" t="s">
        <v>95</v>
      </c>
      <c r="C136" s="136">
        <v>6000</v>
      </c>
      <c r="D136" s="136" t="s">
        <v>41</v>
      </c>
      <c r="E136" s="137">
        <v>1.04</v>
      </c>
      <c r="F136" s="138">
        <f>IF(ISBLANK(E136),"", PRODUCT(C136,E136))</f>
        <v>6240</v>
      </c>
      <c r="G136" s="137" t="s">
        <v>162</v>
      </c>
      <c r="H136" s="137" t="s">
        <v>160</v>
      </c>
      <c r="I136" s="137" t="s">
        <v>161</v>
      </c>
    </row>
    <row r="137" spans="1:9" s="130" customFormat="1" ht="29.25" x14ac:dyDescent="0.25">
      <c r="E137" s="128" t="s">
        <v>42</v>
      </c>
      <c r="F137" s="139">
        <f>IF(F136="","",ROUND(SUM(F136:F136),2))</f>
        <v>6240</v>
      </c>
      <c r="G137" s="130" t="str">
        <f>IF(F136="","Neužpildytos visos objektų kainos","")</f>
        <v/>
      </c>
    </row>
    <row r="138" spans="1:9" s="130" customFormat="1" ht="43.5" x14ac:dyDescent="0.25">
      <c r="C138" s="128" t="s">
        <v>43</v>
      </c>
      <c r="D138" s="140">
        <v>21</v>
      </c>
      <c r="E138" s="128" t="s">
        <v>44</v>
      </c>
      <c r="F138" s="139">
        <f>IF(OR(F137="",D138=""),"", ROUND(PRODUCT(D138,F137)/100,2))</f>
        <v>1310.4000000000001</v>
      </c>
      <c r="G138" s="130" t="str">
        <f>IF(D138="", "Nurodykite taikomą PVM dydį", "")</f>
        <v/>
      </c>
    </row>
    <row r="139" spans="1:9" s="130" customFormat="1" ht="29.25" x14ac:dyDescent="0.25">
      <c r="E139" s="128" t="s">
        <v>45</v>
      </c>
      <c r="F139" s="139">
        <f>IF(ISBLANK(F138), "", ROUND(SUM(F137:F138),2))</f>
        <v>7550.4</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38"/>
  <sheetViews>
    <sheetView view="pageBreakPreview" topLeftCell="A7" zoomScaleNormal="100" zoomScaleSheetLayoutView="100" workbookViewId="0">
      <selection activeCell="D7" sqref="D7"/>
    </sheetView>
  </sheetViews>
  <sheetFormatPr defaultRowHeight="15.75" x14ac:dyDescent="0.25"/>
  <cols>
    <col min="1" max="1" width="6.375" style="12" customWidth="1"/>
    <col min="2" max="2" width="31.875" style="13" customWidth="1"/>
    <col min="3" max="3" width="49.875" customWidth="1"/>
    <col min="4" max="4" width="48.75" customWidth="1"/>
  </cols>
  <sheetData>
    <row r="1" spans="1:4" x14ac:dyDescent="0.25">
      <c r="C1" s="14"/>
      <c r="D1" s="15" t="s">
        <v>123</v>
      </c>
    </row>
    <row r="2" spans="1:4" x14ac:dyDescent="0.25">
      <c r="C2" s="16"/>
    </row>
    <row r="3" spans="1:4" ht="21.75" customHeight="1" x14ac:dyDescent="0.25">
      <c r="A3" s="56" t="s">
        <v>124</v>
      </c>
      <c r="B3" s="56"/>
      <c r="C3" s="56"/>
      <c r="D3" s="56"/>
    </row>
    <row r="4" spans="1:4" ht="18" customHeight="1" x14ac:dyDescent="0.25">
      <c r="A4" s="17"/>
      <c r="B4" s="12"/>
      <c r="C4" s="12"/>
    </row>
    <row r="5" spans="1:4" ht="15.75" customHeight="1" x14ac:dyDescent="0.25">
      <c r="A5" s="57" t="s">
        <v>125</v>
      </c>
      <c r="B5" s="57"/>
      <c r="C5" s="57"/>
      <c r="D5" s="48" t="s">
        <v>126</v>
      </c>
    </row>
    <row r="6" spans="1:4" ht="18" customHeight="1" x14ac:dyDescent="0.25">
      <c r="A6" s="58" t="s">
        <v>127</v>
      </c>
      <c r="B6" s="59"/>
      <c r="C6" s="59"/>
      <c r="D6" s="18"/>
    </row>
    <row r="7" spans="1:4" ht="165" x14ac:dyDescent="0.25">
      <c r="A7" s="60" t="s">
        <v>128</v>
      </c>
      <c r="B7" s="60"/>
      <c r="C7" s="60"/>
      <c r="D7" s="19" t="s">
        <v>129</v>
      </c>
    </row>
    <row r="8" spans="1:4" ht="18.75" customHeight="1" x14ac:dyDescent="0.25">
      <c r="A8" s="61" t="s">
        <v>130</v>
      </c>
      <c r="B8" s="61"/>
      <c r="C8" s="61"/>
      <c r="D8" s="49" t="s">
        <v>163</v>
      </c>
    </row>
    <row r="9" spans="1:4" ht="30" x14ac:dyDescent="0.25">
      <c r="A9" s="55" t="s">
        <v>131</v>
      </c>
      <c r="B9" s="55"/>
      <c r="C9" s="55"/>
      <c r="D9" s="49" t="s">
        <v>164</v>
      </c>
    </row>
    <row r="10" spans="1:4" ht="45" customHeight="1" x14ac:dyDescent="0.25">
      <c r="A10" s="64" t="s">
        <v>132</v>
      </c>
      <c r="B10" s="65"/>
      <c r="C10" s="65"/>
      <c r="D10" s="49" t="s">
        <v>163</v>
      </c>
    </row>
    <row r="11" spans="1:4" x14ac:dyDescent="0.25">
      <c r="A11" s="66" t="s">
        <v>133</v>
      </c>
      <c r="B11" s="67"/>
      <c r="C11" s="67"/>
      <c r="D11" s="18"/>
    </row>
    <row r="12" spans="1:4" s="22" customFormat="1" ht="110.25" x14ac:dyDescent="0.2">
      <c r="A12" s="20" t="s">
        <v>134</v>
      </c>
      <c r="B12" s="20" t="s">
        <v>30</v>
      </c>
      <c r="C12" s="20" t="s">
        <v>135</v>
      </c>
      <c r="D12" s="21" t="s">
        <v>136</v>
      </c>
    </row>
    <row r="13" spans="1:4" s="22" customFormat="1" ht="102" hidden="1" x14ac:dyDescent="0.2">
      <c r="A13" s="23" t="s">
        <v>38</v>
      </c>
      <c r="B13" s="24" t="s">
        <v>39</v>
      </c>
      <c r="C13" s="25" t="s">
        <v>137</v>
      </c>
      <c r="D13" s="26" t="s">
        <v>138</v>
      </c>
    </row>
    <row r="14" spans="1:4" s="22" customFormat="1" ht="12.75" hidden="1" x14ac:dyDescent="0.2">
      <c r="A14" s="27" t="s">
        <v>48</v>
      </c>
      <c r="B14" s="28" t="s">
        <v>49</v>
      </c>
      <c r="C14" s="29"/>
      <c r="D14" s="26"/>
    </row>
    <row r="15" spans="1:4" s="22" customFormat="1" ht="331.5" hidden="1" x14ac:dyDescent="0.2">
      <c r="A15" s="27" t="s">
        <v>50</v>
      </c>
      <c r="B15" s="30" t="s">
        <v>51</v>
      </c>
      <c r="C15" s="31" t="s">
        <v>139</v>
      </c>
      <c r="D15" s="26" t="s">
        <v>138</v>
      </c>
    </row>
    <row r="16" spans="1:4" s="22" customFormat="1" ht="76.5" hidden="1" x14ac:dyDescent="0.2">
      <c r="A16" s="27" t="s">
        <v>52</v>
      </c>
      <c r="B16" s="30" t="s">
        <v>53</v>
      </c>
      <c r="C16" s="31" t="s">
        <v>140</v>
      </c>
      <c r="D16" s="26" t="s">
        <v>138</v>
      </c>
    </row>
    <row r="17" spans="1:4" s="22" customFormat="1" ht="293.25" hidden="1" x14ac:dyDescent="0.2">
      <c r="A17" s="27" t="s">
        <v>54</v>
      </c>
      <c r="B17" s="30" t="s">
        <v>55</v>
      </c>
      <c r="C17" s="31" t="s">
        <v>141</v>
      </c>
      <c r="D17" s="26" t="s">
        <v>138</v>
      </c>
    </row>
    <row r="18" spans="1:4" s="22" customFormat="1" ht="102" hidden="1" x14ac:dyDescent="0.2">
      <c r="A18" s="27" t="s">
        <v>59</v>
      </c>
      <c r="B18" s="30" t="s">
        <v>60</v>
      </c>
      <c r="C18" s="31" t="s">
        <v>142</v>
      </c>
      <c r="D18" s="26" t="s">
        <v>138</v>
      </c>
    </row>
    <row r="19" spans="1:4" s="22" customFormat="1" ht="63.75" hidden="1" x14ac:dyDescent="0.2">
      <c r="A19" s="27" t="s">
        <v>64</v>
      </c>
      <c r="B19" s="30" t="s">
        <v>65</v>
      </c>
      <c r="C19" s="31" t="s">
        <v>143</v>
      </c>
      <c r="D19" s="26" t="s">
        <v>138</v>
      </c>
    </row>
    <row r="20" spans="1:4" s="22" customFormat="1" ht="89.25" hidden="1" x14ac:dyDescent="0.2">
      <c r="A20" s="27" t="s">
        <v>69</v>
      </c>
      <c r="B20" s="32" t="s">
        <v>70</v>
      </c>
      <c r="C20" s="33" t="s">
        <v>144</v>
      </c>
      <c r="D20" s="26" t="s">
        <v>138</v>
      </c>
    </row>
    <row r="21" spans="1:4" s="22" customFormat="1" ht="51" hidden="1" x14ac:dyDescent="0.2">
      <c r="A21" s="27" t="s">
        <v>74</v>
      </c>
      <c r="B21" s="34" t="s">
        <v>145</v>
      </c>
      <c r="C21" s="35" t="s">
        <v>146</v>
      </c>
      <c r="D21" s="26" t="s">
        <v>138</v>
      </c>
    </row>
    <row r="22" spans="1:4" s="22" customFormat="1" ht="63.75" hidden="1" x14ac:dyDescent="0.2">
      <c r="A22" s="27" t="s">
        <v>79</v>
      </c>
      <c r="B22" s="34" t="s">
        <v>82</v>
      </c>
      <c r="C22" s="36" t="s">
        <v>147</v>
      </c>
      <c r="D22" s="26" t="s">
        <v>138</v>
      </c>
    </row>
    <row r="23" spans="1:4" s="22" customFormat="1" ht="12.75" hidden="1" x14ac:dyDescent="0.2">
      <c r="A23" s="27" t="s">
        <v>85</v>
      </c>
      <c r="B23" s="37" t="s">
        <v>86</v>
      </c>
      <c r="C23" s="38"/>
      <c r="D23" s="26"/>
    </row>
    <row r="24" spans="1:4" s="22" customFormat="1" ht="51" hidden="1" x14ac:dyDescent="0.2">
      <c r="A24" s="27" t="s">
        <v>87</v>
      </c>
      <c r="B24" s="39" t="s">
        <v>88</v>
      </c>
      <c r="C24" s="29" t="s">
        <v>148</v>
      </c>
      <c r="D24" s="26" t="s">
        <v>138</v>
      </c>
    </row>
    <row r="25" spans="1:4" s="22" customFormat="1" ht="51" hidden="1" x14ac:dyDescent="0.2">
      <c r="A25" s="27" t="s">
        <v>90</v>
      </c>
      <c r="B25" s="39" t="s">
        <v>91</v>
      </c>
      <c r="C25" s="31" t="s">
        <v>149</v>
      </c>
      <c r="D25" s="26" t="s">
        <v>138</v>
      </c>
    </row>
    <row r="26" spans="1:4" s="22" customFormat="1" ht="118.5" x14ac:dyDescent="0.2">
      <c r="A26" s="27" t="s">
        <v>94</v>
      </c>
      <c r="B26" s="39" t="s">
        <v>95</v>
      </c>
      <c r="C26" s="31" t="s">
        <v>150</v>
      </c>
      <c r="D26" s="50" t="s">
        <v>165</v>
      </c>
    </row>
    <row r="27" spans="1:4" x14ac:dyDescent="0.25">
      <c r="A27" s="68" t="s">
        <v>151</v>
      </c>
      <c r="B27" s="68"/>
      <c r="C27" s="68"/>
      <c r="D27" s="40"/>
    </row>
    <row r="28" spans="1:4" ht="61.15" customHeight="1" x14ac:dyDescent="0.25">
      <c r="A28" s="61" t="s">
        <v>152</v>
      </c>
      <c r="B28" s="61"/>
      <c r="C28" s="61"/>
      <c r="D28" s="54" t="s">
        <v>168</v>
      </c>
    </row>
    <row r="29" spans="1:4" ht="30" customHeight="1" x14ac:dyDescent="0.25">
      <c r="A29" s="69" t="s">
        <v>153</v>
      </c>
      <c r="B29" s="69"/>
      <c r="C29" s="69"/>
      <c r="D29" s="54" t="s">
        <v>168</v>
      </c>
    </row>
    <row r="30" spans="1:4" ht="15" customHeight="1" x14ac:dyDescent="0.25">
      <c r="A30" s="70" t="s">
        <v>154</v>
      </c>
      <c r="B30" s="70"/>
      <c r="C30" s="70"/>
      <c r="D30" s="54" t="s">
        <v>168</v>
      </c>
    </row>
    <row r="31" spans="1:4" ht="28.15" customHeight="1" x14ac:dyDescent="0.25">
      <c r="A31" s="62" t="s">
        <v>155</v>
      </c>
      <c r="B31" s="62"/>
      <c r="C31" s="62"/>
      <c r="D31" s="54" t="s">
        <v>168</v>
      </c>
    </row>
    <row r="32" spans="1:4" ht="28.15" customHeight="1" x14ac:dyDescent="0.25">
      <c r="A32" s="53"/>
      <c r="B32" s="53"/>
      <c r="C32" s="53"/>
      <c r="D32" s="52"/>
    </row>
    <row r="33" spans="1:4" s="43" customFormat="1" ht="27.6" customHeight="1" x14ac:dyDescent="0.2">
      <c r="A33" s="71" t="s">
        <v>166</v>
      </c>
      <c r="B33" s="71"/>
      <c r="C33" s="71"/>
      <c r="D33" s="51" t="s">
        <v>167</v>
      </c>
    </row>
    <row r="34" spans="1:4" s="43" customFormat="1" ht="12.75" x14ac:dyDescent="0.2">
      <c r="A34" s="63" t="s">
        <v>156</v>
      </c>
      <c r="B34" s="63"/>
      <c r="C34" s="44" t="s">
        <v>157</v>
      </c>
      <c r="D34" s="45" t="s">
        <v>158</v>
      </c>
    </row>
    <row r="35" spans="1:4" s="43" customFormat="1" x14ac:dyDescent="0.2">
      <c r="A35" s="46"/>
      <c r="B35" s="46"/>
      <c r="C35" s="46" t="s">
        <v>159</v>
      </c>
    </row>
    <row r="36" spans="1:4" s="43" customFormat="1" ht="12.75" x14ac:dyDescent="0.2">
      <c r="A36" s="41"/>
      <c r="B36" s="42"/>
      <c r="C36" s="42"/>
    </row>
    <row r="37" spans="1:4" ht="15" customHeight="1" x14ac:dyDescent="0.25">
      <c r="A37" s="47"/>
      <c r="B37" s="47"/>
      <c r="C37" s="47"/>
    </row>
    <row r="38" spans="1:4" ht="15" customHeight="1" x14ac:dyDescent="0.25">
      <c r="A38" s="47"/>
      <c r="B38" s="47"/>
      <c r="C38" s="47"/>
    </row>
  </sheetData>
  <mergeCells count="15">
    <mergeCell ref="A31:C31"/>
    <mergeCell ref="A34:B34"/>
    <mergeCell ref="A10:C10"/>
    <mergeCell ref="A11:C11"/>
    <mergeCell ref="A27:C27"/>
    <mergeCell ref="A28:C28"/>
    <mergeCell ref="A29:C29"/>
    <mergeCell ref="A30:C30"/>
    <mergeCell ref="A33:C33"/>
    <mergeCell ref="A9:C9"/>
    <mergeCell ref="A3:D3"/>
    <mergeCell ref="A5:C5"/>
    <mergeCell ref="A6:C6"/>
    <mergeCell ref="A7:C7"/>
    <mergeCell ref="A8:C8"/>
  </mergeCells>
  <conditionalFormatting sqref="B26">
    <cfRule type="expression" dxfId="0" priority="1" stopIfTrue="1">
      <formula>LEN(B26)&gt;40</formula>
    </cfRule>
  </conditionalFormatting>
  <dataValidations count="1">
    <dataValidation operator="greaterThan" allowBlank="1" showInputMessage="1" showErrorMessage="1" sqref="A13"/>
  </dataValidation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view="pageBreakPreview" topLeftCell="A41" zoomScaleNormal="100" zoomScaleSheetLayoutView="100" workbookViewId="0">
      <selection activeCell="E57" sqref="E57"/>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03" t="s">
        <v>97</v>
      </c>
      <c r="B2" s="86"/>
      <c r="C2" s="86"/>
      <c r="D2" s="86"/>
      <c r="E2" s="86"/>
      <c r="F2" s="86"/>
      <c r="G2" s="86"/>
      <c r="H2" s="86"/>
      <c r="I2" s="86"/>
      <c r="J2" s="86"/>
      <c r="K2" s="86"/>
    </row>
    <row r="3" spans="1:11" x14ac:dyDescent="0.25">
      <c r="A3" s="86"/>
      <c r="B3" s="86"/>
      <c r="C3" s="86"/>
      <c r="D3" s="86"/>
      <c r="E3" s="86"/>
      <c r="F3" s="86"/>
      <c r="G3" s="86"/>
      <c r="H3" s="86"/>
      <c r="I3" s="86"/>
      <c r="J3" s="86"/>
      <c r="K3" s="86"/>
    </row>
    <row r="4" spans="1:11" ht="15.95" customHeight="1" thickBot="1" x14ac:dyDescent="0.3">
      <c r="A4" s="1"/>
      <c r="B4" s="1"/>
      <c r="C4" s="1"/>
      <c r="D4" s="1"/>
      <c r="E4" s="1"/>
      <c r="F4" s="1"/>
      <c r="G4" s="1"/>
      <c r="H4" s="1"/>
      <c r="I4" s="1"/>
      <c r="J4" s="1"/>
    </row>
    <row r="5" spans="1:11" ht="48" customHeight="1" x14ac:dyDescent="0.25">
      <c r="A5" s="84" t="s">
        <v>98</v>
      </c>
      <c r="B5" s="83"/>
      <c r="C5" s="81" t="s">
        <v>99</v>
      </c>
      <c r="D5" s="82"/>
      <c r="E5" s="83"/>
      <c r="F5" s="81" t="s">
        <v>100</v>
      </c>
      <c r="G5" s="82"/>
      <c r="H5" s="83"/>
      <c r="I5" s="81" t="s">
        <v>101</v>
      </c>
      <c r="J5" s="83"/>
      <c r="K5" s="2" t="s">
        <v>102</v>
      </c>
    </row>
    <row r="6" spans="1:11" ht="48.95" customHeight="1" x14ac:dyDescent="0.25">
      <c r="A6" s="77"/>
      <c r="B6" s="76"/>
      <c r="C6" s="74"/>
      <c r="D6" s="75"/>
      <c r="E6" s="76"/>
      <c r="F6" s="74"/>
      <c r="G6" s="75"/>
      <c r="H6" s="76"/>
      <c r="I6" s="74"/>
      <c r="J6" s="76"/>
      <c r="K6" s="7"/>
    </row>
    <row r="7" spans="1:11" ht="48.95" customHeight="1" x14ac:dyDescent="0.25">
      <c r="A7" s="77"/>
      <c r="B7" s="76"/>
      <c r="C7" s="74"/>
      <c r="D7" s="75"/>
      <c r="E7" s="76"/>
      <c r="F7" s="74"/>
      <c r="G7" s="75"/>
      <c r="H7" s="76"/>
      <c r="I7" s="74"/>
      <c r="J7" s="76"/>
      <c r="K7" s="7"/>
    </row>
    <row r="8" spans="1:11" ht="48.95" customHeight="1" x14ac:dyDescent="0.25">
      <c r="A8" s="77"/>
      <c r="B8" s="76"/>
      <c r="C8" s="74"/>
      <c r="D8" s="75"/>
      <c r="E8" s="76"/>
      <c r="F8" s="74"/>
      <c r="G8" s="75"/>
      <c r="H8" s="76"/>
      <c r="I8" s="74"/>
      <c r="J8" s="76"/>
      <c r="K8" s="7"/>
    </row>
    <row r="9" spans="1:11" ht="48.95" customHeight="1" x14ac:dyDescent="0.25">
      <c r="A9" s="77"/>
      <c r="B9" s="76"/>
      <c r="C9" s="74"/>
      <c r="D9" s="75"/>
      <c r="E9" s="76"/>
      <c r="F9" s="74"/>
      <c r="G9" s="75"/>
      <c r="H9" s="76"/>
      <c r="I9" s="74"/>
      <c r="J9" s="76"/>
      <c r="K9" s="7"/>
    </row>
    <row r="10" spans="1:11" ht="48.95" customHeight="1" x14ac:dyDescent="0.25">
      <c r="A10" s="77"/>
      <c r="B10" s="76"/>
      <c r="C10" s="74"/>
      <c r="D10" s="75"/>
      <c r="E10" s="76"/>
      <c r="F10" s="74"/>
      <c r="G10" s="75"/>
      <c r="H10" s="76"/>
      <c r="I10" s="74"/>
      <c r="J10" s="76"/>
      <c r="K10" s="7"/>
    </row>
    <row r="11" spans="1:11" ht="48.95" customHeight="1" x14ac:dyDescent="0.25">
      <c r="A11" s="77"/>
      <c r="B11" s="76"/>
      <c r="C11" s="74"/>
      <c r="D11" s="75"/>
      <c r="E11" s="76"/>
      <c r="F11" s="74"/>
      <c r="G11" s="75"/>
      <c r="H11" s="76"/>
      <c r="I11" s="74"/>
      <c r="J11" s="76"/>
      <c r="K11" s="7"/>
    </row>
    <row r="12" spans="1:11" ht="48.95" customHeight="1" x14ac:dyDescent="0.25">
      <c r="A12" s="77"/>
      <c r="B12" s="76"/>
      <c r="C12" s="74"/>
      <c r="D12" s="75"/>
      <c r="E12" s="76"/>
      <c r="F12" s="74"/>
      <c r="G12" s="75"/>
      <c r="H12" s="76"/>
      <c r="I12" s="74"/>
      <c r="J12" s="76"/>
      <c r="K12" s="7"/>
    </row>
    <row r="13" spans="1:11" ht="48.95" customHeight="1" x14ac:dyDescent="0.25">
      <c r="A13" s="77"/>
      <c r="B13" s="76"/>
      <c r="C13" s="74"/>
      <c r="D13" s="75"/>
      <c r="E13" s="76"/>
      <c r="F13" s="74"/>
      <c r="G13" s="75"/>
      <c r="H13" s="76"/>
      <c r="I13" s="74"/>
      <c r="J13" s="76"/>
      <c r="K13" s="7"/>
    </row>
    <row r="14" spans="1:11" ht="48.95" customHeight="1" x14ac:dyDescent="0.25">
      <c r="A14" s="77"/>
      <c r="B14" s="76"/>
      <c r="C14" s="74"/>
      <c r="D14" s="75"/>
      <c r="E14" s="76"/>
      <c r="F14" s="74"/>
      <c r="G14" s="75"/>
      <c r="H14" s="76"/>
      <c r="I14" s="74"/>
      <c r="J14" s="76"/>
      <c r="K14" s="7"/>
    </row>
    <row r="15" spans="1:11" ht="48" customHeight="1" thickBot="1" x14ac:dyDescent="0.3">
      <c r="A15" s="91"/>
      <c r="B15" s="80"/>
      <c r="C15" s="78"/>
      <c r="D15" s="79"/>
      <c r="E15" s="80"/>
      <c r="F15" s="78"/>
      <c r="G15" s="79"/>
      <c r="H15" s="80"/>
      <c r="I15" s="78"/>
      <c r="J15" s="80"/>
      <c r="K15" s="8"/>
    </row>
    <row r="16" spans="1:11" ht="18.95" customHeight="1" x14ac:dyDescent="0.25">
      <c r="A16" s="3"/>
      <c r="B16" s="3"/>
      <c r="C16" s="3"/>
      <c r="D16" s="3"/>
      <c r="E16" s="3"/>
      <c r="F16" s="3"/>
      <c r="G16" s="3"/>
      <c r="H16" s="3"/>
      <c r="I16" s="3"/>
      <c r="J16" s="3"/>
      <c r="K16" s="4"/>
    </row>
    <row r="17" spans="1:11" ht="48.95" customHeight="1" x14ac:dyDescent="0.25">
      <c r="A17" s="102" t="s">
        <v>103</v>
      </c>
      <c r="B17" s="86"/>
      <c r="C17" s="86"/>
      <c r="D17" s="86"/>
      <c r="E17" s="86"/>
      <c r="F17" s="86"/>
      <c r="G17" s="86"/>
      <c r="H17" s="86"/>
      <c r="I17" s="86"/>
      <c r="J17" s="86"/>
      <c r="K17" s="86"/>
    </row>
    <row r="18" spans="1:11" ht="15.95" customHeight="1" thickBot="1" x14ac:dyDescent="0.3">
      <c r="A18" s="3"/>
      <c r="B18" s="3"/>
      <c r="C18" s="3"/>
      <c r="D18" s="3"/>
      <c r="E18" s="3"/>
      <c r="F18" s="3"/>
      <c r="G18" s="3"/>
      <c r="H18" s="3"/>
      <c r="I18" s="3"/>
      <c r="J18" s="3"/>
      <c r="K18" s="4"/>
    </row>
    <row r="19" spans="1:11" ht="48.95" customHeight="1" x14ac:dyDescent="0.25">
      <c r="A19" s="84" t="s">
        <v>30</v>
      </c>
      <c r="B19" s="83"/>
      <c r="C19" s="81" t="s">
        <v>99</v>
      </c>
      <c r="D19" s="82"/>
      <c r="E19" s="83"/>
      <c r="F19" s="81" t="s">
        <v>104</v>
      </c>
      <c r="G19" s="82"/>
      <c r="H19" s="83"/>
      <c r="I19" s="89" t="s">
        <v>101</v>
      </c>
      <c r="J19" s="90"/>
      <c r="K19" s="4"/>
    </row>
    <row r="20" spans="1:11" ht="48.95" customHeight="1" x14ac:dyDescent="0.25">
      <c r="A20" s="77"/>
      <c r="B20" s="76"/>
      <c r="C20" s="74"/>
      <c r="D20" s="75"/>
      <c r="E20" s="76"/>
      <c r="F20" s="74"/>
      <c r="G20" s="75"/>
      <c r="H20" s="76"/>
      <c r="I20" s="72"/>
      <c r="J20" s="73"/>
      <c r="K20" s="4"/>
    </row>
    <row r="21" spans="1:11" ht="48.95" customHeight="1" x14ac:dyDescent="0.25">
      <c r="A21" s="77"/>
      <c r="B21" s="76"/>
      <c r="C21" s="74"/>
      <c r="D21" s="75"/>
      <c r="E21" s="76"/>
      <c r="F21" s="74"/>
      <c r="G21" s="75"/>
      <c r="H21" s="76"/>
      <c r="I21" s="72"/>
      <c r="J21" s="73"/>
      <c r="K21" s="4"/>
    </row>
    <row r="22" spans="1:11" ht="48.95" customHeight="1" x14ac:dyDescent="0.25">
      <c r="A22" s="77"/>
      <c r="B22" s="76"/>
      <c r="C22" s="74"/>
      <c r="D22" s="75"/>
      <c r="E22" s="76"/>
      <c r="F22" s="74"/>
      <c r="G22" s="75"/>
      <c r="H22" s="76"/>
      <c r="I22" s="72"/>
      <c r="J22" s="73"/>
      <c r="K22" s="4"/>
    </row>
    <row r="23" spans="1:11" ht="48.95" customHeight="1" x14ac:dyDescent="0.25">
      <c r="A23" s="77"/>
      <c r="B23" s="76"/>
      <c r="C23" s="74"/>
      <c r="D23" s="75"/>
      <c r="E23" s="76"/>
      <c r="F23" s="74"/>
      <c r="G23" s="75"/>
      <c r="H23" s="76"/>
      <c r="I23" s="72"/>
      <c r="J23" s="73"/>
      <c r="K23" s="4"/>
    </row>
    <row r="24" spans="1:11" ht="48.95" customHeight="1" x14ac:dyDescent="0.25">
      <c r="A24" s="77"/>
      <c r="B24" s="76"/>
      <c r="C24" s="74"/>
      <c r="D24" s="75"/>
      <c r="E24" s="76"/>
      <c r="F24" s="74"/>
      <c r="G24" s="75"/>
      <c r="H24" s="76"/>
      <c r="I24" s="72"/>
      <c r="J24" s="73"/>
      <c r="K24" s="4"/>
    </row>
    <row r="25" spans="1:11" ht="48.95" customHeight="1" x14ac:dyDescent="0.25">
      <c r="A25" s="77"/>
      <c r="B25" s="76"/>
      <c r="C25" s="74"/>
      <c r="D25" s="75"/>
      <c r="E25" s="76"/>
      <c r="F25" s="74"/>
      <c r="G25" s="75"/>
      <c r="H25" s="76"/>
      <c r="I25" s="72"/>
      <c r="J25" s="73"/>
      <c r="K25" s="4"/>
    </row>
    <row r="26" spans="1:11" ht="48.95" customHeight="1" x14ac:dyDescent="0.25">
      <c r="A26" s="77"/>
      <c r="B26" s="76"/>
      <c r="C26" s="74"/>
      <c r="D26" s="75"/>
      <c r="E26" s="76"/>
      <c r="F26" s="74"/>
      <c r="G26" s="75"/>
      <c r="H26" s="76"/>
      <c r="I26" s="72"/>
      <c r="J26" s="73"/>
      <c r="K26" s="4"/>
    </row>
    <row r="27" spans="1:11" ht="48.95" customHeight="1" x14ac:dyDescent="0.25">
      <c r="A27" s="77"/>
      <c r="B27" s="76"/>
      <c r="C27" s="74"/>
      <c r="D27" s="75"/>
      <c r="E27" s="76"/>
      <c r="F27" s="74"/>
      <c r="G27" s="75"/>
      <c r="H27" s="76"/>
      <c r="I27" s="72"/>
      <c r="J27" s="73"/>
      <c r="K27" s="4"/>
    </row>
    <row r="28" spans="1:11" ht="48.95" customHeight="1" x14ac:dyDescent="0.25">
      <c r="A28" s="77"/>
      <c r="B28" s="76"/>
      <c r="C28" s="74"/>
      <c r="D28" s="75"/>
      <c r="E28" s="76"/>
      <c r="F28" s="74"/>
      <c r="G28" s="75"/>
      <c r="H28" s="76"/>
      <c r="I28" s="72"/>
      <c r="J28" s="73"/>
      <c r="K28" s="4"/>
    </row>
    <row r="29" spans="1:11" ht="48.95" customHeight="1" x14ac:dyDescent="0.25">
      <c r="A29" s="77"/>
      <c r="B29" s="76"/>
      <c r="C29" s="74"/>
      <c r="D29" s="75"/>
      <c r="E29" s="76"/>
      <c r="F29" s="74"/>
      <c r="G29" s="75"/>
      <c r="H29" s="76"/>
      <c r="I29" s="72"/>
      <c r="J29" s="73"/>
      <c r="K29" s="4"/>
    </row>
    <row r="31" spans="1:11" ht="33" customHeight="1" x14ac:dyDescent="0.25">
      <c r="A31" s="96"/>
      <c r="B31" s="86"/>
      <c r="C31" s="86"/>
      <c r="D31" s="86"/>
      <c r="E31" s="86"/>
      <c r="F31" s="86"/>
      <c r="G31" s="86"/>
      <c r="H31" s="86"/>
      <c r="I31" s="86"/>
      <c r="J31" s="86"/>
    </row>
    <row r="33" spans="1:10" ht="15.95" customHeight="1" x14ac:dyDescent="0.25">
      <c r="A33" s="85" t="s">
        <v>105</v>
      </c>
      <c r="B33" s="86"/>
      <c r="C33" s="86"/>
      <c r="D33" s="86"/>
      <c r="E33" s="86"/>
      <c r="F33" s="86"/>
      <c r="G33" s="86"/>
      <c r="H33" s="86"/>
      <c r="I33" s="86"/>
      <c r="J33" s="86"/>
    </row>
    <row r="34" spans="1:10" ht="15.95" customHeight="1" thickBot="1" x14ac:dyDescent="0.3"/>
    <row r="35" spans="1:10" ht="15.95" customHeight="1" x14ac:dyDescent="0.25">
      <c r="A35" s="6" t="s">
        <v>29</v>
      </c>
      <c r="B35" s="94" t="s">
        <v>106</v>
      </c>
      <c r="C35" s="82"/>
      <c r="D35" s="82"/>
      <c r="E35" s="82"/>
      <c r="F35" s="82"/>
      <c r="G35" s="83"/>
      <c r="H35" s="95" t="s">
        <v>107</v>
      </c>
      <c r="I35" s="82"/>
      <c r="J35" s="90"/>
    </row>
    <row r="36" spans="1:10" ht="48" customHeight="1" x14ac:dyDescent="0.25">
      <c r="A36" s="9" t="s">
        <v>108</v>
      </c>
      <c r="B36" s="88" t="s">
        <v>109</v>
      </c>
      <c r="C36" s="75"/>
      <c r="D36" s="75"/>
      <c r="E36" s="75"/>
      <c r="F36" s="75"/>
      <c r="G36" s="76"/>
      <c r="H36" s="92"/>
      <c r="I36" s="75"/>
      <c r="J36" s="73"/>
    </row>
    <row r="37" spans="1:10" ht="48" customHeight="1" x14ac:dyDescent="0.25">
      <c r="A37" s="9" t="s">
        <v>110</v>
      </c>
      <c r="B37" s="88" t="s">
        <v>111</v>
      </c>
      <c r="C37" s="75"/>
      <c r="D37" s="75"/>
      <c r="E37" s="75"/>
      <c r="F37" s="75"/>
      <c r="G37" s="76"/>
      <c r="H37" s="92" t="s">
        <v>179</v>
      </c>
      <c r="I37" s="75"/>
      <c r="J37" s="73"/>
    </row>
    <row r="38" spans="1:10" ht="48" customHeight="1" x14ac:dyDescent="0.25">
      <c r="A38" s="9" t="s">
        <v>112</v>
      </c>
      <c r="B38" s="88" t="s">
        <v>113</v>
      </c>
      <c r="C38" s="75"/>
      <c r="D38" s="75"/>
      <c r="E38" s="75"/>
      <c r="F38" s="75"/>
      <c r="G38" s="76"/>
      <c r="H38" s="92"/>
      <c r="I38" s="75"/>
      <c r="J38" s="73"/>
    </row>
    <row r="39" spans="1:10" ht="48" customHeight="1" x14ac:dyDescent="0.25">
      <c r="A39" s="9" t="s">
        <v>114</v>
      </c>
      <c r="B39" s="88" t="s">
        <v>115</v>
      </c>
      <c r="C39" s="75"/>
      <c r="D39" s="75"/>
      <c r="E39" s="75"/>
      <c r="F39" s="75"/>
      <c r="G39" s="76"/>
      <c r="H39" s="92"/>
      <c r="I39" s="75"/>
      <c r="J39" s="73"/>
    </row>
    <row r="40" spans="1:10" ht="48" customHeight="1" x14ac:dyDescent="0.25">
      <c r="A40" s="9" t="s">
        <v>116</v>
      </c>
      <c r="B40" s="88" t="s">
        <v>117</v>
      </c>
      <c r="C40" s="75"/>
      <c r="D40" s="75"/>
      <c r="E40" s="75"/>
      <c r="F40" s="75"/>
      <c r="G40" s="76"/>
      <c r="H40" s="92" t="s">
        <v>179</v>
      </c>
      <c r="I40" s="75"/>
      <c r="J40" s="73"/>
    </row>
    <row r="41" spans="1:10" ht="48" customHeight="1" x14ac:dyDescent="0.25">
      <c r="A41" s="10">
        <v>6</v>
      </c>
      <c r="B41" s="93" t="s">
        <v>180</v>
      </c>
      <c r="C41" s="75"/>
      <c r="D41" s="75"/>
      <c r="E41" s="75"/>
      <c r="F41" s="75"/>
      <c r="G41" s="76"/>
      <c r="H41" s="92" t="s">
        <v>168</v>
      </c>
      <c r="I41" s="75"/>
      <c r="J41" s="73"/>
    </row>
    <row r="42" spans="1:10" ht="48" customHeight="1" x14ac:dyDescent="0.25">
      <c r="A42" s="10">
        <v>7</v>
      </c>
      <c r="B42" s="93" t="s">
        <v>181</v>
      </c>
      <c r="C42" s="75"/>
      <c r="D42" s="75"/>
      <c r="E42" s="75"/>
      <c r="F42" s="75"/>
      <c r="G42" s="76"/>
      <c r="H42" s="92" t="s">
        <v>168</v>
      </c>
      <c r="I42" s="75"/>
      <c r="J42" s="73"/>
    </row>
    <row r="43" spans="1:10" ht="48" customHeight="1" x14ac:dyDescent="0.25">
      <c r="A43" s="10">
        <v>8</v>
      </c>
      <c r="B43" s="93" t="s">
        <v>182</v>
      </c>
      <c r="C43" s="75"/>
      <c r="D43" s="75"/>
      <c r="E43" s="75"/>
      <c r="F43" s="75"/>
      <c r="G43" s="76"/>
      <c r="H43" s="92" t="s">
        <v>179</v>
      </c>
      <c r="I43" s="75"/>
      <c r="J43" s="73"/>
    </row>
    <row r="44" spans="1:10" ht="48" customHeight="1" x14ac:dyDescent="0.25">
      <c r="A44" s="10"/>
      <c r="B44" s="93"/>
      <c r="C44" s="75"/>
      <c r="D44" s="75"/>
      <c r="E44" s="75"/>
      <c r="F44" s="75"/>
      <c r="G44" s="76"/>
      <c r="H44" s="92"/>
      <c r="I44" s="75"/>
      <c r="J44" s="73"/>
    </row>
    <row r="45" spans="1:10" ht="48" customHeight="1" x14ac:dyDescent="0.25">
      <c r="A45" s="10"/>
      <c r="B45" s="93"/>
      <c r="C45" s="75"/>
      <c r="D45" s="75"/>
      <c r="E45" s="75"/>
      <c r="F45" s="75"/>
      <c r="G45" s="76"/>
      <c r="H45" s="92"/>
      <c r="I45" s="75"/>
      <c r="J45" s="73"/>
    </row>
    <row r="46" spans="1:10" ht="48.95" customHeight="1" thickBot="1" x14ac:dyDescent="0.3">
      <c r="A46" s="11"/>
      <c r="B46" s="97"/>
      <c r="C46" s="79"/>
      <c r="D46" s="79"/>
      <c r="E46" s="79"/>
      <c r="F46" s="79"/>
      <c r="G46" s="80"/>
      <c r="H46" s="98"/>
      <c r="I46" s="99"/>
      <c r="J46" s="100"/>
    </row>
    <row r="48" spans="1:10" ht="102" customHeight="1" x14ac:dyDescent="0.25">
      <c r="A48" s="96" t="s">
        <v>118</v>
      </c>
      <c r="B48" s="86"/>
      <c r="C48" s="86"/>
      <c r="D48" s="86"/>
      <c r="E48" s="86"/>
      <c r="F48" s="86"/>
      <c r="G48" s="86"/>
      <c r="H48" s="86"/>
      <c r="I48" s="86"/>
      <c r="J48" s="86"/>
    </row>
    <row r="51" spans="1:10" x14ac:dyDescent="0.25">
      <c r="A51" s="101" t="s">
        <v>119</v>
      </c>
      <c r="B51" s="86"/>
      <c r="C51" s="86"/>
      <c r="D51" s="86"/>
      <c r="E51" s="87" t="s">
        <v>166</v>
      </c>
      <c r="F51" s="86"/>
      <c r="G51" s="86"/>
      <c r="H51" s="86"/>
      <c r="I51" s="86"/>
      <c r="J51" s="86"/>
    </row>
    <row r="53" spans="1:10" x14ac:dyDescent="0.25">
      <c r="A53" s="101" t="s">
        <v>120</v>
      </c>
      <c r="B53" s="86"/>
      <c r="C53" s="86"/>
      <c r="D53" s="86"/>
      <c r="E53" s="87" t="s">
        <v>167</v>
      </c>
      <c r="F53" s="86"/>
      <c r="G53" s="86"/>
      <c r="H53" s="86"/>
      <c r="I53" s="86"/>
      <c r="J53" s="86"/>
    </row>
    <row r="100" spans="1:1" ht="15.75" x14ac:dyDescent="0.25">
      <c r="A100" t="s">
        <v>121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pageSetup scale="62" orientation="portrait" r:id="rId1"/>
  <rowBreaks count="1" manualBreakCount="1">
    <brk id="2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TS atitikimai</vt:lpstr>
      <vt:lpstr>Subtiekėjai ir priedai</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2025-06-30T07:03:08Z</cp:lastPrinted>
  <dcterms:created xsi:type="dcterms:W3CDTF">2023-04-04T12:16:45Z</dcterms:created>
  <dcterms:modified xsi:type="dcterms:W3CDTF">2025-06-30T07:03:14Z</dcterms:modified>
</cp:coreProperties>
</file>