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reda.simalyte\Desktop\Vykdomi pirkimai\Hidraulinės įrangos remontas\Pirkimo salygos\"/>
    </mc:Choice>
  </mc:AlternateContent>
  <xr:revisionPtr revIDLastSave="0" documentId="8_{0685E8CB-C03C-46AD-9CF1-5CAA87972D5E}" xr6:coauthVersionLast="47" xr6:coauthVersionMax="47" xr10:uidLastSave="{00000000-0000-0000-0000-000000000000}"/>
  <bookViews>
    <workbookView xWindow="-108" yWindow="-108" windowWidth="23256" windowHeight="13896" xr2:uid="{00000000-000D-0000-FFFF-FFFF00000000}"/>
  </bookViews>
  <sheets>
    <sheet name="1 " sheetId="11" r:id="rId1"/>
  </sheets>
  <externalReferences>
    <externalReference r:id="rId2"/>
  </externalReferenc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1" i="11" l="1"/>
  <c r="E122" i="11"/>
  <c r="E123" i="11"/>
  <c r="E124" i="11"/>
  <c r="E125" i="11"/>
  <c r="E120" i="11"/>
  <c r="E115" i="11"/>
  <c r="E116" i="11"/>
  <c r="E117" i="11"/>
  <c r="E118" i="11"/>
  <c r="E114" i="11"/>
  <c r="E103" i="11"/>
  <c r="E104" i="11"/>
  <c r="E105" i="11"/>
  <c r="E106" i="11"/>
  <c r="E107" i="11"/>
  <c r="E108" i="11"/>
  <c r="E109" i="11"/>
  <c r="E110" i="11"/>
  <c r="E111" i="11"/>
  <c r="E112" i="11"/>
  <c r="E102" i="11"/>
  <c r="E89" i="11"/>
  <c r="E90" i="11"/>
  <c r="E91" i="11"/>
  <c r="E92" i="11"/>
  <c r="E93" i="11"/>
  <c r="E94" i="11"/>
  <c r="E95" i="11"/>
  <c r="E96" i="11"/>
  <c r="E97" i="11"/>
  <c r="E98" i="11"/>
  <c r="E99" i="11"/>
  <c r="E100" i="11"/>
  <c r="E88" i="11"/>
  <c r="E76" i="11"/>
  <c r="E77" i="11"/>
  <c r="E78" i="11"/>
  <c r="E79" i="11"/>
  <c r="E80" i="11"/>
  <c r="E81" i="11"/>
  <c r="E82" i="11"/>
  <c r="E83" i="11"/>
  <c r="E84" i="11"/>
  <c r="E85" i="11"/>
  <c r="E86" i="11"/>
  <c r="E75" i="11"/>
  <c r="E71" i="11"/>
  <c r="E72" i="11"/>
  <c r="E73" i="11"/>
  <c r="E70" i="11"/>
  <c r="E66" i="11"/>
  <c r="E67" i="11"/>
  <c r="E68" i="11"/>
  <c r="E65" i="11"/>
  <c r="E61" i="11"/>
  <c r="E62" i="11"/>
  <c r="E63" i="11"/>
  <c r="E60" i="11"/>
  <c r="E56" i="11"/>
  <c r="E57" i="11"/>
  <c r="E58" i="11"/>
  <c r="E55" i="11"/>
  <c r="E51" i="11"/>
  <c r="E52" i="11"/>
  <c r="E53" i="11"/>
  <c r="E50" i="11"/>
  <c r="E46" i="11"/>
  <c r="E47" i="11"/>
  <c r="E48" i="11"/>
  <c r="E45" i="11"/>
  <c r="E41" i="11"/>
  <c r="E42" i="11"/>
  <c r="E43" i="11"/>
  <c r="E40" i="11"/>
  <c r="E36" i="11"/>
  <c r="E37" i="11"/>
  <c r="E38" i="11"/>
  <c r="E35" i="11"/>
  <c r="E127" i="11" s="1"/>
  <c r="E138" i="11" l="1"/>
  <c r="E140" i="11" l="1"/>
  <c r="B112" i="11"/>
  <c r="B111" i="11"/>
  <c r="B110" i="11"/>
  <c r="B109" i="11"/>
  <c r="B108" i="11"/>
  <c r="B107" i="11"/>
  <c r="B106" i="11"/>
  <c r="B105" i="11"/>
  <c r="B104" i="11"/>
  <c r="B103" i="11"/>
  <c r="B102" i="11"/>
  <c r="B100" i="11"/>
  <c r="B99" i="11"/>
  <c r="B98" i="11"/>
  <c r="B97" i="11"/>
  <c r="B96" i="11"/>
  <c r="B95" i="11"/>
  <c r="B94" i="11"/>
  <c r="B93" i="11"/>
  <c r="B92" i="11"/>
  <c r="B91" i="11"/>
  <c r="B90" i="11"/>
  <c r="B89" i="11"/>
  <c r="B88" i="11"/>
  <c r="E144" i="11"/>
  <c r="E146" i="11" s="1"/>
  <c r="E12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tc={C464DA95-DFC1-4664-9BD4-9443F067A270}</author>
  </authors>
  <commentList>
    <comment ref="A149" authorId="0" shapeId="0" xr:uid="{C464DA95-DFC1-4664-9BD4-9443F067A270}">
      <text>
        <t>[Threaded comment]
Your version of Excel allows you to read this threaded comment; however, any edits to it will get removed if the file is opened in a newer version of Excel. Learn more: https://go.microsoft.com/fwlink/?linkid=870924
Comment:
    Atstumai nurodyti Techninės specifikacijos 3 punkte (jame pateiktoje lentelėje).</t>
      </text>
    </comment>
  </commentList>
</comments>
</file>

<file path=xl/sharedStrings.xml><?xml version="1.0" encoding="utf-8"?>
<sst xmlns="http://schemas.openxmlformats.org/spreadsheetml/2006/main" count="145" uniqueCount="109">
  <si>
    <t>(Data)</t>
  </si>
  <si>
    <t>(Vieta)</t>
  </si>
  <si>
    <t>Eil. Nr.</t>
  </si>
  <si>
    <t>1.</t>
  </si>
  <si>
    <t>2.</t>
  </si>
  <si>
    <t>3.</t>
  </si>
  <si>
    <t>1 lentelė</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</si>
  <si>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</si>
  <si>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</si>
  <si>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</si>
  <si>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</si>
  <si>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</si>
  <si>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</si>
  <si>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„Kaina EUR be PVM“ pateikiama kaina, nurodant 2 (du) skaičius po kablelio.</t>
  </si>
  <si>
    <t>2 lentelė</t>
  </si>
  <si>
    <t>3 lentelė</t>
  </si>
  <si>
    <t>Pavadinimas</t>
  </si>
  <si>
    <t>Ilgis 1m</t>
  </si>
  <si>
    <t>Ilgis 2m</t>
  </si>
  <si>
    <t>Ilgis 3m</t>
  </si>
  <si>
    <t>Ilgis 4m</t>
  </si>
  <si>
    <t>Hidraulinio cilindro stūmoklio (strypo) kaina. Plieno markė: C45</t>
  </si>
  <si>
    <t>016, lm</t>
  </si>
  <si>
    <t>020, lm</t>
  </si>
  <si>
    <t>025, lm</t>
  </si>
  <si>
    <t>030, lm</t>
  </si>
  <si>
    <t>035, lm</t>
  </si>
  <si>
    <t>040, lm</t>
  </si>
  <si>
    <t>045, lm</t>
  </si>
  <si>
    <t>050, lm</t>
  </si>
  <si>
    <t>055, lm</t>
  </si>
  <si>
    <t>060, lm</t>
  </si>
  <si>
    <t>065, lm</t>
  </si>
  <si>
    <t>070, lm</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</si>
  <si>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</si>
  <si>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</si>
  <si>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</si>
  <si>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</si>
  <si>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</si>
  <si>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</si>
  <si>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</si>
  <si>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</si>
  <si>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</si>
  <si>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</si>
  <si>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</si>
  <si>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</si>
  <si>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</si>
  <si>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</si>
  <si>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Elektros, elektronikos darbai</t>
  </si>
  <si>
    <t xml:space="preserve">Hidraulikos meistro diagnostikos darbai </t>
  </si>
  <si>
    <t>Remonto paslaugų pavadinimas</t>
  </si>
  <si>
    <r>
      <t>PVM</t>
    </r>
    <r>
      <rPr>
        <sz val="10"/>
        <rFont val="Times New Roman"/>
        <family val="1"/>
      </rPr>
      <t xml:space="preserve"> </t>
    </r>
    <r>
      <rPr>
        <b/>
        <vertAlign val="superscript"/>
        <sz val="10"/>
        <rFont val="Times New Roman"/>
        <family val="1"/>
        <charset val="186"/>
      </rPr>
      <t>1</t>
    </r>
    <r>
      <rPr>
        <b/>
        <sz val="10"/>
        <rFont val="Times New Roman"/>
        <family val="1"/>
        <charset val="186"/>
      </rPr>
      <t>*</t>
    </r>
    <r>
      <rPr>
        <sz val="11"/>
        <rFont val="Times New Roman"/>
        <family val="1"/>
      </rPr>
      <t>:</t>
    </r>
  </si>
  <si>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sz val="11"/>
        <rFont val="Times New Roman"/>
        <family val="1"/>
      </rPr>
      <t>:</t>
    </r>
  </si>
  <si>
    <t>Bendra kaina Eur be PVM:</t>
  </si>
  <si>
    <t>Bendra  kaina Eur su PVM:</t>
  </si>
  <si>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b/>
        <sz val="11"/>
        <rFont val="Times New Roman"/>
        <family val="1"/>
        <charset val="186"/>
      </rPr>
      <t>:</t>
    </r>
  </si>
  <si>
    <t>Bendra kaina Eur su PVM:</t>
  </si>
  <si>
    <t>Dokumentai</t>
  </si>
  <si>
    <t>Aukšto slėgio 2 kordų, 1/2" hidraulinė žarna Temperatūra: nuo -40 C° iki +100 C°
Vidinis sluoksnis: alyvai atspari guma. Maksimalus darbinis slėgis iki 275 bar, su antgaliais M22xl,5</t>
  </si>
  <si>
    <t>Aukšto slėgio 4 kordų, 1/2 hidraulinė žarna Temperatūra: nuo -40 C° iki +100 C°
Vidinis sluoksnis: alyvai atspari guma. Maksimalus darbinis slėgis iki 380 bar, su antgaliais M22xl,5</t>
  </si>
  <si>
    <t>Aukšto slėgio 4 kordų, 1/2 hidraulinė žarna Temperatūra: nuo -40 C° iki +100 C°
Vidinis sluoksnis: alyvai atspari guma. Maksimalus darbinis slėgis iki 380 bar, su antgaliais M24xl,5</t>
  </si>
  <si>
    <t>______________</t>
  </si>
  <si>
    <t>1.INFORMACIJA APIE TIEKĖJĄ</t>
  </si>
  <si>
    <r>
      <rPr>
        <b/>
        <vertAlign val="superscript"/>
        <sz val="11"/>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</si>
  <si>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t xml:space="preserve">Subtiekėjo pavadinimas
</t>
  </si>
  <si>
    <r>
      <rPr>
        <b/>
        <vertAlign val="superscript"/>
        <sz val="11"/>
        <rFont val="Times New Roman"/>
        <family val="1"/>
        <charset val="186"/>
      </rPr>
      <t>2</t>
    </r>
    <r>
      <rPr>
        <b/>
        <sz val="11"/>
        <rFont val="Times New Roman"/>
        <family val="1"/>
        <charset val="186"/>
      </rPr>
      <t>*</t>
    </r>
    <r>
      <rPr>
        <sz val="11"/>
        <rFont val="Times New Roman"/>
        <family val="1"/>
      </rPr>
      <t xml:space="preserve"> – Tiekėjas turi nurodyti parduotuvės (-ių) / remonto centro (-ų) (serviso) (-ų)  adresą (-us) atitinkamai kuriai pirkimo daliai teikia pasiūlymą (gatvę, namo Nr., miestą, pašto kodą). </t>
    </r>
  </si>
  <si>
    <t>Hidraulinio cilindro gilzės 1m kaina.</t>
  </si>
  <si>
    <t>Kilpos hidrauliniam kotui</t>
  </si>
  <si>
    <r>
      <t xml:space="preserve">PASIŪLYMAS PIRKIMO OBJEKTO DALIAI Nr. __________ </t>
    </r>
    <r>
      <rPr>
        <sz val="12"/>
        <rFont val="Times New Roman"/>
        <family val="1"/>
        <charset val="186"/>
      </rPr>
      <t>(nurodyti pirkimo dalies Nr.)</t>
    </r>
  </si>
  <si>
    <t xml:space="preserve">  Prekėms ir paslaugoms nesančioms 1 ir 2 lentelėse, bus taikoma fiksuoto dydžio nuolaida visą sutarties galiojimo laikotarpį (nurodomi procentai):</t>
  </si>
  <si>
    <t xml:space="preserve">Bendra 1 ir 2 lentelėse pateiktų prekių ir paslaugų kaina Eur be PVM </t>
  </si>
  <si>
    <t>Bendra 1 ir 2 lentelėse pateiktų prekių ir paslaugų kaina Eur su PVM</t>
  </si>
  <si>
    <r>
      <t xml:space="preserve">Atkreiptinas Tiekėjų dėmesys: užpildyta pasiūlymo forma  privalo būti pateikta ne skenuota forma, bet Microsoft Excell formatu. </t>
    </r>
    <r>
      <rPr>
        <b/>
        <sz val="11"/>
        <color rgb="FFFF0000"/>
        <rFont val="Times New Roman"/>
        <family val="1"/>
      </rPr>
      <t xml:space="preserve">Microsoft  Excell dokumente, Tiekėjas turi nurodyti pirkimo dalies Nr. ir užpildyti tik pilkai pažymėtus laukus (celes). </t>
    </r>
  </si>
  <si>
    <t>AB „Kelių priežiūra“</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</si>
  <si>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</si>
  <si>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</si>
  <si>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</si>
  <si>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</si>
  <si>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</si>
  <si>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</si>
  <si>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</si>
  <si>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</si>
  <si>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</si>
  <si>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</si>
  <si>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Numatomos atlikti paslaugos
Sutarties dalis (apimtis eurais), kuriai ketinama pasitelkti subtiekėją EUR be PVM</t>
  </si>
  <si>
    <r>
      <t xml:space="preserve">5. INFORMACIJA APIE SUBTIEKĖJUS* </t>
    </r>
    <r>
      <rPr>
        <sz val="11"/>
        <rFont val="Times New Roman"/>
        <family val="1"/>
        <charset val="186"/>
      </rPr>
      <t>(pildoma, jei tiekėjas pasitelkia subtiekėjus)</t>
    </r>
  </si>
  <si>
    <t>6. PASIŪLYMO KAINA:</t>
  </si>
  <si>
    <t>6.1. Detalių kainos:</t>
  </si>
  <si>
    <t>6.2. Remonto paslaugos:</t>
  </si>
  <si>
    <t>Preliminarus kiekis</t>
  </si>
  <si>
    <t>Nurodytas kiekis yra preliminarus ir skirtas tik pasiūlymams palyginti.</t>
  </si>
  <si>
    <t xml:space="preserve">Tiekėjo parduotuvės (-ių) / remonto centro(-ų) (serviso) (-ų)  adresas (-ai)2*:
(pildyti siūlomai pirkimo daliai)                                                     </t>
  </si>
  <si>
    <t>Teikdami šį pasiūlymą, mes patvirtiname, kad į mūsų siūlomą kainą įskaičiuotos visos išlaidos ir visi mokesčiai, ir kad mes prisiimame riziką už visas išlaidas, kurias teikdami pasiūlymą ir laikydamiesi pirkimo dokumentuose nustatytų reikalavimų, privalėjome įskaičiuoti į pasiūlymo kainą. Taip pat mes patvirtiname, kad mūsų siūlomos paslaugos atitinka techninius parametrus nurodytus pirkimo sąlygų priede „Techninė specifikacija“ ir jos prieduose.</t>
  </si>
  <si>
    <r>
      <rPr>
        <b/>
        <sz val="11"/>
        <rFont val="Times New Roman"/>
        <family val="1"/>
        <charset val="186"/>
      </rPr>
      <t>7.</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</si>
  <si>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8.</t>
    </r>
    <r>
      <rPr>
        <sz val="11"/>
        <rFont val="Times New Roman"/>
        <family val="1"/>
      </rPr>
      <t xml:space="preserve"> Kartu su pasiūlymu pateikiami šie dokumentai:</t>
    </r>
  </si>
  <si>
    <t xml:space="preserve">     (Tiekėjo pareigos vardas, pavardė)</t>
  </si>
  <si>
    <t xml:space="preserve">1 vnt. įkainis Eur be PVM </t>
  </si>
  <si>
    <t>Preliminaraus kiekio kaina Eur be PVM</t>
  </si>
  <si>
    <t>Aukšto slėgio 2 kordų, 1/2" hidraulinė žarna: Temperatūra: nuo -40 C° iki +100 C°; Vidinis sluoksnis: alyvai atspari guma; Maksimalus darbinis slėgis iki 275 bar; Antgaliai M24xl,5;</t>
  </si>
  <si>
    <t>Aukšto slėgio 2 kordų, 1/2" hidraulinė žarna; Temperatūra: nuo -40 C° iki +100 C°;
Vidinis sluoksnis: alyvai atspari guma; Maksimalus darbinis slėgis iki 275 bar; Antgaliai M18xl,5</t>
  </si>
  <si>
    <t>Aukšto slėgio 2 kordų, 1/2" hidraulinė žarna Temperatūra: nuo -40 C° iki +100 C°
Vidinis sluoksnis: alyvai atspari guma. Maksimalus darbinis slėgis iki 275 bar, su antgaliais M20xl,5</t>
  </si>
  <si>
    <t>Aukšto slėgio 4 kordų, 1/2 hidraulinė žarna Temperatūra: nuo -40 C°iki +100 C°
Vidinis sluoksnis: alyvai atspari guma Maksimalus darbinis slėgis iki 380 bar, su antgaliais M 18x1,5</t>
  </si>
  <si>
    <t>Aukšto slėgio 4 kordų, 1/2 hidraulinė žarna Temperatūra: nuo -40 C° iki +100 C°
Vidinis sluoksnis: alyvai atspari guma. Maksimalus darbinis slėgis iki 380 bar, su antgaliais M20xl,5</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</si>
  <si>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r>
      <rPr>
        <sz val="11"/>
        <rFont val="Times New Roman"/>
        <family val="1"/>
        <charset val="186"/>
      </rPr>
      <t xml:space="preserve">                                                                                                                                                         </t>
    </r>
    <r>
      <rPr>
        <b/>
        <sz val="11"/>
        <rFont val="Times New Roman"/>
        <family val="1"/>
        <charset val="186"/>
      </rPr>
      <t xml:space="preserve">4. </t>
    </r>
    <r>
      <rPr>
        <sz val="11"/>
        <rFont val="Times New Roman"/>
        <family val="1"/>
        <charset val="186"/>
      </rPr>
      <t>Patvirtiname, kad atidžiai perskaitėme visus Pirkimo sąlygų, techninės specifikacijos ir kitų pridėtų dokumentų reikalavimus. Mūsų pasiūlymas visiškai atitinka perkančiosios organizacijos reikalavimus ir įsipareigojame jų laikytis. Taip pat įsipareigojame laikytis ir kitų Lietuvos Respublikoje galiojančių ir Pirkimo objektui bei Sutarčiai taikomų teisės aktų reikalavimų.</t>
    </r>
  </si>
  <si>
    <t xml:space="preserve">1 val. įkainis Eur be PVM </t>
  </si>
  <si>
    <t>Nurodomas apskaičiuotas atstumas pagal (www.googlemaps.com, http://www.maps.lt/ arba lygiaverte)  iki pirkėjo meistrijos.                    (pildyti siūlomai pirkimo daliai)
Tiekėjo servisas negali būti nutolęs daugiau nei nurodyta techninės specifikacijos 4 dalyje.</t>
  </si>
  <si>
    <t xml:space="preserve">Specialiųjų pirkimo sąlygų __ priedas </t>
  </si>
  <si>
    <t>(PU-14672/26) Hidraulinės įrangos remonto paslaugos ir dalys</t>
  </si>
  <si>
    <t>Hidraulikos remonto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</si>
</sst>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0">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b/>
      <sz val="12"/>
      <name val="Times New Roman"/>
      <family val="1"/>
    </font>
    <font>
      <b/>
      <sz val="12"/>
      <name val="Arial"/>
      <family val="2"/>
    </font>
    <font>
      <sz val="10"/>
      <name val="Times New Roman"/>
      <family val="1"/>
    </font>
    <font>
      <b/>
      <vertAlign val="superscript"/>
      <sz val="11"/>
      <name val="Times New Roman"/>
      <family val="1"/>
      <charset val="186"/>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sz val="10"/>
      <color theme="1"/>
      <name val="Times New Roman"/>
      <family val="1"/>
      <charset val="186"/>
    </font>
    <font>
      <b/>
      <sz val="10"/>
      <name val="Times New Roman"/>
      <family val="1"/>
    </font>
    <font>
      <sz val="10"/>
      <name val="Times New Roman"/>
      <family val="1"/>
      <charset val="186"/>
    </font>
    <font>
      <i/>
      <sz val="10"/>
      <name val="Times New Roman"/>
      <family val="1"/>
      <charset val="186"/>
    </font>
    <font>
      <sz val="10"/>
      <color theme="1"/>
      <name val="Times New Roman"/>
      <family val="1"/>
    </font>
    <font>
      <sz val="10"/>
      <color theme="1"/>
      <name val="Calibri"/>
      <family val="2"/>
      <charset val="186"/>
      <scheme val="minor"/>
    </font>
    <font>
      <sz val="10"/>
      <color rgb="FF000000"/>
      <name val="Times New Roman"/>
      <family val="1"/>
      <charset val="186"/>
    </font>
    <font>
      <b/>
      <vertAlign val="superscript"/>
      <sz val="10"/>
      <name val="Times New Roman"/>
      <family val="1"/>
      <charset val="186"/>
    </font>
    <font>
      <sz val="11"/>
      <name val="Arial"/>
      <family val="2"/>
    </font>
    <font>
      <i/>
      <sz val="9"/>
      <name val="Times New Roman"/>
      <family val="1"/>
      <charset val="186"/>
    </font>
    <font>
      <sz val="9"/>
      <color theme="1"/>
      <name val="Calibri"/>
      <family val="2"/>
      <charset val="186"/>
      <scheme val="minor"/>
    </font>
    <font>
      <i/>
      <sz val="12"/>
      <name val="Times New Roman"/>
      <family val="1"/>
      <charset val="186"/>
    </font>
    <font>
      <i/>
      <sz val="12"/>
      <name val="Arial"/>
      <family val="2"/>
      <charset val="186"/>
    </font>
    <font>
      <sz val="11"/>
      <color theme="1"/>
      <name val="Calibri"/>
      <family val="2"/>
      <charset val="186"/>
      <scheme val="minor"/>
    </font>
    <font>
      <b/>
      <sz val="11"/>
      <color theme="1" tint="0.249977111117893"/>
      <name val="Times New Roman"/>
      <family val="1"/>
      <charset val="186"/>
    </font>
    <font>
      <b/>
      <sz val="11"/>
      <color theme="1" tint="0.249977111117893"/>
      <name val="Calibri"/>
      <family val="2"/>
      <charset val="186"/>
      <scheme val="minor"/>
    </font>
    <font>
      <sz val="12"/>
      <name val="Times New Roman"/>
      <family val="1"/>
      <charset val="186"/>
    </font>
    <font>
      <sz val="9"/>
      <name val="Times New Roman"/>
      <family val="1"/>
      <charset val="186"/>
    </font>
    <font>
      <sz val="11"/>
      <color theme="1"/>
      <name val="Times New Roman"/>
      <family val="1"/>
      <charset val="186"/>
    </font>
    <font>
      <b/>
      <sz val="10"/>
      <color theme="1"/>
      <name val="Times New Roman"/>
      <family val="1"/>
    </font>
    <font>
      <b/>
      <sz val="10"/>
      <color theme="1"/>
      <name val="Calibri"/>
      <family val="2"/>
      <charset val="186"/>
      <scheme val="minor"/>
    </font>
    <font>
      <b/>
      <sz val="10"/>
      <color theme="1"/>
      <name val="Times New Roman"/>
      <family val="1"/>
      <charset val="186"/>
    </font>
    <font>
      <sz val="10"/>
      <color theme="1"/>
      <name val="3"/>
      <charset val="186"/>
    </font>
    <font>
      <sz val="10"/>
      <color rgb="FFFF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164" fontId="29" fillId="0" borderId="0" applyFont="0" applyFill="0" applyBorder="0" applyAlignment="0" applyProtection="0"/>
  </cellStyleXfs>
  <cellXfs count="127">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0" xfId="0" applyFont="1" applyAlignment="1" applyProtection="1">
      <alignment horizontal="center" vertical="center"/>
      <protection locked="0"/>
    </xf>
    <xf numFmtId="0" fontId="12" fillId="0" borderId="0" xfId="0" applyFont="1"/>
    <xf numFmtId="0" fontId="12" fillId="0" borderId="0" xfId="0" applyFont="1" applyAlignment="1">
      <alignment horizontal="left"/>
    </xf>
    <xf numFmtId="1" fontId="4" fillId="2" borderId="1" xfId="0" applyNumberFormat="1" applyFont="1" applyFill="1" applyBorder="1" applyAlignment="1" applyProtection="1">
      <alignment horizontal="center" vertical="center"/>
      <protection locked="0"/>
    </xf>
    <xf numFmtId="0" fontId="5" fillId="0" borderId="0" xfId="0" applyFont="1" applyAlignment="1" applyProtection="1">
      <alignment horizontal="right" wrapText="1"/>
      <protection locked="0"/>
    </xf>
    <xf numFmtId="4" fontId="17" fillId="0" borderId="0" xfId="0" applyNumberFormat="1" applyFont="1" applyAlignment="1" applyProtection="1">
      <alignment horizontal="center" wrapText="1"/>
      <protection locked="0"/>
    </xf>
    <xf numFmtId="2" fontId="18" fillId="4" borderId="1" xfId="0" applyNumberFormat="1" applyFont="1" applyFill="1" applyBorder="1" applyAlignment="1">
      <alignment horizontal="center" vertical="center"/>
    </xf>
    <xf numFmtId="0" fontId="6" fillId="0" borderId="0" xfId="0" applyFont="1" applyAlignment="1" applyProtection="1">
      <alignment horizontal="right" vertical="center" wrapText="1"/>
      <protection locked="0"/>
    </xf>
    <xf numFmtId="0" fontId="22" fillId="5" borderId="1" xfId="0" applyFont="1" applyFill="1" applyBorder="1" applyAlignment="1">
      <alignment vertical="center" wrapText="1"/>
    </xf>
    <xf numFmtId="0" fontId="18" fillId="0" borderId="1" xfId="0" applyFont="1" applyBorder="1" applyAlignment="1" applyProtection="1">
      <alignment horizont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pplyProtection="1">
      <alignment horizontal="center" wrapText="1"/>
      <protection locked="0"/>
    </xf>
    <xf numFmtId="4" fontId="5" fillId="0" borderId="0" xfId="0" applyNumberFormat="1" applyFont="1" applyAlignment="1" applyProtection="1">
      <alignment horizontal="center" wrapText="1"/>
      <protection locked="0"/>
    </xf>
    <xf numFmtId="2" fontId="6" fillId="0" borderId="1" xfId="0" applyNumberFormat="1" applyFont="1" applyBorder="1" applyAlignment="1" applyProtection="1">
      <alignment horizontal="center"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9" fontId="6" fillId="2" borderId="1" xfId="0" applyNumberFormat="1" applyFont="1" applyFill="1" applyBorder="1" applyAlignment="1" applyProtection="1">
      <alignment horizontal="center" wrapText="1"/>
      <protection locked="0"/>
    </xf>
    <xf numFmtId="4" fontId="17" fillId="0" borderId="9" xfId="0" applyNumberFormat="1" applyFont="1" applyBorder="1" applyAlignment="1" applyProtection="1">
      <alignment horizontal="center" wrapText="1"/>
      <protection locked="0"/>
    </xf>
    <xf numFmtId="9" fontId="17" fillId="2" borderId="9" xfId="0" applyNumberFormat="1" applyFont="1" applyFill="1" applyBorder="1" applyAlignment="1" applyProtection="1">
      <alignment horizontal="center" wrapText="1"/>
      <protection locked="0"/>
    </xf>
    <xf numFmtId="0" fontId="1" fillId="0" borderId="0" xfId="0" applyFont="1" applyAlignment="1" applyProtection="1">
      <alignment vertical="center"/>
      <protection locked="0"/>
    </xf>
    <xf numFmtId="0" fontId="25"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2" fontId="18" fillId="4" borderId="8" xfId="0" applyNumberFormat="1" applyFont="1" applyFill="1" applyBorder="1" applyAlignment="1">
      <alignment horizontal="center" vertical="center"/>
    </xf>
    <xf numFmtId="0"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8" fillId="0" borderId="1" xfId="0" applyFont="1" applyBorder="1" applyAlignment="1">
      <alignment horizontal="center"/>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19" fillId="0" borderId="0" xfId="0" applyFont="1" applyAlignment="1" applyProtection="1">
      <alignment horizontal="left" wrapText="1"/>
      <protection locked="0"/>
    </xf>
    <xf numFmtId="2" fontId="1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6" fillId="3" borderId="10" xfId="0" applyFont="1" applyFill="1" applyBorder="1" applyAlignment="1">
      <alignment horizontal="center" vertical="center" wrapText="1"/>
    </xf>
    <xf numFmtId="0" fontId="34" fillId="0" borderId="1" xfId="0" applyFont="1" applyBorder="1" applyAlignment="1">
      <alignment horizontal="center" vertical="center" wrapText="1"/>
    </xf>
    <xf numFmtId="4" fontId="10" fillId="2" borderId="1" xfId="0" applyNumberFormat="1" applyFont="1" applyFill="1" applyBorder="1" applyAlignment="1" applyProtection="1">
      <alignment horizontal="center" wrapText="1"/>
      <protection locked="0"/>
    </xf>
    <xf numFmtId="0" fontId="3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pplyProtection="1">
      <alignment horizontal="left" wrapText="1"/>
      <protection locked="0"/>
    </xf>
    <xf numFmtId="0" fontId="4" fillId="2" borderId="1" xfId="0" applyFont="1" applyFill="1" applyBorder="1" applyAlignment="1" applyProtection="1">
      <alignment horizontal="center" wrapText="1"/>
      <protection locked="0"/>
    </xf>
    <xf numFmtId="0" fontId="4" fillId="0" borderId="0" xfId="0" applyFont="1" applyAlignment="1" applyProtection="1">
      <alignment horizontal="center" vertical="center"/>
      <protection locked="0"/>
    </xf>
    <xf numFmtId="0" fontId="0" fillId="0" borderId="0" xfId="0" applyAlignment="1">
      <alignment horizontal="center" vertical="center"/>
    </xf>
    <xf numFmtId="0" fontId="4" fillId="0" borderId="0" xfId="0" applyFont="1" applyAlignment="1" applyProtection="1">
      <alignment horizontal="center" vertical="center" wrapText="1"/>
      <protection locked="0"/>
    </xf>
    <xf numFmtId="0" fontId="2" fillId="0" borderId="4"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0" fillId="0" borderId="4" xfId="0" applyBorder="1" applyAlignment="1">
      <alignment horizontal="left" wrapText="1"/>
    </xf>
    <xf numFmtId="0" fontId="18" fillId="3" borderId="1" xfId="0" applyFont="1" applyFill="1" applyBorder="1" applyAlignment="1">
      <alignment horizontal="center" vertical="center" wrapText="1"/>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14" fillId="0" borderId="0" xfId="0" applyFont="1" applyAlignment="1" applyProtection="1">
      <alignment horizontal="left" wrapText="1"/>
      <protection locked="0"/>
    </xf>
    <xf numFmtId="0" fontId="13" fillId="0" borderId="0" xfId="0" applyFont="1" applyAlignment="1">
      <alignment horizontal="left"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7" fillId="0" borderId="0" xfId="0" applyFont="1" applyAlignment="1" applyProtection="1">
      <alignment horizontal="center" wrapText="1"/>
      <protection locked="0"/>
    </xf>
    <xf numFmtId="0" fontId="28" fillId="0" borderId="0" xfId="0" applyFont="1" applyAlignment="1" applyProtection="1">
      <alignment horizontal="center" wrapText="1"/>
      <protection locked="0"/>
    </xf>
    <xf numFmtId="0" fontId="4" fillId="0" borderId="1"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12" fillId="0" borderId="4" xfId="0" applyFont="1" applyBorder="1" applyAlignment="1">
      <alignment wrapText="1"/>
    </xf>
    <xf numFmtId="0" fontId="4" fillId="0" borderId="1" xfId="0" applyFont="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6" fillId="0" borderId="6" xfId="0" applyFont="1" applyBorder="1" applyAlignment="1">
      <alignment horizontal="justify" vertical="center" wrapText="1"/>
    </xf>
    <xf numFmtId="0" fontId="21" fillId="0" borderId="7" xfId="0" applyFont="1" applyBorder="1" applyAlignment="1">
      <alignment vertical="center"/>
    </xf>
    <xf numFmtId="0" fontId="21"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5"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16" fillId="0" borderId="6" xfId="0" applyFont="1" applyBorder="1" applyAlignment="1">
      <alignment horizontal="justify" vertical="center"/>
    </xf>
    <xf numFmtId="0" fontId="22" fillId="5" borderId="6"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5" fillId="0" borderId="6" xfId="0" applyFont="1" applyBorder="1" applyAlignment="1" applyProtection="1">
      <alignment horizontal="right" wrapText="1"/>
      <protection locked="0"/>
    </xf>
    <xf numFmtId="0" fontId="0" fillId="0" borderId="7" xfId="0" applyBorder="1" applyAlignment="1">
      <alignment horizontal="right" wrapText="1"/>
    </xf>
    <xf numFmtId="0" fontId="0" fillId="0" borderId="8" xfId="0" applyBorder="1" applyAlignment="1">
      <alignment horizontal="right" wrapText="1"/>
    </xf>
    <xf numFmtId="0" fontId="33" fillId="0" borderId="5"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2" fillId="0" borderId="2" xfId="0" applyFont="1" applyBorder="1" applyAlignment="1" applyProtection="1">
      <alignment horizontal="right" wrapText="1"/>
      <protection locked="0"/>
    </xf>
    <xf numFmtId="0" fontId="5" fillId="0" borderId="4" xfId="0" applyFont="1" applyBorder="1" applyAlignment="1" applyProtection="1">
      <alignment horizontal="left" wrapText="1"/>
      <protection locked="0"/>
    </xf>
    <xf numFmtId="0" fontId="18" fillId="0" borderId="2" xfId="0" applyFont="1" applyBorder="1" applyAlignment="1" applyProtection="1">
      <alignment horizontal="right" wrapText="1"/>
      <protection locked="0"/>
    </xf>
    <xf numFmtId="0" fontId="21" fillId="0" borderId="3" xfId="0" applyFont="1" applyBorder="1" applyAlignment="1">
      <alignment horizontal="right" wrapText="1"/>
    </xf>
    <xf numFmtId="0" fontId="20" fillId="0" borderId="1" xfId="0" applyFont="1" applyBorder="1" applyAlignment="1">
      <alignment horizontal="center" vertical="center" wrapText="1"/>
    </xf>
    <xf numFmtId="0" fontId="5" fillId="0" borderId="5" xfId="0" applyFont="1" applyBorder="1" applyAlignment="1" applyProtection="1">
      <alignment horizontal="left" wrapText="1"/>
      <protection locked="0"/>
    </xf>
    <xf numFmtId="0" fontId="35" fillId="0" borderId="1" xfId="0" applyFont="1" applyBorder="1" applyAlignment="1">
      <alignment horizontal="center" vertical="center" wrapText="1"/>
    </xf>
    <xf numFmtId="1" fontId="30" fillId="0" borderId="6" xfId="0" applyNumberFormat="1" applyFont="1" applyBorder="1" applyAlignment="1" applyProtection="1">
      <alignment horizontal="right" wrapText="1"/>
      <protection locked="0"/>
    </xf>
    <xf numFmtId="0" fontId="31" fillId="0" borderId="8" xfId="0" applyFont="1" applyBorder="1" applyAlignment="1">
      <alignment horizontal="right" wrapText="1"/>
    </xf>
    <xf numFmtId="0" fontId="10"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1" fontId="30" fillId="0" borderId="8" xfId="0" applyNumberFormat="1" applyFont="1" applyBorder="1" applyAlignment="1" applyProtection="1">
      <alignment horizontal="right"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9" fillId="0" borderId="0" xfId="0" applyFont="1" applyAlignment="1" applyProtection="1">
      <alignment horizontal="left" wrapText="1"/>
      <protection locked="0"/>
    </xf>
    <xf numFmtId="0" fontId="0" fillId="0" borderId="7" xfId="0" applyBorder="1" applyAlignment="1">
      <alignment horizontal="right"/>
    </xf>
    <xf numFmtId="1" fontId="5" fillId="0" borderId="10" xfId="0" applyNumberFormat="1" applyFont="1" applyBorder="1" applyAlignment="1" applyProtection="1">
      <alignment horizontal="right" wrapText="1"/>
      <protection locked="0"/>
    </xf>
    <xf numFmtId="1" fontId="5" fillId="0" borderId="4" xfId="0" applyNumberFormat="1" applyFont="1" applyBorder="1" applyAlignment="1" applyProtection="1">
      <alignment horizontal="right" wrapText="1"/>
      <protection locked="0"/>
    </xf>
    <xf numFmtId="0" fontId="0" fillId="0" borderId="4" xfId="0" applyBorder="1" applyAlignment="1">
      <alignment wrapText="1"/>
    </xf>
    <xf numFmtId="0" fontId="0" fillId="0" borderId="11" xfId="0" applyBorder="1" applyAlignment="1">
      <alignment wrapText="1"/>
    </xf>
    <xf numFmtId="0" fontId="4" fillId="2" borderId="1" xfId="0" applyFont="1" applyFill="1" applyBorder="1" applyAlignment="1" applyProtection="1">
      <alignment horizontal="center" vertical="center"/>
      <protection locked="0"/>
    </xf>
    <xf numFmtId="1" fontId="5" fillId="0" borderId="1" xfId="0" applyNumberFormat="1" applyFont="1" applyBorder="1" applyAlignment="1" applyProtection="1">
      <alignment horizontal="right" wrapText="1"/>
      <protection locked="0"/>
    </xf>
    <xf numFmtId="10" fontId="10" fillId="2" borderId="1"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left" wrapText="1"/>
      <protection locked="0"/>
    </xf>
    <xf numFmtId="1" fontId="1" fillId="0" borderId="0" xfId="0" applyNumberFormat="1" applyFont="1" applyAlignment="1" applyProtection="1">
      <alignment horizontal="left" vertical="center" wrapText="1"/>
      <protection locked="0"/>
    </xf>
    <xf numFmtId="0" fontId="24" fillId="0" borderId="0" xfId="0" applyFont="1" applyProtection="1">
      <protection locked="0"/>
    </xf>
    <xf numFmtId="1" fontId="1" fillId="0" borderId="4" xfId="0" applyNumberFormat="1" applyFont="1" applyBorder="1" applyAlignment="1" applyProtection="1">
      <alignment horizontal="left" vertical="center" wrapText="1"/>
      <protection locked="0"/>
    </xf>
    <xf numFmtId="1" fontId="4" fillId="0" borderId="4" xfId="0" applyNumberFormat="1" applyFont="1" applyBorder="1" applyAlignment="1" applyProtection="1">
      <alignment horizontal="left" vertical="center"/>
      <protection locked="0"/>
    </xf>
    <xf numFmtId="1" fontId="7" fillId="0" borderId="5" xfId="0" applyNumberFormat="1" applyFont="1" applyBorder="1" applyAlignment="1" applyProtection="1">
      <alignment horizontal="left" vertical="center" wrapText="1"/>
      <protection locked="0"/>
    </xf>
    <xf numFmtId="0" fontId="39"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20" fillId="2" borderId="1" xfId="0" applyFont="1" applyFill="1" applyBorder="1" applyAlignment="1">
      <alignment vertical="center" wrapText="1"/>
    </xf>
  </cellXfs>
  <cellStyles count="3">
    <cellStyle name="Comma" xfId="2" builtinId="3"/>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ida.trasikiene/AppData/Local/Microsoft/Windows/INetCache/Content.Outlook/B5UNQ6LD/hidraulik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4">
          <cell r="A4" t="str">
            <v>EN 10305-1, E355+SR, H8, 50x40 mm</v>
          </cell>
        </row>
        <row r="5">
          <cell r="A5" t="str">
            <v>EN 10305-1, E355+SR, H8, 60x50 mm</v>
          </cell>
        </row>
        <row r="6">
          <cell r="A6" t="str">
            <v>EN 10305-1, E355+SR, H8, 70x60 mm</v>
          </cell>
        </row>
        <row r="7">
          <cell r="A7" t="str">
            <v>EN 10305-1, E355+SR, H8, 80x70 mm</v>
          </cell>
        </row>
        <row r="8">
          <cell r="A8" t="str">
            <v>EN 10305-1, E355+SR, H8, 90x80 mm</v>
          </cell>
        </row>
        <row r="9">
          <cell r="A9" t="str">
            <v>EN 10305-1, E355+SR, H8, 100x80 mm</v>
          </cell>
        </row>
        <row r="10">
          <cell r="A10" t="str">
            <v>EN 10305-1, E355+SR, H8, 100x90 mm</v>
          </cell>
        </row>
        <row r="11">
          <cell r="A11" t="str">
            <v>EN 10305-1, E355+SR, H8, 110x90 mm</v>
          </cell>
        </row>
        <row r="12">
          <cell r="A12" t="str">
            <v>EN 10305-1, E355+SR, H8, 110x100 mm</v>
          </cell>
        </row>
        <row r="13">
          <cell r="A13" t="str">
            <v>EN 10305-1, E355+SR, H8, 120x100 mm</v>
          </cell>
        </row>
        <row r="14">
          <cell r="A14" t="str">
            <v>EN 10305-1, E355+SR, H8, 130x100 mm</v>
          </cell>
        </row>
        <row r="15">
          <cell r="A15" t="str">
            <v>EN 10305-1, E355+SR, H8, 140x120 mm</v>
          </cell>
        </row>
        <row r="16">
          <cell r="A16" t="str">
            <v>EN 10305-1, E355+SR, H8, 160x140 mm</v>
          </cell>
        </row>
        <row r="20">
          <cell r="A20" t="str">
            <v>Privirinama kilpa kotui 16, sferinis guolis, d-24 mm</v>
          </cell>
        </row>
        <row r="21">
          <cell r="A21" t="str">
            <v>Privirinama kilpa kotui 20, sferinis guolis, d-27.5 mm</v>
          </cell>
        </row>
        <row r="22">
          <cell r="A22" t="str">
            <v>Privirinama kilpa kotui 25, sferinis guolis, d-33.5 mm</v>
          </cell>
        </row>
        <row r="23">
          <cell r="A23" t="str">
            <v>Privirinama kilpa kotui 30, sferinis guolis, d-40 mm</v>
          </cell>
        </row>
        <row r="24">
          <cell r="A24" t="str">
            <v>Privirinama kilpa kotui 35, sferinis guolis, d-47 mm</v>
          </cell>
        </row>
        <row r="25">
          <cell r="A25" t="str">
            <v>Privirinama kilpa kotui 40, sferinis guolis, d-50 mm</v>
          </cell>
        </row>
        <row r="26">
          <cell r="A26" t="str">
            <v>Privirinama kilpa kotui 45, sferinis guolis, d-55 mm</v>
          </cell>
        </row>
        <row r="27">
          <cell r="A27" t="str">
            <v>Privirinama kilpa kotui 50, sferinis guolis, d-62 mm</v>
          </cell>
        </row>
        <row r="28">
          <cell r="A28" t="str">
            <v>Privirinama kilpa kotui 60, sferinis guolis, d-70 mm</v>
          </cell>
        </row>
        <row r="29">
          <cell r="A29" t="str">
            <v>Privirinama kilpa kotui 70, sferinis guolis, d-80 mm</v>
          </cell>
        </row>
        <row r="30">
          <cell r="A30" t="str">
            <v>Privirinama kilpa kotui 80, sferinis guolis, d-95 mm</v>
          </cell>
        </row>
      </sheetData>
    </sheetDataSet>
  </externalBook>
</externalLink>
</file>

<file path=xl/persons/person.xml><?xml version="1.0" encoding="utf-8"?>
<personList xmlns="http://schemas.microsoft.com/office/spreadsheetml/2018/threadedcomments" xmlns:x="http://schemas.openxmlformats.org/spreadsheetml/2006/main">
  <person displayName="Daiva Abromavičiūtė-Būdžė" id="{B248B068-4957-4CD0-A33B-96F13C13AE5D}" userId="S::daiva.budze@keliuprieziura.lt::e7afec20-ec14-4c49-bf21-a640fb926c3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49" dT="2026-02-22T21:22:24.93" personId="{B248B068-4957-4CD0-A33B-96F13C13AE5D}" id="{C464DA95-DFC1-4664-9BD4-9443F067A270}">
    <text>Atstumai nurodyti Techninės specifikacijos 3 punkte (jame pateiktoje lentelėje).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tabSelected="1" topLeftCell="A130" zoomScale="130" zoomScaleNormal="130" workbookViewId="0">
      <selection activeCell="H148" sqref="H148"/>
    </sheetView>
  </sheetViews>
  <sheetFormatPr defaultColWidth="9.33203125" defaultRowHeight="14.4"/>
  <cols>
    <col min="1" max="1" width="6.33203125" style="11" customWidth="1"/>
    <col min="2" max="2" width="60.33203125" style="12" customWidth="1"/>
    <col min="3" max="3" width="9.88671875" style="12" customWidth="1"/>
    <col min="4" max="4" width="12.109375" style="11" customWidth="1"/>
    <col min="5" max="5" width="18.33203125" style="11" customWidth="1"/>
    <col min="6" max="16384" width="9.33203125" style="11"/>
  </cols>
  <sheetData>
    <row r="1" spans="1:5" ht="15" customHeight="1">
      <c r="A1" s="58" t="s">
        <v>106</v>
      </c>
      <c r="B1" s="59"/>
      <c r="C1" s="59"/>
      <c r="D1" s="59"/>
      <c r="E1" s="59"/>
    </row>
    <row r="2" spans="1:5" ht="57" customHeight="1">
      <c r="A2" s="60" t="s">
        <v>72</v>
      </c>
      <c r="B2" s="60"/>
      <c r="C2" s="60"/>
      <c r="D2" s="60"/>
      <c r="E2" s="60"/>
    </row>
    <row r="3" spans="1:5" ht="17.25" customHeight="1">
      <c r="A3" s="55" t="s">
        <v>73</v>
      </c>
      <c r="B3" s="61"/>
      <c r="C3" s="2"/>
      <c r="D3" s="2"/>
      <c r="E3" s="2"/>
    </row>
    <row r="4" spans="1:5" ht="24" customHeight="1">
      <c r="A4" s="62" t="s">
        <v>68</v>
      </c>
      <c r="B4" s="63"/>
      <c r="C4" s="63"/>
      <c r="D4" s="63"/>
      <c r="E4" s="63"/>
    </row>
    <row r="5" spans="1:5" ht="33.75" customHeight="1">
      <c r="A5" s="64" t="s">
        <v>107</v>
      </c>
      <c r="B5" s="65"/>
      <c r="C5" s="65"/>
      <c r="D5" s="65"/>
      <c r="E5" s="65"/>
    </row>
    <row r="6" spans="1:5" ht="18" customHeight="1">
      <c r="A6" s="51" t="s">
        <v>61</v>
      </c>
      <c r="B6" s="52"/>
      <c r="C6" s="52"/>
      <c r="D6" s="52"/>
      <c r="E6" s="52"/>
    </row>
    <row r="7" spans="1:5" ht="13.5" customHeight="1">
      <c r="A7" s="51" t="s">
        <v>0</v>
      </c>
      <c r="B7" s="52"/>
      <c r="C7" s="52"/>
      <c r="D7" s="52"/>
      <c r="E7" s="52"/>
    </row>
    <row r="8" spans="1:5" ht="12.75" customHeight="1">
      <c r="A8" s="53" t="s">
        <v>61</v>
      </c>
      <c r="B8" s="52"/>
      <c r="C8" s="52"/>
      <c r="D8" s="52"/>
      <c r="E8" s="52"/>
    </row>
    <row r="9" spans="1:5">
      <c r="A9" s="53" t="s">
        <v>1</v>
      </c>
      <c r="B9" s="52"/>
      <c r="C9" s="52"/>
      <c r="D9" s="52"/>
      <c r="E9" s="52"/>
    </row>
    <row r="10" spans="1:5" ht="15" customHeight="1">
      <c r="A10" s="54" t="s">
        <v>62</v>
      </c>
      <c r="B10" s="54"/>
      <c r="C10" s="10"/>
      <c r="D10" s="10"/>
      <c r="E10" s="2"/>
    </row>
    <row r="11" spans="1:5" ht="39" customHeight="1">
      <c r="A11" s="49" t="s">
        <v>74</v>
      </c>
      <c r="B11" s="49"/>
      <c r="C11" s="50"/>
      <c r="D11" s="50"/>
      <c r="E11" s="50"/>
    </row>
    <row r="12" spans="1:5" ht="47.7" customHeight="1">
      <c r="A12" s="49" t="s">
        <v>75</v>
      </c>
      <c r="B12" s="49"/>
      <c r="C12" s="50"/>
      <c r="D12" s="50"/>
      <c r="E12" s="50"/>
    </row>
    <row r="13" spans="1:5" ht="40.5" customHeight="1">
      <c r="A13" s="49" t="s">
        <v>76</v>
      </c>
      <c r="B13" s="49"/>
      <c r="C13" s="50"/>
      <c r="D13" s="50"/>
      <c r="E13" s="50"/>
    </row>
    <row r="14" spans="1:5" ht="29.25" customHeight="1">
      <c r="A14" s="49" t="s">
        <v>77</v>
      </c>
      <c r="B14" s="49"/>
      <c r="C14" s="50"/>
      <c r="D14" s="50"/>
      <c r="E14" s="50"/>
    </row>
    <row r="15" spans="1:5" ht="30" customHeight="1">
      <c r="A15" s="49" t="s">
        <v>78</v>
      </c>
      <c r="B15" s="49"/>
      <c r="C15" s="50"/>
      <c r="D15" s="50"/>
      <c r="E15" s="50"/>
    </row>
    <row r="16" spans="1:5" ht="15" customHeight="1">
      <c r="A16" s="49" t="s">
        <v>79</v>
      </c>
      <c r="B16" s="49"/>
      <c r="C16" s="50"/>
      <c r="D16" s="50"/>
      <c r="E16" s="50"/>
    </row>
    <row r="17" spans="1:5" ht="15" customHeight="1">
      <c r="A17" s="49" t="s">
        <v>80</v>
      </c>
      <c r="B17" s="49"/>
      <c r="C17" s="50"/>
      <c r="D17" s="50"/>
      <c r="E17" s="50"/>
    </row>
    <row r="18" spans="1:5" ht="28.5" customHeight="1">
      <c r="A18" s="49" t="s">
        <v>81</v>
      </c>
      <c r="B18" s="49"/>
      <c r="C18" s="50"/>
      <c r="D18" s="50"/>
      <c r="E18" s="50"/>
    </row>
    <row r="19" spans="1:5" ht="28.5" customHeight="1">
      <c r="A19" s="66" t="s">
        <v>82</v>
      </c>
      <c r="B19" s="66"/>
      <c r="C19" s="50"/>
      <c r="D19" s="50"/>
      <c r="E19" s="50"/>
    </row>
    <row r="20" spans="1:5" ht="28.5" customHeight="1">
      <c r="A20" s="66" t="s">
        <v>83</v>
      </c>
      <c r="B20" s="66"/>
      <c r="C20" s="50"/>
      <c r="D20" s="50"/>
      <c r="E20" s="50"/>
    </row>
    <row r="21" spans="1:5" ht="140.69999999999999" customHeight="1">
      <c r="A21" s="68" t="s">
        <v>103</v>
      </c>
      <c r="B21" s="69"/>
      <c r="C21" s="69"/>
      <c r="D21" s="69"/>
      <c r="E21" s="69"/>
    </row>
    <row r="22" spans="1:5" ht="23.25" customHeight="1">
      <c r="A22" s="54" t="s">
        <v>85</v>
      </c>
      <c r="B22" s="54"/>
      <c r="C22" s="54"/>
      <c r="D22" s="70"/>
      <c r="E22" s="70"/>
    </row>
    <row r="23" spans="1:5" ht="43.5" customHeight="1">
      <c r="A23" s="39" t="s">
        <v>2</v>
      </c>
      <c r="B23" s="39" t="s">
        <v>84</v>
      </c>
      <c r="C23" s="71" t="s">
        <v>64</v>
      </c>
      <c r="D23" s="71"/>
      <c r="E23" s="71"/>
    </row>
    <row r="24" spans="1:5" ht="19.5" customHeight="1">
      <c r="A24" s="39" t="s">
        <v>3</v>
      </c>
      <c r="B24" s="37"/>
      <c r="C24" s="72"/>
      <c r="D24" s="72"/>
      <c r="E24" s="72"/>
    </row>
    <row r="25" spans="1:5" ht="19.5" customHeight="1">
      <c r="A25" s="39" t="s">
        <v>4</v>
      </c>
      <c r="B25" s="37"/>
      <c r="C25" s="72"/>
      <c r="D25" s="72"/>
      <c r="E25" s="72"/>
    </row>
    <row r="26" spans="1:5" ht="19.5" customHeight="1">
      <c r="A26" s="39" t="s">
        <v>5</v>
      </c>
      <c r="B26" s="37"/>
      <c r="C26" s="72"/>
      <c r="D26" s="72"/>
      <c r="E26" s="72"/>
    </row>
    <row r="27" spans="1:5" ht="14.7" customHeight="1">
      <c r="A27" s="67"/>
      <c r="B27" s="67"/>
      <c r="C27" s="67"/>
      <c r="D27" s="67"/>
      <c r="E27" s="67"/>
    </row>
    <row r="28" spans="1:5" ht="15" customHeight="1">
      <c r="A28" s="2"/>
      <c r="B28" s="2"/>
      <c r="C28" s="2"/>
      <c r="D28" s="2"/>
      <c r="E28" s="2"/>
    </row>
    <row r="29" spans="1:5" ht="14.25" customHeight="1">
      <c r="A29" s="55" t="s">
        <v>86</v>
      </c>
      <c r="B29" s="55"/>
      <c r="C29" s="2"/>
      <c r="D29" s="3"/>
      <c r="E29" s="17"/>
    </row>
    <row r="30" spans="1:5" ht="14.25" customHeight="1">
      <c r="A30" s="54" t="s">
        <v>87</v>
      </c>
      <c r="B30" s="56"/>
      <c r="C30" s="2"/>
      <c r="D30" s="3"/>
      <c r="E30" s="20" t="s">
        <v>6</v>
      </c>
    </row>
    <row r="31" spans="1:5" ht="49.95" customHeight="1">
      <c r="A31" s="57" t="s">
        <v>7</v>
      </c>
      <c r="B31" s="73" t="s">
        <v>16</v>
      </c>
      <c r="C31" s="47" t="s">
        <v>96</v>
      </c>
      <c r="D31" s="48" t="s">
        <v>89</v>
      </c>
      <c r="E31" s="74" t="s">
        <v>97</v>
      </c>
    </row>
    <row r="32" spans="1:5" ht="24.75" hidden="1" customHeight="1">
      <c r="A32" s="57"/>
      <c r="B32" s="73"/>
      <c r="C32" s="43"/>
      <c r="D32" s="46"/>
      <c r="E32" s="74"/>
    </row>
    <row r="33" spans="1:5" ht="13.5" customHeight="1">
      <c r="A33" s="30">
        <v>1</v>
      </c>
      <c r="B33" s="30">
        <v>2</v>
      </c>
      <c r="C33" s="80">
        <v>3</v>
      </c>
      <c r="D33" s="81"/>
      <c r="E33" s="31">
        <v>4</v>
      </c>
    </row>
    <row r="34" spans="1:5" ht="27" customHeight="1">
      <c r="A34" s="38">
        <v>1</v>
      </c>
      <c r="B34" s="82" t="s">
        <v>98</v>
      </c>
      <c r="C34" s="76"/>
      <c r="D34" s="76"/>
      <c r="E34" s="77"/>
    </row>
    <row r="35" spans="1:5" ht="15" customHeight="1">
      <c r="A35" s="38">
        <v>1.1000000000000001</v>
      </c>
      <c r="B35" s="18" t="s">
        <v>17</v>
      </c>
      <c r="C35" s="122"/>
      <c r="D35" s="44">
        <v>3</v>
      </c>
      <c r="E35" s="16">
        <f>C35*D35</f>
        <v>0</v>
      </c>
    </row>
    <row r="36" spans="1:5" ht="15" customHeight="1">
      <c r="A36" s="38">
        <v>1.2</v>
      </c>
      <c r="B36" s="18" t="s">
        <v>18</v>
      </c>
      <c r="C36" s="123"/>
      <c r="D36" s="44">
        <v>3</v>
      </c>
      <c r="E36" s="16">
        <f t="shared" ref="E36:E38" si="0">C36*D36</f>
        <v>0</v>
      </c>
    </row>
    <row r="37" spans="1:5" ht="15" customHeight="1">
      <c r="A37" s="38">
        <v>1.3</v>
      </c>
      <c r="B37" s="18" t="s">
        <v>19</v>
      </c>
      <c r="C37" s="123"/>
      <c r="D37" s="44">
        <v>3</v>
      </c>
      <c r="E37" s="16">
        <f t="shared" si="0"/>
        <v>0</v>
      </c>
    </row>
    <row r="38" spans="1:5" ht="15" customHeight="1">
      <c r="A38" s="38">
        <v>1.4</v>
      </c>
      <c r="B38" s="18" t="s">
        <v>20</v>
      </c>
      <c r="C38" s="123"/>
      <c r="D38" s="44">
        <v>3</v>
      </c>
      <c r="E38" s="16">
        <f t="shared" si="0"/>
        <v>0</v>
      </c>
    </row>
    <row r="39" spans="1:5" ht="27" customHeight="1">
      <c r="A39" s="38">
        <v>2</v>
      </c>
      <c r="B39" s="75" t="s">
        <v>99</v>
      </c>
      <c r="C39" s="76"/>
      <c r="D39" s="76"/>
      <c r="E39" s="77"/>
    </row>
    <row r="40" spans="1:5" ht="15" customHeight="1">
      <c r="A40" s="38">
        <v>2.1</v>
      </c>
      <c r="B40" s="18" t="s">
        <v>17</v>
      </c>
      <c r="C40" s="123"/>
      <c r="D40" s="44">
        <v>3</v>
      </c>
      <c r="E40" s="16">
        <f>C40*D40</f>
        <v>0</v>
      </c>
    </row>
    <row r="41" spans="1:5" ht="15" customHeight="1">
      <c r="A41" s="38">
        <v>2.2000000000000002</v>
      </c>
      <c r="B41" s="18" t="s">
        <v>18</v>
      </c>
      <c r="C41" s="123"/>
      <c r="D41" s="44">
        <v>3</v>
      </c>
      <c r="E41" s="16">
        <f t="shared" ref="E41:E43" si="1">C41*D41</f>
        <v>0</v>
      </c>
    </row>
    <row r="42" spans="1:5" ht="15" customHeight="1">
      <c r="A42" s="38">
        <v>2.2999999999999998</v>
      </c>
      <c r="B42" s="18" t="s">
        <v>19</v>
      </c>
      <c r="C42" s="123"/>
      <c r="D42" s="44">
        <v>3</v>
      </c>
      <c r="E42" s="16">
        <f t="shared" si="1"/>
        <v>0</v>
      </c>
    </row>
    <row r="43" spans="1:5" ht="15" customHeight="1">
      <c r="A43" s="38">
        <v>2.4</v>
      </c>
      <c r="B43" s="18" t="s">
        <v>20</v>
      </c>
      <c r="C43" s="123"/>
      <c r="D43" s="44">
        <v>3</v>
      </c>
      <c r="E43" s="16">
        <f t="shared" si="1"/>
        <v>0</v>
      </c>
    </row>
    <row r="44" spans="1:5" ht="24" customHeight="1">
      <c r="A44" s="38">
        <v>3</v>
      </c>
      <c r="B44" s="75" t="s">
        <v>100</v>
      </c>
      <c r="C44" s="76"/>
      <c r="D44" s="76"/>
      <c r="E44" s="77"/>
    </row>
    <row r="45" spans="1:5" ht="15" customHeight="1">
      <c r="A45" s="38">
        <v>3.1</v>
      </c>
      <c r="B45" s="18" t="s">
        <v>17</v>
      </c>
      <c r="C45" s="123"/>
      <c r="D45" s="44">
        <v>3</v>
      </c>
      <c r="E45" s="16">
        <f>C45*D45</f>
        <v>0</v>
      </c>
    </row>
    <row r="46" spans="1:5" ht="15" customHeight="1">
      <c r="A46" s="38">
        <v>3.2</v>
      </c>
      <c r="B46" s="18" t="s">
        <v>18</v>
      </c>
      <c r="C46" s="123"/>
      <c r="D46" s="44">
        <v>3</v>
      </c>
      <c r="E46" s="16">
        <f t="shared" ref="E46:E48" si="2">C46*D46</f>
        <v>0</v>
      </c>
    </row>
    <row r="47" spans="1:5" ht="15.75" customHeight="1">
      <c r="A47" s="38">
        <v>3.3</v>
      </c>
      <c r="B47" s="18" t="s">
        <v>19</v>
      </c>
      <c r="C47" s="123"/>
      <c r="D47" s="44">
        <v>3</v>
      </c>
      <c r="E47" s="16">
        <f t="shared" si="2"/>
        <v>0</v>
      </c>
    </row>
    <row r="48" spans="1:5" ht="15.75" customHeight="1">
      <c r="A48" s="38">
        <v>3.4</v>
      </c>
      <c r="B48" s="18" t="s">
        <v>20</v>
      </c>
      <c r="C48" s="123"/>
      <c r="D48" s="44">
        <v>3</v>
      </c>
      <c r="E48" s="16">
        <f t="shared" si="2"/>
        <v>0</v>
      </c>
    </row>
    <row r="49" spans="1:5" ht="25.5" customHeight="1">
      <c r="A49" s="38">
        <v>4</v>
      </c>
      <c r="B49" s="75" t="s">
        <v>58</v>
      </c>
      <c r="C49" s="76"/>
      <c r="D49" s="76"/>
      <c r="E49" s="77"/>
    </row>
    <row r="50" spans="1:5" ht="15.75" customHeight="1">
      <c r="A50" s="38">
        <v>4.0999999999999996</v>
      </c>
      <c r="B50" s="18" t="s">
        <v>17</v>
      </c>
      <c r="C50" s="123"/>
      <c r="D50" s="44">
        <v>3</v>
      </c>
      <c r="E50" s="16">
        <f>C50*D50</f>
        <v>0</v>
      </c>
    </row>
    <row r="51" spans="1:5" ht="15.75" customHeight="1">
      <c r="A51" s="38">
        <v>4.2</v>
      </c>
      <c r="B51" s="18" t="s">
        <v>18</v>
      </c>
      <c r="C51" s="123"/>
      <c r="D51" s="44">
        <v>3</v>
      </c>
      <c r="E51" s="16">
        <f t="shared" ref="E51:E53" si="3">C51*D51</f>
        <v>0</v>
      </c>
    </row>
    <row r="52" spans="1:5" ht="15.75" customHeight="1">
      <c r="A52" s="38">
        <v>4.3</v>
      </c>
      <c r="B52" s="18" t="s">
        <v>19</v>
      </c>
      <c r="C52" s="123"/>
      <c r="D52" s="44">
        <v>3</v>
      </c>
      <c r="E52" s="16">
        <f t="shared" si="3"/>
        <v>0</v>
      </c>
    </row>
    <row r="53" spans="1:5" ht="15.75" customHeight="1">
      <c r="A53" s="38">
        <v>4.4000000000000004</v>
      </c>
      <c r="B53" s="18" t="s">
        <v>20</v>
      </c>
      <c r="C53" s="123"/>
      <c r="D53" s="44">
        <v>3</v>
      </c>
      <c r="E53" s="16">
        <f t="shared" si="3"/>
        <v>0</v>
      </c>
    </row>
    <row r="54" spans="1:5" ht="27.75" customHeight="1">
      <c r="A54" s="38">
        <v>5</v>
      </c>
      <c r="B54" s="75" t="s">
        <v>60</v>
      </c>
      <c r="C54" s="78"/>
      <c r="D54" s="78"/>
      <c r="E54" s="79"/>
    </row>
    <row r="55" spans="1:5" ht="15.75" customHeight="1">
      <c r="A55" s="38">
        <v>5.0999999999999996</v>
      </c>
      <c r="B55" s="18" t="s">
        <v>17</v>
      </c>
      <c r="C55" s="123"/>
      <c r="D55" s="44">
        <v>3</v>
      </c>
      <c r="E55" s="16">
        <f>C55*D55</f>
        <v>0</v>
      </c>
    </row>
    <row r="56" spans="1:5" ht="15.75" customHeight="1">
      <c r="A56" s="38">
        <v>5.2</v>
      </c>
      <c r="B56" s="18" t="s">
        <v>18</v>
      </c>
      <c r="C56" s="123"/>
      <c r="D56" s="44">
        <v>3</v>
      </c>
      <c r="E56" s="16">
        <f t="shared" ref="E56:E58" si="4">C56*D56</f>
        <v>0</v>
      </c>
    </row>
    <row r="57" spans="1:5" ht="15.75" customHeight="1">
      <c r="A57" s="38">
        <v>5.3</v>
      </c>
      <c r="B57" s="18" t="s">
        <v>19</v>
      </c>
      <c r="C57" s="123"/>
      <c r="D57" s="44">
        <v>3</v>
      </c>
      <c r="E57" s="16">
        <f t="shared" si="4"/>
        <v>0</v>
      </c>
    </row>
    <row r="58" spans="1:5" ht="15.75" customHeight="1">
      <c r="A58" s="38">
        <v>5.4</v>
      </c>
      <c r="B58" s="18" t="s">
        <v>20</v>
      </c>
      <c r="C58" s="123"/>
      <c r="D58" s="44">
        <v>3</v>
      </c>
      <c r="E58" s="16">
        <f t="shared" si="4"/>
        <v>0</v>
      </c>
    </row>
    <row r="59" spans="1:5" ht="25.5" customHeight="1">
      <c r="A59" s="38">
        <v>6</v>
      </c>
      <c r="B59" s="75" t="s">
        <v>101</v>
      </c>
      <c r="C59" s="76"/>
      <c r="D59" s="76"/>
      <c r="E59" s="77"/>
    </row>
    <row r="60" spans="1:5" ht="15.75" customHeight="1">
      <c r="A60" s="38">
        <v>6.1</v>
      </c>
      <c r="B60" s="18" t="s">
        <v>17</v>
      </c>
      <c r="C60" s="124"/>
      <c r="D60" s="44">
        <v>3</v>
      </c>
      <c r="E60" s="16">
        <f>C60*D60</f>
        <v>0</v>
      </c>
    </row>
    <row r="61" spans="1:5" ht="15.75" customHeight="1">
      <c r="A61" s="38">
        <v>6.2</v>
      </c>
      <c r="B61" s="18" t="s">
        <v>18</v>
      </c>
      <c r="C61" s="124"/>
      <c r="D61" s="44">
        <v>3</v>
      </c>
      <c r="E61" s="16">
        <f t="shared" ref="E61:E63" si="5">C61*D61</f>
        <v>0</v>
      </c>
    </row>
    <row r="62" spans="1:5" ht="15.75" customHeight="1">
      <c r="A62" s="38">
        <v>6.3</v>
      </c>
      <c r="B62" s="18" t="s">
        <v>19</v>
      </c>
      <c r="C62" s="124"/>
      <c r="D62" s="44">
        <v>3</v>
      </c>
      <c r="E62" s="16">
        <f t="shared" si="5"/>
        <v>0</v>
      </c>
    </row>
    <row r="63" spans="1:5" ht="18" customHeight="1">
      <c r="A63" s="38">
        <v>6.4</v>
      </c>
      <c r="B63" s="18" t="s">
        <v>20</v>
      </c>
      <c r="C63" s="124"/>
      <c r="D63" s="44">
        <v>3</v>
      </c>
      <c r="E63" s="16">
        <f t="shared" si="5"/>
        <v>0</v>
      </c>
    </row>
    <row r="64" spans="1:5" ht="29.25" customHeight="1">
      <c r="A64" s="38">
        <v>7</v>
      </c>
      <c r="B64" s="75" t="s">
        <v>102</v>
      </c>
      <c r="C64" s="76"/>
      <c r="D64" s="76"/>
      <c r="E64" s="77"/>
    </row>
    <row r="65" spans="1:5" ht="15" customHeight="1">
      <c r="A65" s="38">
        <v>7.1</v>
      </c>
      <c r="B65" s="18" t="s">
        <v>17</v>
      </c>
      <c r="C65" s="125"/>
      <c r="D65" s="44">
        <v>3</v>
      </c>
      <c r="E65" s="16">
        <f>C65*D65</f>
        <v>0</v>
      </c>
    </row>
    <row r="66" spans="1:5" ht="15" customHeight="1">
      <c r="A66" s="38">
        <v>7.2</v>
      </c>
      <c r="B66" s="18" t="s">
        <v>18</v>
      </c>
      <c r="C66" s="125"/>
      <c r="D66" s="44">
        <v>3</v>
      </c>
      <c r="E66" s="16">
        <f t="shared" ref="E66:E68" si="6">C66*D66</f>
        <v>0</v>
      </c>
    </row>
    <row r="67" spans="1:5" ht="15" customHeight="1">
      <c r="A67" s="38">
        <v>7.3</v>
      </c>
      <c r="B67" s="18" t="s">
        <v>19</v>
      </c>
      <c r="C67" s="125"/>
      <c r="D67" s="44">
        <v>3</v>
      </c>
      <c r="E67" s="16">
        <f t="shared" si="6"/>
        <v>0</v>
      </c>
    </row>
    <row r="68" spans="1:5" ht="15" customHeight="1">
      <c r="A68" s="38">
        <v>7.4</v>
      </c>
      <c r="B68" s="18" t="s">
        <v>20</v>
      </c>
      <c r="C68" s="125"/>
      <c r="D68" s="44">
        <v>3</v>
      </c>
      <c r="E68" s="16">
        <f t="shared" si="6"/>
        <v>0</v>
      </c>
    </row>
    <row r="69" spans="1:5" ht="26.25" customHeight="1">
      <c r="A69" s="38">
        <v>8</v>
      </c>
      <c r="B69" s="75" t="s">
        <v>59</v>
      </c>
      <c r="C69" s="76"/>
      <c r="D69" s="76"/>
      <c r="E69" s="77"/>
    </row>
    <row r="70" spans="1:5" ht="15" customHeight="1">
      <c r="A70" s="38">
        <v>8.1</v>
      </c>
      <c r="B70" s="18" t="s">
        <v>17</v>
      </c>
      <c r="C70" s="124"/>
      <c r="D70" s="44">
        <v>3</v>
      </c>
      <c r="E70" s="16">
        <f>C70*D70</f>
        <v>0</v>
      </c>
    </row>
    <row r="71" spans="1:5" ht="15" customHeight="1">
      <c r="A71" s="38">
        <v>8.1999999999999993</v>
      </c>
      <c r="B71" s="18" t="s">
        <v>18</v>
      </c>
      <c r="C71" s="124"/>
      <c r="D71" s="44">
        <v>3</v>
      </c>
      <c r="E71" s="16">
        <f t="shared" ref="E71:E73" si="7">C71*D71</f>
        <v>0</v>
      </c>
    </row>
    <row r="72" spans="1:5" ht="15" customHeight="1">
      <c r="A72" s="38">
        <v>8.3000000000000007</v>
      </c>
      <c r="B72" s="18" t="s">
        <v>19</v>
      </c>
      <c r="C72" s="124"/>
      <c r="D72" s="44">
        <v>3</v>
      </c>
      <c r="E72" s="16">
        <f t="shared" si="7"/>
        <v>0</v>
      </c>
    </row>
    <row r="73" spans="1:5" ht="15" customHeight="1">
      <c r="A73" s="38">
        <v>8.4</v>
      </c>
      <c r="B73" s="18" t="s">
        <v>20</v>
      </c>
      <c r="C73" s="124"/>
      <c r="D73" s="44">
        <v>3</v>
      </c>
      <c r="E73" s="16">
        <f t="shared" si="7"/>
        <v>0</v>
      </c>
    </row>
    <row r="74" spans="1:5" ht="15" customHeight="1">
      <c r="A74" s="38">
        <v>9</v>
      </c>
      <c r="B74" s="82" t="s">
        <v>21</v>
      </c>
      <c r="C74" s="76"/>
      <c r="D74" s="76"/>
      <c r="E74" s="77"/>
    </row>
    <row r="75" spans="1:5" ht="15" customHeight="1">
      <c r="A75" s="38">
        <v>9.1</v>
      </c>
      <c r="B75" s="18" t="s">
        <v>22</v>
      </c>
      <c r="C75" s="124"/>
      <c r="D75" s="44">
        <v>3</v>
      </c>
      <c r="E75" s="16">
        <f>C75*D75</f>
        <v>0</v>
      </c>
    </row>
    <row r="76" spans="1:5" ht="15" customHeight="1">
      <c r="A76" s="38">
        <v>9.1999999999999993</v>
      </c>
      <c r="B76" s="18" t="s">
        <v>23</v>
      </c>
      <c r="C76" s="124"/>
      <c r="D76" s="44">
        <v>3</v>
      </c>
      <c r="E76" s="16">
        <f t="shared" ref="E76:E86" si="8">C76*D76</f>
        <v>0</v>
      </c>
    </row>
    <row r="77" spans="1:5" ht="15" customHeight="1">
      <c r="A77" s="38">
        <v>9.3000000000000007</v>
      </c>
      <c r="B77" s="18" t="s">
        <v>24</v>
      </c>
      <c r="C77" s="124"/>
      <c r="D77" s="44">
        <v>3</v>
      </c>
      <c r="E77" s="16">
        <f t="shared" si="8"/>
        <v>0</v>
      </c>
    </row>
    <row r="78" spans="1:5" ht="15" customHeight="1">
      <c r="A78" s="38">
        <v>9.4</v>
      </c>
      <c r="B78" s="18" t="s">
        <v>25</v>
      </c>
      <c r="C78" s="124"/>
      <c r="D78" s="44">
        <v>3</v>
      </c>
      <c r="E78" s="16">
        <f t="shared" si="8"/>
        <v>0</v>
      </c>
    </row>
    <row r="79" spans="1:5" ht="15" customHeight="1">
      <c r="A79" s="38">
        <v>9.5</v>
      </c>
      <c r="B79" s="18" t="s">
        <v>26</v>
      </c>
      <c r="C79" s="124"/>
      <c r="D79" s="44">
        <v>3</v>
      </c>
      <c r="E79" s="16">
        <f t="shared" si="8"/>
        <v>0</v>
      </c>
    </row>
    <row r="80" spans="1:5" ht="15" customHeight="1">
      <c r="A80" s="38">
        <v>9.6</v>
      </c>
      <c r="B80" s="18" t="s">
        <v>27</v>
      </c>
      <c r="C80" s="124"/>
      <c r="D80" s="44">
        <v>3</v>
      </c>
      <c r="E80" s="16">
        <f t="shared" si="8"/>
        <v>0</v>
      </c>
    </row>
    <row r="81" spans="1:5" ht="15" customHeight="1">
      <c r="A81" s="38">
        <v>9.6999999999999993</v>
      </c>
      <c r="B81" s="18" t="s">
        <v>28</v>
      </c>
      <c r="C81" s="124"/>
      <c r="D81" s="44">
        <v>3</v>
      </c>
      <c r="E81" s="16">
        <f t="shared" si="8"/>
        <v>0</v>
      </c>
    </row>
    <row r="82" spans="1:5" ht="15" customHeight="1">
      <c r="A82" s="38">
        <v>9.8000000000000007</v>
      </c>
      <c r="B82" s="18" t="s">
        <v>29</v>
      </c>
      <c r="C82" s="124"/>
      <c r="D82" s="44">
        <v>3</v>
      </c>
      <c r="E82" s="16">
        <f t="shared" si="8"/>
        <v>0</v>
      </c>
    </row>
    <row r="83" spans="1:5" ht="15" customHeight="1">
      <c r="A83" s="38">
        <v>9.9</v>
      </c>
      <c r="B83" s="18" t="s">
        <v>30</v>
      </c>
      <c r="C83" s="124"/>
      <c r="D83" s="44">
        <v>3</v>
      </c>
      <c r="E83" s="16">
        <f t="shared" si="8"/>
        <v>0</v>
      </c>
    </row>
    <row r="84" spans="1:5" ht="15" customHeight="1">
      <c r="A84" s="38">
        <v>9.1</v>
      </c>
      <c r="B84" s="18" t="s">
        <v>31</v>
      </c>
      <c r="C84" s="124"/>
      <c r="D84" s="44">
        <v>3</v>
      </c>
      <c r="E84" s="16">
        <f t="shared" si="8"/>
        <v>0</v>
      </c>
    </row>
    <row r="85" spans="1:5" ht="15" customHeight="1">
      <c r="A85" s="38">
        <v>9.11</v>
      </c>
      <c r="B85" s="18" t="s">
        <v>32</v>
      </c>
      <c r="C85" s="124"/>
      <c r="D85" s="44">
        <v>3</v>
      </c>
      <c r="E85" s="16">
        <f t="shared" si="8"/>
        <v>0</v>
      </c>
    </row>
    <row r="86" spans="1:5" ht="15" customHeight="1">
      <c r="A86" s="38">
        <v>9.1199999999999992</v>
      </c>
      <c r="B86" s="18" t="s">
        <v>33</v>
      </c>
      <c r="C86" s="124"/>
      <c r="D86" s="44">
        <v>3</v>
      </c>
      <c r="E86" s="16">
        <f t="shared" si="8"/>
        <v>0</v>
      </c>
    </row>
    <row r="87" spans="1:5" ht="15" customHeight="1">
      <c r="A87" s="38">
        <v>10</v>
      </c>
      <c r="B87" s="83" t="s">
        <v>66</v>
      </c>
      <c r="C87" s="84"/>
      <c r="D87" s="85"/>
      <c r="E87" s="41"/>
    </row>
    <row r="88" spans="1:5" ht="15" customHeight="1">
      <c r="A88" s="33">
        <v>10.1</v>
      </c>
      <c r="B88" s="18" t="str">
        <f>[1]Sheet1!A4</f>
        <v>EN 10305-1, E355+SR, H8, 50x40 mm</v>
      </c>
      <c r="C88" s="124"/>
      <c r="D88" s="44">
        <v>3</v>
      </c>
      <c r="E88" s="32">
        <f>C88*D88</f>
        <v>0</v>
      </c>
    </row>
    <row r="89" spans="1:5" ht="15" customHeight="1">
      <c r="A89" s="38">
        <v>10.199999999999999</v>
      </c>
      <c r="B89" s="18" t="str">
        <f>[1]Sheet1!A5</f>
        <v>EN 10305-1, E355+SR, H8, 60x50 mm</v>
      </c>
      <c r="C89" s="124"/>
      <c r="D89" s="44">
        <v>3</v>
      </c>
      <c r="E89" s="32">
        <f t="shared" ref="E89:E100" si="9">C89*D89</f>
        <v>0</v>
      </c>
    </row>
    <row r="90" spans="1:5" ht="15" customHeight="1">
      <c r="A90" s="38">
        <v>10.3</v>
      </c>
      <c r="B90" s="18" t="str">
        <f>[1]Sheet1!A6</f>
        <v>EN 10305-1, E355+SR, H8, 70x60 mm</v>
      </c>
      <c r="C90" s="124"/>
      <c r="D90" s="44">
        <v>3</v>
      </c>
      <c r="E90" s="32">
        <f t="shared" si="9"/>
        <v>0</v>
      </c>
    </row>
    <row r="91" spans="1:5" ht="15" customHeight="1">
      <c r="A91" s="38">
        <v>10.4</v>
      </c>
      <c r="B91" s="18" t="str">
        <f>[1]Sheet1!A7</f>
        <v>EN 10305-1, E355+SR, H8, 80x70 mm</v>
      </c>
      <c r="C91" s="124"/>
      <c r="D91" s="44">
        <v>3</v>
      </c>
      <c r="E91" s="32">
        <f t="shared" si="9"/>
        <v>0</v>
      </c>
    </row>
    <row r="92" spans="1:5" ht="15" customHeight="1">
      <c r="A92" s="38">
        <v>10.5</v>
      </c>
      <c r="B92" s="18" t="str">
        <f>[1]Sheet1!A8</f>
        <v>EN 10305-1, E355+SR, H8, 90x80 mm</v>
      </c>
      <c r="C92" s="124"/>
      <c r="D92" s="44">
        <v>3</v>
      </c>
      <c r="E92" s="32">
        <f t="shared" si="9"/>
        <v>0</v>
      </c>
    </row>
    <row r="93" spans="1:5" ht="15" customHeight="1">
      <c r="A93" s="38">
        <v>10.6</v>
      </c>
      <c r="B93" s="18" t="str">
        <f>[1]Sheet1!A9</f>
        <v>EN 10305-1, E355+SR, H8, 100x80 mm</v>
      </c>
      <c r="C93" s="124"/>
      <c r="D93" s="44">
        <v>3</v>
      </c>
      <c r="E93" s="32">
        <f t="shared" si="9"/>
        <v>0</v>
      </c>
    </row>
    <row r="94" spans="1:5" ht="15" customHeight="1">
      <c r="A94" s="38">
        <v>10.7</v>
      </c>
      <c r="B94" s="18" t="str">
        <f>[1]Sheet1!A10</f>
        <v>EN 10305-1, E355+SR, H8, 100x90 mm</v>
      </c>
      <c r="C94" s="124"/>
      <c r="D94" s="44">
        <v>3</v>
      </c>
      <c r="E94" s="32">
        <f t="shared" si="9"/>
        <v>0</v>
      </c>
    </row>
    <row r="95" spans="1:5" ht="15" customHeight="1">
      <c r="A95" s="38">
        <v>10.8</v>
      </c>
      <c r="B95" s="18" t="str">
        <f>[1]Sheet1!A11</f>
        <v>EN 10305-1, E355+SR, H8, 110x90 mm</v>
      </c>
      <c r="C95" s="124"/>
      <c r="D95" s="44">
        <v>3</v>
      </c>
      <c r="E95" s="32">
        <f t="shared" si="9"/>
        <v>0</v>
      </c>
    </row>
    <row r="96" spans="1:5" ht="15" customHeight="1">
      <c r="A96" s="38">
        <v>10.9</v>
      </c>
      <c r="B96" s="18" t="str">
        <f>[1]Sheet1!A12</f>
        <v>EN 10305-1, E355+SR, H8, 110x100 mm</v>
      </c>
      <c r="C96" s="124"/>
      <c r="D96" s="44">
        <v>3</v>
      </c>
      <c r="E96" s="32">
        <f t="shared" si="9"/>
        <v>0</v>
      </c>
    </row>
    <row r="97" spans="1:5" ht="15" customHeight="1">
      <c r="A97" s="34">
        <v>10.1</v>
      </c>
      <c r="B97" s="18" t="str">
        <f>[1]Sheet1!A13</f>
        <v>EN 10305-1, E355+SR, H8, 120x100 mm</v>
      </c>
      <c r="C97" s="124"/>
      <c r="D97" s="44">
        <v>3</v>
      </c>
      <c r="E97" s="32">
        <f t="shared" si="9"/>
        <v>0</v>
      </c>
    </row>
    <row r="98" spans="1:5" ht="15" customHeight="1">
      <c r="A98" s="38">
        <v>10.11</v>
      </c>
      <c r="B98" s="18" t="str">
        <f>[1]Sheet1!A14</f>
        <v>EN 10305-1, E355+SR, H8, 130x100 mm</v>
      </c>
      <c r="C98" s="124"/>
      <c r="D98" s="44">
        <v>3</v>
      </c>
      <c r="E98" s="32">
        <f t="shared" si="9"/>
        <v>0</v>
      </c>
    </row>
    <row r="99" spans="1:5" ht="15" customHeight="1">
      <c r="A99" s="38">
        <v>10.119999999999999</v>
      </c>
      <c r="B99" s="18" t="str">
        <f>[1]Sheet1!A15</f>
        <v>EN 10305-1, E355+SR, H8, 140x120 mm</v>
      </c>
      <c r="C99" s="124"/>
      <c r="D99" s="44">
        <v>3</v>
      </c>
      <c r="E99" s="32">
        <f t="shared" si="9"/>
        <v>0</v>
      </c>
    </row>
    <row r="100" spans="1:5" ht="15" customHeight="1">
      <c r="A100" s="38">
        <v>10.130000000000001</v>
      </c>
      <c r="B100" s="18" t="str">
        <f>[1]Sheet1!A16</f>
        <v>EN 10305-1, E355+SR, H8, 160x140 mm</v>
      </c>
      <c r="C100" s="124"/>
      <c r="D100" s="44">
        <v>3</v>
      </c>
      <c r="E100" s="32">
        <f t="shared" si="9"/>
        <v>0</v>
      </c>
    </row>
    <row r="101" spans="1:5" ht="15" customHeight="1">
      <c r="A101" s="38">
        <v>11</v>
      </c>
      <c r="B101" s="83" t="s">
        <v>67</v>
      </c>
      <c r="C101" s="84"/>
      <c r="D101" s="85"/>
      <c r="E101" s="41"/>
    </row>
    <row r="102" spans="1:5" ht="15" customHeight="1">
      <c r="A102" s="38">
        <v>11.1</v>
      </c>
      <c r="B102" s="18" t="str">
        <f>[1]Sheet1!A20</f>
        <v>Privirinama kilpa kotui 16, sferinis guolis, d-24 mm</v>
      </c>
      <c r="C102" s="124"/>
      <c r="D102" s="44">
        <v>3</v>
      </c>
      <c r="E102" s="32">
        <f>C102*D102</f>
        <v>0</v>
      </c>
    </row>
    <row r="103" spans="1:5" ht="15" customHeight="1">
      <c r="A103" s="38">
        <v>11.2</v>
      </c>
      <c r="B103" s="18" t="str">
        <f>[1]Sheet1!A21</f>
        <v>Privirinama kilpa kotui 20, sferinis guolis, d-27.5 mm</v>
      </c>
      <c r="C103" s="124"/>
      <c r="D103" s="44">
        <v>3</v>
      </c>
      <c r="E103" s="32">
        <f t="shared" ref="E103:E112" si="10">C103*D103</f>
        <v>0</v>
      </c>
    </row>
    <row r="104" spans="1:5" ht="15" customHeight="1">
      <c r="A104" s="38">
        <v>11.3</v>
      </c>
      <c r="B104" s="18" t="str">
        <f>[1]Sheet1!A22</f>
        <v>Privirinama kilpa kotui 25, sferinis guolis, d-33.5 mm</v>
      </c>
      <c r="C104" s="124"/>
      <c r="D104" s="44">
        <v>3</v>
      </c>
      <c r="E104" s="32">
        <f t="shared" si="10"/>
        <v>0</v>
      </c>
    </row>
    <row r="105" spans="1:5" ht="15" customHeight="1">
      <c r="A105" s="38">
        <v>11.4</v>
      </c>
      <c r="B105" s="18" t="str">
        <f>[1]Sheet1!A23</f>
        <v>Privirinama kilpa kotui 30, sferinis guolis, d-40 mm</v>
      </c>
      <c r="C105" s="124"/>
      <c r="D105" s="44">
        <v>3</v>
      </c>
      <c r="E105" s="32">
        <f t="shared" si="10"/>
        <v>0</v>
      </c>
    </row>
    <row r="106" spans="1:5" ht="15" customHeight="1">
      <c r="A106" s="38">
        <v>11.5</v>
      </c>
      <c r="B106" s="18" t="str">
        <f>[1]Sheet1!A24</f>
        <v>Privirinama kilpa kotui 35, sferinis guolis, d-47 mm</v>
      </c>
      <c r="C106" s="124"/>
      <c r="D106" s="44">
        <v>3</v>
      </c>
      <c r="E106" s="32">
        <f t="shared" si="10"/>
        <v>0</v>
      </c>
    </row>
    <row r="107" spans="1:5" ht="15" customHeight="1">
      <c r="A107" s="38">
        <v>11.6</v>
      </c>
      <c r="B107" s="18" t="str">
        <f>[1]Sheet1!A25</f>
        <v>Privirinama kilpa kotui 40, sferinis guolis, d-50 mm</v>
      </c>
      <c r="C107" s="124"/>
      <c r="D107" s="44">
        <v>3</v>
      </c>
      <c r="E107" s="32">
        <f t="shared" si="10"/>
        <v>0</v>
      </c>
    </row>
    <row r="108" spans="1:5" ht="15" customHeight="1">
      <c r="A108" s="38">
        <v>11.7</v>
      </c>
      <c r="B108" s="18" t="str">
        <f>[1]Sheet1!A26</f>
        <v>Privirinama kilpa kotui 45, sferinis guolis, d-55 mm</v>
      </c>
      <c r="C108" s="124"/>
      <c r="D108" s="44">
        <v>3</v>
      </c>
      <c r="E108" s="32">
        <f t="shared" si="10"/>
        <v>0</v>
      </c>
    </row>
    <row r="109" spans="1:5" ht="15" customHeight="1">
      <c r="A109" s="38">
        <v>11.8</v>
      </c>
      <c r="B109" s="18" t="str">
        <f>[1]Sheet1!A27</f>
        <v>Privirinama kilpa kotui 50, sferinis guolis, d-62 mm</v>
      </c>
      <c r="C109" s="124"/>
      <c r="D109" s="44">
        <v>3</v>
      </c>
      <c r="E109" s="32">
        <f t="shared" si="10"/>
        <v>0</v>
      </c>
    </row>
    <row r="110" spans="1:5" ht="15" customHeight="1">
      <c r="A110" s="38">
        <v>11.9</v>
      </c>
      <c r="B110" s="18" t="str">
        <f>[1]Sheet1!A28</f>
        <v>Privirinama kilpa kotui 60, sferinis guolis, d-70 mm</v>
      </c>
      <c r="C110" s="124"/>
      <c r="D110" s="44">
        <v>3</v>
      </c>
      <c r="E110" s="32">
        <f t="shared" si="10"/>
        <v>0</v>
      </c>
    </row>
    <row r="111" spans="1:5" ht="15" customHeight="1">
      <c r="A111" s="38">
        <v>11.1</v>
      </c>
      <c r="B111" s="18" t="str">
        <f>[1]Sheet1!A29</f>
        <v>Privirinama kilpa kotui 70, sferinis guolis, d-80 mm</v>
      </c>
      <c r="C111" s="124"/>
      <c r="D111" s="44">
        <v>3</v>
      </c>
      <c r="E111" s="32">
        <f t="shared" si="10"/>
        <v>0</v>
      </c>
    </row>
    <row r="112" spans="1:5" ht="15" customHeight="1">
      <c r="A112" s="38">
        <v>11.11</v>
      </c>
      <c r="B112" s="18" t="str">
        <f>[1]Sheet1!A30</f>
        <v>Privirinama kilpa kotui 80, sferinis guolis, d-95 mm</v>
      </c>
      <c r="C112" s="124"/>
      <c r="D112" s="44">
        <v>3</v>
      </c>
      <c r="E112" s="32">
        <f t="shared" si="10"/>
        <v>0</v>
      </c>
    </row>
    <row r="113" spans="1:5" ht="15" customHeight="1">
      <c r="A113" s="38">
        <v>12</v>
      </c>
      <c r="B113" s="82" t="s">
        <v>34</v>
      </c>
      <c r="C113" s="76"/>
      <c r="D113" s="76"/>
      <c r="E113" s="77"/>
    </row>
    <row r="114" spans="1:5" ht="15" customHeight="1">
      <c r="A114" s="38">
        <v>12.1</v>
      </c>
      <c r="B114" s="18" t="s">
        <v>35</v>
      </c>
      <c r="C114" s="123"/>
      <c r="D114" s="44">
        <v>3</v>
      </c>
      <c r="E114" s="16">
        <f>C114*D114</f>
        <v>0</v>
      </c>
    </row>
    <row r="115" spans="1:5" ht="15" customHeight="1">
      <c r="A115" s="38">
        <v>12.2</v>
      </c>
      <c r="B115" s="18" t="s">
        <v>36</v>
      </c>
      <c r="C115" s="123"/>
      <c r="D115" s="44">
        <v>3</v>
      </c>
      <c r="E115" s="16">
        <f t="shared" ref="E115:E118" si="11">C115*D115</f>
        <v>0</v>
      </c>
    </row>
    <row r="116" spans="1:5" ht="15" customHeight="1">
      <c r="A116" s="38">
        <v>12.3</v>
      </c>
      <c r="B116" s="18" t="s">
        <v>37</v>
      </c>
      <c r="C116" s="123"/>
      <c r="D116" s="44">
        <v>3</v>
      </c>
      <c r="E116" s="16">
        <f t="shared" si="11"/>
        <v>0</v>
      </c>
    </row>
    <row r="117" spans="1:5" ht="15" customHeight="1">
      <c r="A117" s="38">
        <v>12.4</v>
      </c>
      <c r="B117" s="18" t="s">
        <v>38</v>
      </c>
      <c r="C117" s="123"/>
      <c r="D117" s="44">
        <v>3</v>
      </c>
      <c r="E117" s="16">
        <f t="shared" si="11"/>
        <v>0</v>
      </c>
    </row>
    <row r="118" spans="1:5" ht="15" customHeight="1">
      <c r="A118" s="38">
        <v>12.5</v>
      </c>
      <c r="B118" s="18" t="s">
        <v>39</v>
      </c>
      <c r="C118" s="123"/>
      <c r="D118" s="44">
        <v>3</v>
      </c>
      <c r="E118" s="16">
        <f t="shared" si="11"/>
        <v>0</v>
      </c>
    </row>
    <row r="119" spans="1:5" ht="15" customHeight="1">
      <c r="A119" s="38">
        <v>13</v>
      </c>
      <c r="B119" s="82" t="s">
        <v>40</v>
      </c>
      <c r="C119" s="76"/>
      <c r="D119" s="76"/>
      <c r="E119" s="77"/>
    </row>
    <row r="120" spans="1:5" ht="15" customHeight="1">
      <c r="A120" s="35">
        <v>13.1</v>
      </c>
      <c r="B120" s="18" t="s">
        <v>41</v>
      </c>
      <c r="C120" s="124"/>
      <c r="D120" s="44">
        <v>3</v>
      </c>
      <c r="E120" s="16">
        <f>C120*D120</f>
        <v>0</v>
      </c>
    </row>
    <row r="121" spans="1:5" ht="15" customHeight="1">
      <c r="A121" s="35">
        <v>13.2</v>
      </c>
      <c r="B121" s="18" t="s">
        <v>42</v>
      </c>
      <c r="C121" s="124"/>
      <c r="D121" s="44">
        <v>3</v>
      </c>
      <c r="E121" s="16">
        <f t="shared" ref="E121:E125" si="12">C121*D121</f>
        <v>0</v>
      </c>
    </row>
    <row r="122" spans="1:5" ht="15" customHeight="1">
      <c r="A122" s="35">
        <v>13.3</v>
      </c>
      <c r="B122" s="18" t="s">
        <v>43</v>
      </c>
      <c r="C122" s="124"/>
      <c r="D122" s="44">
        <v>3</v>
      </c>
      <c r="E122" s="16">
        <f t="shared" si="12"/>
        <v>0</v>
      </c>
    </row>
    <row r="123" spans="1:5" ht="15" customHeight="1">
      <c r="A123" s="35">
        <v>13.4</v>
      </c>
      <c r="B123" s="18" t="s">
        <v>44</v>
      </c>
      <c r="C123" s="124"/>
      <c r="D123" s="44">
        <v>3</v>
      </c>
      <c r="E123" s="16">
        <f t="shared" si="12"/>
        <v>0</v>
      </c>
    </row>
    <row r="124" spans="1:5" ht="15" customHeight="1">
      <c r="A124" s="35">
        <v>13.5</v>
      </c>
      <c r="B124" s="18" t="s">
        <v>45</v>
      </c>
      <c r="C124" s="124"/>
      <c r="D124" s="44">
        <v>3</v>
      </c>
      <c r="E124" s="16">
        <f t="shared" si="12"/>
        <v>0</v>
      </c>
    </row>
    <row r="125" spans="1:5" ht="15" customHeight="1">
      <c r="A125" s="35">
        <v>13.6</v>
      </c>
      <c r="B125" s="18" t="s">
        <v>46</v>
      </c>
      <c r="C125" s="124"/>
      <c r="D125" s="44">
        <v>3</v>
      </c>
      <c r="E125" s="16">
        <f t="shared" si="12"/>
        <v>0</v>
      </c>
    </row>
    <row r="126" spans="1:5" ht="15" customHeight="1">
      <c r="A126" s="35">
        <v>13.7</v>
      </c>
      <c r="B126" s="18" t="s">
        <v>47</v>
      </c>
      <c r="C126" s="124"/>
      <c r="D126" s="44">
        <v>3</v>
      </c>
      <c r="E126" s="16">
        <v>0</v>
      </c>
    </row>
    <row r="127" spans="1:5" ht="15" customHeight="1">
      <c r="A127" s="91" t="s">
        <v>53</v>
      </c>
      <c r="B127" s="91"/>
      <c r="C127" s="91"/>
      <c r="D127" s="91"/>
      <c r="E127" s="23">
        <f>SUM(E34:E126)</f>
        <v>0</v>
      </c>
    </row>
    <row r="128" spans="1:5" ht="15" customHeight="1">
      <c r="A128" s="92" t="s">
        <v>55</v>
      </c>
      <c r="B128" s="92"/>
      <c r="C128" s="92"/>
      <c r="D128" s="92"/>
      <c r="E128" s="24">
        <v>0.21</v>
      </c>
    </row>
    <row r="129" spans="1:5" ht="15" customHeight="1">
      <c r="A129" s="91" t="s">
        <v>54</v>
      </c>
      <c r="B129" s="91"/>
      <c r="C129" s="91"/>
      <c r="D129" s="91"/>
      <c r="E129" s="25">
        <f>(E127*E128)+E127</f>
        <v>0</v>
      </c>
    </row>
    <row r="130" spans="1:5" ht="12.75" customHeight="1">
      <c r="A130" s="90" t="s">
        <v>90</v>
      </c>
      <c r="B130" s="97"/>
      <c r="C130" s="97"/>
      <c r="D130" s="97"/>
      <c r="E130" s="97"/>
    </row>
    <row r="131" spans="1:5" ht="12.75" customHeight="1">
      <c r="A131" s="14"/>
      <c r="B131" s="14"/>
      <c r="C131" s="14"/>
      <c r="D131" s="14"/>
      <c r="E131" s="15"/>
    </row>
    <row r="132" spans="1:5" ht="15" customHeight="1">
      <c r="A132" s="93" t="s">
        <v>88</v>
      </c>
      <c r="B132" s="56"/>
      <c r="C132" s="14"/>
      <c r="D132" s="14"/>
      <c r="E132" s="21" t="s">
        <v>14</v>
      </c>
    </row>
    <row r="133" spans="1:5" ht="15" customHeight="1">
      <c r="A133" s="94" t="s">
        <v>2</v>
      </c>
      <c r="B133" s="96" t="s">
        <v>50</v>
      </c>
      <c r="C133" s="86" t="s">
        <v>104</v>
      </c>
      <c r="D133" s="98" t="s">
        <v>89</v>
      </c>
      <c r="E133" s="86" t="s">
        <v>97</v>
      </c>
    </row>
    <row r="134" spans="1:5" ht="23.7" customHeight="1">
      <c r="A134" s="95"/>
      <c r="B134" s="96"/>
      <c r="C134" s="86"/>
      <c r="D134" s="98"/>
      <c r="E134" s="86"/>
    </row>
    <row r="135" spans="1:5" ht="15" customHeight="1">
      <c r="A135" s="19">
        <v>1</v>
      </c>
      <c r="B135" s="18" t="s">
        <v>49</v>
      </c>
      <c r="C135" s="126"/>
      <c r="D135" s="42">
        <v>30</v>
      </c>
      <c r="E135" s="45">
        <v>0</v>
      </c>
    </row>
    <row r="136" spans="1:5" ht="15" customHeight="1">
      <c r="A136" s="19">
        <v>2</v>
      </c>
      <c r="B136" s="18" t="s">
        <v>48</v>
      </c>
      <c r="C136" s="126"/>
      <c r="D136" s="42">
        <v>30</v>
      </c>
      <c r="E136" s="45">
        <v>0</v>
      </c>
    </row>
    <row r="137" spans="1:5" ht="15" customHeight="1">
      <c r="A137" s="19">
        <v>3</v>
      </c>
      <c r="B137" s="18" t="s">
        <v>108</v>
      </c>
      <c r="C137" s="126"/>
      <c r="D137" s="42">
        <v>30</v>
      </c>
      <c r="E137" s="45">
        <v>0</v>
      </c>
    </row>
    <row r="138" spans="1:5" ht="15" customHeight="1">
      <c r="A138" s="87" t="s">
        <v>53</v>
      </c>
      <c r="B138" s="88"/>
      <c r="C138" s="88"/>
      <c r="D138" s="89"/>
      <c r="E138" s="25">
        <f>SUM(E135:E137)</f>
        <v>0</v>
      </c>
    </row>
    <row r="139" spans="1:5" ht="15" customHeight="1">
      <c r="A139" s="87" t="s">
        <v>51</v>
      </c>
      <c r="B139" s="88"/>
      <c r="C139" s="88"/>
      <c r="D139" s="89"/>
      <c r="E139" s="26">
        <v>0.21</v>
      </c>
    </row>
    <row r="140" spans="1:5" ht="15" customHeight="1">
      <c r="A140" s="87" t="s">
        <v>56</v>
      </c>
      <c r="B140" s="88"/>
      <c r="C140" s="88"/>
      <c r="D140" s="89"/>
      <c r="E140" s="25">
        <f>(E138*E139)+E138</f>
        <v>0</v>
      </c>
    </row>
    <row r="141" spans="1:5" ht="15" customHeight="1">
      <c r="A141" s="90" t="s">
        <v>90</v>
      </c>
      <c r="B141" s="90"/>
      <c r="C141" s="90"/>
      <c r="D141" s="90"/>
      <c r="E141" s="90"/>
    </row>
    <row r="142" spans="1:5" ht="15" customHeight="1">
      <c r="A142" s="14"/>
      <c r="B142" s="14"/>
      <c r="C142" s="14"/>
      <c r="D142" s="14"/>
      <c r="E142" s="15"/>
    </row>
    <row r="143" spans="1:5" ht="15" customHeight="1" thickBot="1">
      <c r="A143" s="14"/>
      <c r="B143" s="14"/>
      <c r="C143" s="14"/>
      <c r="D143" s="14"/>
      <c r="E143" s="22" t="s">
        <v>15</v>
      </c>
    </row>
    <row r="144" spans="1:5" ht="15" customHeight="1" thickBot="1">
      <c r="A144" s="87" t="s">
        <v>70</v>
      </c>
      <c r="B144" s="108"/>
      <c r="C144" s="108"/>
      <c r="D144" s="108"/>
      <c r="E144" s="27">
        <f>SUM(E127+E138)</f>
        <v>0</v>
      </c>
    </row>
    <row r="145" spans="1:5" ht="15" customHeight="1" thickBot="1">
      <c r="A145" s="87" t="s">
        <v>52</v>
      </c>
      <c r="B145" s="88"/>
      <c r="C145" s="88"/>
      <c r="D145" s="88"/>
      <c r="E145" s="28">
        <v>0.21</v>
      </c>
    </row>
    <row r="146" spans="1:5" ht="15" customHeight="1" thickBot="1">
      <c r="A146" s="87" t="s">
        <v>71</v>
      </c>
      <c r="B146" s="108"/>
      <c r="C146" s="108"/>
      <c r="D146" s="108"/>
      <c r="E146" s="27">
        <f>(E144*E145)+E144</f>
        <v>0</v>
      </c>
    </row>
    <row r="147" spans="1:5" ht="32.25" customHeight="1">
      <c r="A147" s="109"/>
      <c r="B147" s="110"/>
      <c r="C147" s="111"/>
      <c r="D147" s="111"/>
      <c r="E147" s="112"/>
    </row>
    <row r="148" spans="1:5" ht="27.45" customHeight="1">
      <c r="A148" s="99" t="s">
        <v>91</v>
      </c>
      <c r="B148" s="100"/>
      <c r="C148" s="101"/>
      <c r="D148" s="102"/>
      <c r="E148" s="103"/>
    </row>
    <row r="149" spans="1:5" ht="70.95" customHeight="1">
      <c r="A149" s="99" t="s">
        <v>105</v>
      </c>
      <c r="B149" s="104"/>
      <c r="C149" s="101"/>
      <c r="D149" s="105"/>
      <c r="E149" s="106"/>
    </row>
    <row r="150" spans="1:5" ht="30" customHeight="1">
      <c r="A150" s="114" t="s">
        <v>69</v>
      </c>
      <c r="B150" s="114"/>
      <c r="C150" s="115"/>
      <c r="D150" s="115"/>
      <c r="E150" s="115"/>
    </row>
    <row r="151" spans="1:5" ht="74.7" customHeight="1">
      <c r="A151" s="116" t="s">
        <v>63</v>
      </c>
      <c r="B151" s="116"/>
      <c r="C151" s="116"/>
      <c r="D151" s="116"/>
      <c r="E151" s="116"/>
    </row>
    <row r="152" spans="1:5" ht="36" customHeight="1">
      <c r="A152" s="117" t="s">
        <v>65</v>
      </c>
      <c r="B152" s="118"/>
      <c r="C152" s="118"/>
      <c r="D152" s="118"/>
      <c r="E152" s="118"/>
    </row>
    <row r="153" spans="1:5" ht="16.5" customHeight="1">
      <c r="A153" s="107" t="s">
        <v>13</v>
      </c>
      <c r="B153" s="107"/>
      <c r="C153" s="107"/>
      <c r="D153" s="107"/>
      <c r="E153" s="107"/>
    </row>
    <row r="154" spans="1:5" ht="12.75" customHeight="1">
      <c r="A154" s="40"/>
      <c r="B154" s="40"/>
      <c r="C154" s="40"/>
      <c r="D154" s="40"/>
      <c r="E154" s="40"/>
    </row>
    <row r="155" spans="1:5" ht="51.45" customHeight="1">
      <c r="A155" s="107" t="s">
        <v>92</v>
      </c>
      <c r="B155" s="107"/>
      <c r="C155" s="107"/>
      <c r="D155" s="107"/>
      <c r="E155" s="107"/>
    </row>
    <row r="156" spans="1:5" ht="12.75" customHeight="1">
      <c r="A156" s="40"/>
      <c r="B156" s="40"/>
      <c r="C156" s="40"/>
      <c r="D156" s="40"/>
      <c r="E156" s="40"/>
    </row>
    <row r="157" spans="1:5" ht="31.5" customHeight="1">
      <c r="A157" s="119" t="s">
        <v>93</v>
      </c>
      <c r="B157" s="120"/>
      <c r="C157" s="120"/>
      <c r="D157" s="120"/>
      <c r="E157" s="120"/>
    </row>
    <row r="158" spans="1:5" ht="43.5" customHeight="1">
      <c r="A158" s="39" t="s">
        <v>8</v>
      </c>
      <c r="B158" s="39" t="s">
        <v>57</v>
      </c>
      <c r="C158" s="71" t="s">
        <v>9</v>
      </c>
      <c r="D158" s="71"/>
      <c r="E158" s="71"/>
    </row>
    <row r="159" spans="1:5" ht="21.75" customHeight="1">
      <c r="A159" s="39">
        <v>1</v>
      </c>
      <c r="B159" s="36"/>
      <c r="C159" s="50"/>
      <c r="D159" s="50"/>
      <c r="E159" s="50"/>
    </row>
    <row r="160" spans="1:5" ht="21.75" customHeight="1">
      <c r="A160" s="39">
        <v>2</v>
      </c>
      <c r="B160" s="36"/>
      <c r="C160" s="50"/>
      <c r="D160" s="50"/>
      <c r="E160" s="50"/>
    </row>
    <row r="161" spans="1:5" ht="21.75" customHeight="1">
      <c r="A161" s="39">
        <v>3</v>
      </c>
      <c r="B161" s="36"/>
      <c r="C161" s="50"/>
      <c r="D161" s="50"/>
      <c r="E161" s="50"/>
    </row>
    <row r="162" spans="1:5" ht="21.75" customHeight="1">
      <c r="A162" s="39">
        <v>4</v>
      </c>
      <c r="B162" s="36"/>
      <c r="C162" s="50"/>
      <c r="D162" s="50"/>
      <c r="E162" s="50"/>
    </row>
    <row r="163" spans="1:5" ht="21.75" customHeight="1">
      <c r="A163" s="39">
        <v>5</v>
      </c>
      <c r="B163" s="36"/>
      <c r="C163" s="50"/>
      <c r="D163" s="50"/>
      <c r="E163" s="50"/>
    </row>
    <row r="164" spans="1:5" ht="15.75" customHeight="1">
      <c r="A164" s="121" t="s">
        <v>10</v>
      </c>
      <c r="B164" s="121"/>
      <c r="C164" s="121"/>
      <c r="D164" s="121"/>
      <c r="E164" s="121"/>
    </row>
    <row r="165" spans="1:5" ht="12" customHeight="1">
      <c r="A165" s="4"/>
      <c r="B165" s="1"/>
      <c r="C165" s="10"/>
      <c r="D165" s="10"/>
      <c r="E165" s="10"/>
    </row>
    <row r="166" spans="1:5" ht="15.75" customHeight="1">
      <c r="A166" s="29" t="s">
        <v>94</v>
      </c>
      <c r="B166" s="5"/>
      <c r="C166" s="5"/>
      <c r="D166" s="5"/>
      <c r="E166" s="5"/>
    </row>
    <row r="167" spans="1:5" ht="58.5" customHeight="1">
      <c r="A167" s="39" t="s">
        <v>2</v>
      </c>
      <c r="B167" s="39" t="s">
        <v>57</v>
      </c>
      <c r="C167" s="71" t="s">
        <v>11</v>
      </c>
      <c r="D167" s="71"/>
      <c r="E167" s="71"/>
    </row>
    <row r="168" spans="1:5" ht="24.75" customHeight="1">
      <c r="A168" s="6">
        <v>1</v>
      </c>
      <c r="B168" s="13"/>
      <c r="C168" s="113"/>
      <c r="D168" s="113"/>
      <c r="E168" s="113"/>
    </row>
    <row r="169" spans="1:5" ht="24.75" customHeight="1">
      <c r="A169" s="6">
        <v>2</v>
      </c>
      <c r="B169" s="13"/>
      <c r="C169" s="113"/>
      <c r="D169" s="113"/>
      <c r="E169" s="113"/>
    </row>
    <row r="170" spans="1:5" ht="24.75" customHeight="1">
      <c r="A170" s="6">
        <v>3</v>
      </c>
      <c r="B170" s="13"/>
      <c r="C170" s="113"/>
      <c r="D170" s="113"/>
      <c r="E170" s="113"/>
    </row>
    <row r="171" spans="1:5" ht="24.75" customHeight="1">
      <c r="A171" s="6">
        <v>4</v>
      </c>
      <c r="B171" s="13"/>
      <c r="C171" s="113"/>
      <c r="D171" s="113"/>
      <c r="E171" s="113"/>
    </row>
    <row r="172" spans="1:5" ht="24.75" customHeight="1">
      <c r="A172" s="6">
        <v>5</v>
      </c>
      <c r="B172" s="13"/>
      <c r="C172" s="113"/>
      <c r="D172" s="113"/>
      <c r="E172" s="113"/>
    </row>
    <row r="173" spans="1:5" ht="24.75" customHeight="1">
      <c r="A173" s="6">
        <v>6</v>
      </c>
      <c r="B173" s="13"/>
      <c r="C173" s="113"/>
      <c r="D173" s="113"/>
      <c r="E173" s="113"/>
    </row>
    <row r="174" spans="1:5" ht="24.75" customHeight="1">
      <c r="A174" s="6">
        <v>7</v>
      </c>
      <c r="B174" s="13"/>
      <c r="C174" s="113"/>
      <c r="D174" s="113"/>
      <c r="E174" s="113"/>
    </row>
    <row r="175" spans="1:5" ht="9" customHeight="1">
      <c r="A175" s="4"/>
      <c r="B175" s="1"/>
      <c r="C175" s="10"/>
      <c r="D175" s="10"/>
      <c r="E175" s="10"/>
    </row>
    <row r="176" spans="1:5" ht="18.75" customHeight="1">
      <c r="A176" s="7" t="s">
        <v>12</v>
      </c>
      <c r="B176" s="7"/>
      <c r="C176" s="7"/>
      <c r="D176" s="7"/>
      <c r="E176" s="7"/>
    </row>
    <row r="177" spans="1:5" ht="18.75" customHeight="1">
      <c r="A177" s="7"/>
      <c r="B177" s="7"/>
      <c r="C177" s="7"/>
      <c r="D177" s="7"/>
      <c r="E177" s="7"/>
    </row>
    <row r="178" spans="1:5" ht="12" customHeight="1">
      <c r="A178" s="9"/>
      <c r="B178" s="9"/>
      <c r="C178" s="9"/>
      <c r="D178" s="9"/>
      <c r="E178" s="8"/>
    </row>
    <row r="179" spans="1:5">
      <c r="A179" s="7" t="s">
        <v>95</v>
      </c>
      <c r="B179" s="7"/>
      <c r="C179" s="7"/>
      <c r="D179" s="7"/>
      <c r="E179" s="7"/>
    </row>
  </sheetData>
  <protectedRanges>
    <protectedRange sqref="B34:B126" name="Range3"/>
    <protectedRange sqref="A6 A8 E128 E139 E145 B159:E163 C147:E150 B168:E174 A178:D178 C11:E20 B24:E26 E34:E126" name="Range1"/>
    <protectedRange sqref="E128 E139 E145 C147:E150 E135:E137 E34:E126" name="Range2"/>
  </protectedRanges>
  <mergeCells count="100">
    <mergeCell ref="A157:E157"/>
    <mergeCell ref="C174:E174"/>
    <mergeCell ref="A164:E164"/>
    <mergeCell ref="C167:E167"/>
    <mergeCell ref="C168:E168"/>
    <mergeCell ref="C169:E169"/>
    <mergeCell ref="C170:E170"/>
    <mergeCell ref="C171:E171"/>
    <mergeCell ref="C172:E172"/>
    <mergeCell ref="A144:D144"/>
    <mergeCell ref="A145:D145"/>
    <mergeCell ref="A146:D146"/>
    <mergeCell ref="A147:E147"/>
    <mergeCell ref="C173:E173"/>
    <mergeCell ref="C163:E163"/>
    <mergeCell ref="A150:B150"/>
    <mergeCell ref="C150:E150"/>
    <mergeCell ref="A151:E151"/>
    <mergeCell ref="A152:E152"/>
    <mergeCell ref="A153:E153"/>
    <mergeCell ref="C158:E158"/>
    <mergeCell ref="C159:E159"/>
    <mergeCell ref="C160:E160"/>
    <mergeCell ref="C161:E161"/>
    <mergeCell ref="C162:E162"/>
    <mergeCell ref="A148:B148"/>
    <mergeCell ref="C148:E148"/>
    <mergeCell ref="A149:B149"/>
    <mergeCell ref="C149:E149"/>
    <mergeCell ref="A155:E155"/>
    <mergeCell ref="E133:E134"/>
    <mergeCell ref="A138:D138"/>
    <mergeCell ref="A139:D139"/>
    <mergeCell ref="A141:E141"/>
    <mergeCell ref="A127:D127"/>
    <mergeCell ref="A128:D128"/>
    <mergeCell ref="A129:D129"/>
    <mergeCell ref="A132:B132"/>
    <mergeCell ref="A133:A134"/>
    <mergeCell ref="B133:B134"/>
    <mergeCell ref="A130:E130"/>
    <mergeCell ref="D133:D134"/>
    <mergeCell ref="C133:C134"/>
    <mergeCell ref="A140:D140"/>
    <mergeCell ref="B119:E119"/>
    <mergeCell ref="B113:E113"/>
    <mergeCell ref="B69:E69"/>
    <mergeCell ref="B74:E74"/>
    <mergeCell ref="B64:E64"/>
    <mergeCell ref="B87:D87"/>
    <mergeCell ref="B101:D101"/>
    <mergeCell ref="B31:B32"/>
    <mergeCell ref="E31:E32"/>
    <mergeCell ref="B59:E59"/>
    <mergeCell ref="B54:E54"/>
    <mergeCell ref="B49:E49"/>
    <mergeCell ref="B39:E39"/>
    <mergeCell ref="B44:E44"/>
    <mergeCell ref="C33:D33"/>
    <mergeCell ref="B34:E34"/>
    <mergeCell ref="A19:B19"/>
    <mergeCell ref="A20:B20"/>
    <mergeCell ref="C19:E19"/>
    <mergeCell ref="C20:E20"/>
    <mergeCell ref="A27:E27"/>
    <mergeCell ref="A21:E21"/>
    <mergeCell ref="A22:E22"/>
    <mergeCell ref="C23:E23"/>
    <mergeCell ref="C24:E24"/>
    <mergeCell ref="C25:E25"/>
    <mergeCell ref="C26:E26"/>
    <mergeCell ref="A29:B29"/>
    <mergeCell ref="A30:B30"/>
    <mergeCell ref="A31:A32"/>
    <mergeCell ref="A1:E1"/>
    <mergeCell ref="A2:E2"/>
    <mergeCell ref="A3:B3"/>
    <mergeCell ref="A4:E4"/>
    <mergeCell ref="A5:E5"/>
    <mergeCell ref="A6:E6"/>
    <mergeCell ref="A12:B12"/>
    <mergeCell ref="C12:E12"/>
    <mergeCell ref="A13:B13"/>
    <mergeCell ref="C13:E13"/>
    <mergeCell ref="A18:B18"/>
    <mergeCell ref="C18:E18"/>
    <mergeCell ref="A14:B14"/>
    <mergeCell ref="C14:E14"/>
    <mergeCell ref="A7:E7"/>
    <mergeCell ref="A8:E8"/>
    <mergeCell ref="A9:E9"/>
    <mergeCell ref="A10:B10"/>
    <mergeCell ref="A11:B11"/>
    <mergeCell ref="C11:E11"/>
    <mergeCell ref="A15:B15"/>
    <mergeCell ref="C15:E15"/>
    <mergeCell ref="A16:B16"/>
    <mergeCell ref="C16:E16"/>
    <mergeCell ref="A17:B17"/>
    <mergeCell ref="C17:E17"/>
  </mergeCells>
  <pageMargins left="0.56496062999999996" right="0.118110236220472" top="0.35433070866141703" bottom="0.35433070866141703" header="0.31496062992126" footer="0.31496062992126"/>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Reda Šimalytė</cp:lastModifiedBy>
  <cp:lastPrinted>2018-09-07T11:23:10Z</cp:lastPrinted>
  <dcterms:created xsi:type="dcterms:W3CDTF">2017-11-20T09:36:27Z</dcterms:created>
  <dcterms:modified xsi:type="dcterms:W3CDTF">2026-02-23T06:12:47Z</dcterms:modified>
  <cp:contentStatus/>
</cp:coreProperties>
</file>