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alietuva-my.sharepoint.com/personal/loreta_bereisyte_vialietuva_lt/Documents/Darbalaukis/Pirkimai/Apsauginių kelio atitvarų įrengimas valstybinės reikšmės keliuose/Pirkimo dokumentai/"/>
    </mc:Choice>
  </mc:AlternateContent>
  <xr:revisionPtr revIDLastSave="237" documentId="8_{A94C29A1-EC9F-4B81-8119-1B7EB5510481}" xr6:coauthVersionLast="47" xr6:coauthVersionMax="47" xr10:uidLastSave="{953D1B6B-62C1-4379-A690-24539D2B0651}"/>
  <bookViews>
    <workbookView xWindow="-120" yWindow="-120" windowWidth="51840" windowHeight="21120" tabRatio="820" xr2:uid="{00000000-000D-0000-FFFF-FFFF00000000}"/>
  </bookViews>
  <sheets>
    <sheet name="I objekto dalis (Šiaurės)" sheetId="51" r:id="rId1"/>
    <sheet name="II objekto dalis (Rytų)" sheetId="81" r:id="rId2"/>
    <sheet name="III objekto dalis (Pietų)" sheetId="82" r:id="rId3"/>
    <sheet name="IV objekto dalis (Vakarų)" sheetId="8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1" l="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7" i="51"/>
  <c r="G49" i="83" l="1"/>
  <c r="G48" i="83"/>
  <c r="G47" i="83"/>
  <c r="G46" i="83"/>
  <c r="G45" i="83"/>
  <c r="G44" i="83"/>
  <c r="G43" i="83"/>
  <c r="G42" i="83"/>
  <c r="G41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G49" i="82"/>
  <c r="G48" i="82"/>
  <c r="G47" i="82"/>
  <c r="G46" i="82"/>
  <c r="G45" i="82"/>
  <c r="G44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4" i="82"/>
  <c r="G13" i="82"/>
  <c r="G12" i="82"/>
  <c r="G11" i="82"/>
  <c r="G10" i="82"/>
  <c r="G9" i="82"/>
  <c r="G8" i="82"/>
  <c r="G7" i="82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G50" i="83" l="1"/>
  <c r="G52" i="83" s="1"/>
  <c r="G51" i="83" s="1"/>
  <c r="G50" i="82"/>
  <c r="G52" i="82" s="1"/>
  <c r="G51" i="82" s="1"/>
  <c r="G50" i="81"/>
  <c r="G52" i="81" s="1"/>
  <c r="G51" i="81" s="1"/>
  <c r="G50" i="51" l="1"/>
  <c r="G52" i="51" s="1"/>
  <c r="G51" i="51" s="1"/>
</calcChain>
</file>

<file path=xl/sharedStrings.xml><?xml version="1.0" encoding="utf-8"?>
<sst xmlns="http://schemas.openxmlformats.org/spreadsheetml/2006/main" count="548" uniqueCount="85">
  <si>
    <t>Eil. Nr.</t>
  </si>
  <si>
    <t>Mato vnt.</t>
  </si>
  <si>
    <t>1.1</t>
  </si>
  <si>
    <t>Darbų aprašymas</t>
  </si>
  <si>
    <t>Bendra vertė, Eur be PVM</t>
  </si>
  <si>
    <t>Bendra vertė be PVM:</t>
  </si>
  <si>
    <t>PVM:</t>
  </si>
  <si>
    <t>Bendra vertė su PVM:</t>
  </si>
  <si>
    <t>(įgalioto asmens pareigos)</t>
  </si>
  <si>
    <t>(parašas)</t>
  </si>
  <si>
    <t>(vardas ir pavardė)</t>
  </si>
  <si>
    <t>Preliminarūs perkamų darbų kiekiai ir siūlomi įkainiai</t>
  </si>
  <si>
    <t>1.2</t>
  </si>
  <si>
    <t>1.3</t>
  </si>
  <si>
    <t>1.4</t>
  </si>
  <si>
    <t>2.1</t>
  </si>
  <si>
    <t>2.2</t>
  </si>
  <si>
    <t>2.3</t>
  </si>
  <si>
    <t>Maksimali įkainio vertė, Eur be PVM</t>
  </si>
  <si>
    <t>H2 W4 A (dvipusis) įrengimas</t>
  </si>
  <si>
    <t>H2 W4 A (dvipusis) įrengimas lenktomis sijoms</t>
  </si>
  <si>
    <t>Supaprastinti PGK (ilgas nuleidimas  12 m)</t>
  </si>
  <si>
    <t>Supaprastinti PGK (trumpas nuleidimas 4 m)</t>
  </si>
  <si>
    <t>H2 W4 A (vienpusis) įrengimas</t>
  </si>
  <si>
    <t>H2 W4 A (vienpusis)  įrengimas lenktomis sijomis</t>
  </si>
  <si>
    <t>H1 W4 A (dvipusis) įrengimas</t>
  </si>
  <si>
    <t>H1 W4 A (dvipusis) įrengimas lenktomis sijomis</t>
  </si>
  <si>
    <t>H1 W4 A (vienpusis) įrengimas</t>
  </si>
  <si>
    <t>H1 W4 A (vienpusis) įrengimas lenktomis sijomis</t>
  </si>
  <si>
    <t>N2 W3 A (vienpusis) įrengimas</t>
  </si>
  <si>
    <t>N2 W3 A (vienpusis)  įrengimas lenktomis sijomis</t>
  </si>
  <si>
    <t>N2 W4 A (vienpusis) įrengimas</t>
  </si>
  <si>
    <t>N2 W4 A (vienpusis)  įrengimas lenktomis sijomis</t>
  </si>
  <si>
    <t>N2 W5 A (vienpusis) įrengimas</t>
  </si>
  <si>
    <t>N2 W5 A (vienpusis)  įrengimas lenktomis sijomis</t>
  </si>
  <si>
    <t>N2 W4 A (dėžinis tipas) įrengimas</t>
  </si>
  <si>
    <t>N2 W4 A (dėžinis tipas)  įrengimas posūkyje</t>
  </si>
  <si>
    <t>Panaudotų apsauginių kelio atitvarų įrengimas</t>
  </si>
  <si>
    <t>Supaprastinti PGK naudojant panaudotas sijas (ilgas nuleidimas  12 m)</t>
  </si>
  <si>
    <t>Supaprastinti PGK naudojant panaudotas sijas (trumpas nuleidimas 4 m)</t>
  </si>
  <si>
    <t xml:space="preserve">Specialios konstrukcijos atitvaras, skirtas pavienės kliūties aptvėrimui, kurio sulaikymo klasė ne žemesnė kaip P2 </t>
  </si>
  <si>
    <t>Pradiniai ir galiniai komponetai  (PGK klasė P4)</t>
  </si>
  <si>
    <t>GE-1 komponento įrengimas</t>
  </si>
  <si>
    <t>Signalinių stulpelių įrengimas (A gr.)</t>
  </si>
  <si>
    <t>Seno tipo (gelžbetoninių) apsauginių kelio atitvarų demontavimas</t>
  </si>
  <si>
    <t>Apsauginių kelio atitvarų demontavimas ir kelkraščių išlyginimas rankiniu būdu</t>
  </si>
  <si>
    <t>1 objekto aprašo parengimas</t>
  </si>
  <si>
    <t xml:space="preserve">m </t>
  </si>
  <si>
    <t>vnt.</t>
  </si>
  <si>
    <t>m</t>
  </si>
  <si>
    <t>1 objektas</t>
  </si>
  <si>
    <t>Preliminarūs darbų kiekiai (24 mėn.)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</si>
  <si>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</si>
  <si>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</si>
  <si>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</si>
  <si>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</si>
  <si>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</si>
  <si>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</si>
  <si>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</si>
  <si>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</si>
  <si>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</si>
  <si>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</si>
  <si>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</si>
  <si>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</si>
  <si>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</si>
  <si>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</si>
  <si>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</si>
  <si>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</si>
  <si>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</si>
  <si>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</si>
  <si>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</si>
  <si>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</si>
  <si>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</si>
  <si>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</si>
  <si>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</si>
  <si>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</si>
  <si>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</si>
  <si>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</si>
  <si>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</si>
  <si>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</si>
  <si>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Vieneto įkainis, Eur be PVM</t>
  </si>
  <si>
    <t>Apsauginių kelio atitvarų įrengimas valstybinės reikšmės keliuose</t>
  </si>
  <si>
    <t>Pradiniai ir galiniai komponetai (PGK klasė P2)</t>
  </si>
  <si>
    <t>Pasiūlymo formos priedas Nr. 1</t>
  </si>
  <si>
    <t>Pasiūlymo formospriedas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</si>
</sst>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Times"/>
      <family val="1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rgb="FF00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  <scheme val="minor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vertical="center"/>
    </xf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/>
    <xf numFmtId="0" fontId="8" fillId="2" borderId="2" xfId="0" applyFont="1" applyFill="1" applyBorder="1" applyAlignment="1">
      <alignment wrapText="1"/>
    </xf>
    <xf numFmtId="0" fontId="8" fillId="2" borderId="5" xfId="0" applyFont="1" applyFill="1" applyBorder="1"/>
    <xf numFmtId="0" fontId="8" fillId="2" borderId="6" xfId="0" applyFont="1" applyFill="1" applyBorder="1"/>
    <xf numFmtId="0" fontId="8" fillId="2" borderId="2" xfId="0" applyFont="1" applyFill="1" applyBorder="1"/>
    <xf numFmtId="0" fontId="10" fillId="2" borderId="0" xfId="1" applyFont="1" applyFill="1"/>
    <xf numFmtId="0" fontId="7" fillId="2" borderId="2" xfId="0" applyFont="1" applyFill="1" applyBorder="1"/>
    <xf numFmtId="0" fontId="0" fillId="0" borderId="0" xfId="0" applyAlignment="1">
      <alignment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2" fontId="12" fillId="0" borderId="32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4" fillId="2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2" borderId="2" xfId="0" applyFill="1" applyBorder="1"/>
    <xf numFmtId="0" fontId="16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left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2" fontId="19" fillId="0" borderId="22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1" fontId="18" fillId="2" borderId="28" xfId="0" applyNumberFormat="1" applyFont="1" applyFill="1" applyBorder="1" applyAlignment="1">
      <alignment horizontal="left" vertical="center"/>
    </xf>
    <xf numFmtId="1" fontId="18" fillId="2" borderId="28" xfId="0" applyNumberFormat="1" applyFont="1" applyFill="1" applyBorder="1" applyAlignment="1">
      <alignment horizontal="center" vertical="center"/>
    </xf>
    <xf numFmtId="1" fontId="18" fillId="4" borderId="28" xfId="0" applyNumberFormat="1" applyFont="1" applyFill="1" applyBorder="1" applyAlignment="1">
      <alignment horizontal="center" vertical="center"/>
    </xf>
    <xf numFmtId="2" fontId="19" fillId="0" borderId="29" xfId="0" applyNumberFormat="1" applyFont="1" applyBorder="1" applyAlignment="1">
      <alignment horizontal="center" vertical="center"/>
    </xf>
    <xf numFmtId="0" fontId="18" fillId="2" borderId="18" xfId="0" applyFont="1" applyFill="1" applyBorder="1"/>
    <xf numFmtId="1" fontId="18" fillId="2" borderId="19" xfId="0" applyNumberFormat="1" applyFont="1" applyFill="1" applyBorder="1" applyAlignment="1">
      <alignment horizontal="left" vertical="center"/>
    </xf>
    <xf numFmtId="1" fontId="18" fillId="2" borderId="19" xfId="0" applyNumberFormat="1" applyFont="1" applyFill="1" applyBorder="1" applyAlignment="1">
      <alignment horizontal="center" vertical="center"/>
    </xf>
    <xf numFmtId="0" fontId="19" fillId="2" borderId="30" xfId="0" applyFont="1" applyFill="1" applyBorder="1"/>
    <xf numFmtId="0" fontId="17" fillId="2" borderId="31" xfId="0" applyFont="1" applyFill="1" applyBorder="1" applyAlignment="1">
      <alignment horizontal="right"/>
    </xf>
    <xf numFmtId="2" fontId="17" fillId="3" borderId="20" xfId="0" applyNumberFormat="1" applyFont="1" applyFill="1" applyBorder="1" applyAlignment="1">
      <alignment horizontal="center" vertical="center"/>
    </xf>
    <xf numFmtId="0" fontId="18" fillId="2" borderId="21" xfId="0" applyFont="1" applyFill="1" applyBorder="1"/>
    <xf numFmtId="0" fontId="19" fillId="2" borderId="3" xfId="0" applyFont="1" applyFill="1" applyBorder="1" applyAlignment="1">
      <alignment wrapText="1"/>
    </xf>
    <xf numFmtId="0" fontId="19" fillId="2" borderId="3" xfId="0" applyFont="1" applyFill="1" applyBorder="1"/>
    <xf numFmtId="0" fontId="17" fillId="2" borderId="4" xfId="0" applyFont="1" applyFill="1" applyBorder="1" applyAlignment="1">
      <alignment horizontal="right"/>
    </xf>
    <xf numFmtId="2" fontId="17" fillId="3" borderId="22" xfId="0" applyNumberFormat="1" applyFont="1" applyFill="1" applyBorder="1" applyAlignment="1">
      <alignment horizontal="center" vertical="center"/>
    </xf>
    <xf numFmtId="0" fontId="18" fillId="2" borderId="23" xfId="0" applyFont="1" applyFill="1" applyBorder="1"/>
    <xf numFmtId="0" fontId="19" fillId="2" borderId="24" xfId="0" applyFont="1" applyFill="1" applyBorder="1" applyAlignment="1">
      <alignment wrapText="1"/>
    </xf>
    <xf numFmtId="0" fontId="19" fillId="2" borderId="24" xfId="0" applyFont="1" applyFill="1" applyBorder="1"/>
    <xf numFmtId="0" fontId="17" fillId="2" borderId="25" xfId="0" applyFont="1" applyFill="1" applyBorder="1" applyAlignment="1">
      <alignment horizontal="right"/>
    </xf>
    <xf numFmtId="2" fontId="17" fillId="3" borderId="26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2" fontId="19" fillId="0" borderId="20" xfId="0" applyNumberFormat="1" applyFont="1" applyBorder="1" applyAlignment="1">
      <alignment horizontal="center" vertical="center"/>
    </xf>
    <xf numFmtId="2" fontId="19" fillId="0" borderId="33" xfId="0" applyNumberFormat="1" applyFont="1" applyBorder="1" applyAlignment="1">
      <alignment horizontal="center" vertical="center"/>
    </xf>
    <xf numFmtId="2" fontId="19" fillId="0" borderId="34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2">
    <cellStyle name="Įprastas" xfId="0" builtinId="0"/>
    <cellStyle name="Įprastas 2" xfId="1" xr:uid="{417F1C44-BB71-4CBE-83B1-96590E8B6E20}"/>
  </cellStyles>
  <dxfs count="0"/>
  <tableStyles count="0" defaultTableStyle="TableStyleMedium2" defaultPivotStyle="PivotStyleLight16"/>
  <colors>
    <mruColors>
      <color rgb="FF99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9BB3-7B6D-404B-A14D-4662E3856F88}">
  <dimension ref="A1:G57"/>
  <sheetViews>
    <sheetView tabSelected="1" zoomScale="85" zoomScaleNormal="85" workbookViewId="0">
      <pane ySplit="6" topLeftCell="A20" activePane="bottomLeft" state="frozen"/>
      <selection activeCell="H32" sqref="H32"/>
      <selection pane="bottomLeft" activeCell="Z55" sqref="Z55"/>
    </sheetView>
  </sheetViews>
  <sheetFormatPr defaultRowHeight="15" x14ac:dyDescent="0.25"/>
  <cols>
    <col min="1" max="1" width="7.140625" style="6" bestFit="1" customWidth="1"/>
    <col min="2" max="2" width="65.42578125" style="25" customWidth="1"/>
    <col min="3" max="3" width="10.5703125" customWidth="1"/>
    <col min="4" max="4" width="13.42578125" bestFit="1" customWidth="1"/>
    <col min="5" max="6" width="14.5703125" style="1" customWidth="1"/>
    <col min="7" max="7" width="16.85546875" style="1" customWidth="1"/>
  </cols>
  <sheetData>
    <row r="1" spans="1:7" s="50" customFormat="1" x14ac:dyDescent="0.25">
      <c r="A1" s="45"/>
      <c r="B1" s="46"/>
      <c r="C1" s="47"/>
      <c r="D1" s="48"/>
      <c r="E1" s="47"/>
      <c r="F1" s="47"/>
      <c r="G1" s="49" t="s">
        <v>83</v>
      </c>
    </row>
    <row r="2" spans="1:7" s="50" customFormat="1" x14ac:dyDescent="0.25">
      <c r="A2" s="45"/>
      <c r="B2" s="46"/>
      <c r="C2" s="47"/>
      <c r="D2" s="48"/>
      <c r="E2" s="47"/>
      <c r="F2" s="47"/>
      <c r="G2" s="49"/>
    </row>
    <row r="3" spans="1:7" s="50" customFormat="1" ht="33" customHeight="1" x14ac:dyDescent="0.25">
      <c r="A3" s="95" t="s">
        <v>81</v>
      </c>
      <c r="B3" s="95"/>
      <c r="C3" s="95"/>
      <c r="D3" s="95"/>
      <c r="E3" s="95"/>
      <c r="F3" s="95"/>
      <c r="G3" s="95"/>
    </row>
    <row r="4" spans="1:7" s="50" customFormat="1" ht="21" customHeight="1" x14ac:dyDescent="0.25">
      <c r="A4" s="95" t="s">
        <v>11</v>
      </c>
      <c r="B4" s="95"/>
      <c r="C4" s="95"/>
      <c r="D4" s="95"/>
      <c r="E4" s="95"/>
      <c r="F4" s="95"/>
      <c r="G4" s="95"/>
    </row>
    <row r="5" spans="1:7" s="48" customFormat="1" ht="15.75" thickBot="1" x14ac:dyDescent="0.3">
      <c r="A5" s="45"/>
      <c r="B5" s="46"/>
      <c r="C5" s="51"/>
      <c r="D5" s="52"/>
      <c r="E5" s="51"/>
      <c r="F5" s="51"/>
      <c r="G5" s="51"/>
    </row>
    <row r="6" spans="1:7" s="15" customFormat="1" ht="60.75" thickBot="1" x14ac:dyDescent="0.3">
      <c r="A6" s="60" t="s">
        <v>0</v>
      </c>
      <c r="B6" s="61" t="s">
        <v>3</v>
      </c>
      <c r="C6" s="62" t="s">
        <v>1</v>
      </c>
      <c r="D6" s="62" t="s">
        <v>51</v>
      </c>
      <c r="E6" s="62" t="s">
        <v>80</v>
      </c>
      <c r="F6" s="62" t="s">
        <v>18</v>
      </c>
      <c r="G6" s="63" t="s">
        <v>4</v>
      </c>
    </row>
    <row r="7" spans="1:7" ht="16.5" thickTop="1" thickBot="1" x14ac:dyDescent="0.3">
      <c r="A7" s="26" t="s">
        <v>2</v>
      </c>
      <c r="B7" s="29" t="s">
        <v>19</v>
      </c>
      <c r="C7" s="26" t="s">
        <v>47</v>
      </c>
      <c r="D7" s="26">
        <v>1000</v>
      </c>
      <c r="E7" s="26"/>
      <c r="F7" s="37">
        <v>70</v>
      </c>
      <c r="G7" s="41">
        <f>ROUND(D7*E7,2)</f>
        <v>0</v>
      </c>
    </row>
    <row r="8" spans="1:7" ht="16.5" thickTop="1" thickBot="1" x14ac:dyDescent="0.3">
      <c r="A8" s="27" t="s">
        <v>12</v>
      </c>
      <c r="B8" s="30" t="s">
        <v>20</v>
      </c>
      <c r="C8" s="27" t="s">
        <v>47</v>
      </c>
      <c r="D8" s="27">
        <v>8</v>
      </c>
      <c r="E8" s="27"/>
      <c r="F8" s="38">
        <v>80</v>
      </c>
      <c r="G8" s="41">
        <f t="shared" ref="G8:G49" si="0">ROUND(D8*E8,2)</f>
        <v>0</v>
      </c>
    </row>
    <row r="9" spans="1:7" ht="16.5" thickTop="1" thickBot="1" x14ac:dyDescent="0.3">
      <c r="A9" s="27" t="s">
        <v>13</v>
      </c>
      <c r="B9" s="30" t="s">
        <v>21</v>
      </c>
      <c r="C9" s="27" t="s">
        <v>48</v>
      </c>
      <c r="D9" s="27">
        <v>9</v>
      </c>
      <c r="E9" s="27"/>
      <c r="F9" s="38">
        <v>1300</v>
      </c>
      <c r="G9" s="41">
        <f t="shared" si="0"/>
        <v>0</v>
      </c>
    </row>
    <row r="10" spans="1:7" ht="16.5" thickTop="1" thickBot="1" x14ac:dyDescent="0.3">
      <c r="A10" s="28" t="s">
        <v>14</v>
      </c>
      <c r="B10" s="31" t="s">
        <v>22</v>
      </c>
      <c r="C10" s="28" t="s">
        <v>48</v>
      </c>
      <c r="D10" s="28">
        <v>1</v>
      </c>
      <c r="E10" s="28"/>
      <c r="F10" s="39">
        <v>550</v>
      </c>
      <c r="G10" s="41">
        <f t="shared" si="0"/>
        <v>0</v>
      </c>
    </row>
    <row r="11" spans="1:7" ht="16.5" thickTop="1" thickBot="1" x14ac:dyDescent="0.3">
      <c r="A11" s="26" t="s">
        <v>15</v>
      </c>
      <c r="B11" s="29" t="s">
        <v>23</v>
      </c>
      <c r="C11" s="26" t="s">
        <v>47</v>
      </c>
      <c r="D11" s="26">
        <v>1500</v>
      </c>
      <c r="E11" s="26"/>
      <c r="F11" s="37">
        <v>65</v>
      </c>
      <c r="G11" s="41">
        <f t="shared" si="0"/>
        <v>0</v>
      </c>
    </row>
    <row r="12" spans="1:7" ht="16.5" thickTop="1" thickBot="1" x14ac:dyDescent="0.3">
      <c r="A12" s="27" t="s">
        <v>16</v>
      </c>
      <c r="B12" s="30" t="s">
        <v>24</v>
      </c>
      <c r="C12" s="27" t="s">
        <v>47</v>
      </c>
      <c r="D12" s="27">
        <v>16</v>
      </c>
      <c r="E12" s="27"/>
      <c r="F12" s="38">
        <v>75</v>
      </c>
      <c r="G12" s="41">
        <f t="shared" si="0"/>
        <v>0</v>
      </c>
    </row>
    <row r="13" spans="1:7" ht="16.5" thickTop="1" thickBot="1" x14ac:dyDescent="0.3">
      <c r="A13" s="27" t="s">
        <v>17</v>
      </c>
      <c r="B13" s="30" t="s">
        <v>21</v>
      </c>
      <c r="C13" s="27" t="s">
        <v>48</v>
      </c>
      <c r="D13" s="27">
        <v>6</v>
      </c>
      <c r="E13" s="27"/>
      <c r="F13" s="38">
        <v>850</v>
      </c>
      <c r="G13" s="41">
        <f t="shared" si="0"/>
        <v>0</v>
      </c>
    </row>
    <row r="14" spans="1:7" ht="16.5" thickTop="1" thickBot="1" x14ac:dyDescent="0.3">
      <c r="A14" s="28" t="s">
        <v>52</v>
      </c>
      <c r="B14" s="31" t="s">
        <v>22</v>
      </c>
      <c r="C14" s="28" t="s">
        <v>48</v>
      </c>
      <c r="D14" s="28">
        <v>4</v>
      </c>
      <c r="E14" s="28"/>
      <c r="F14" s="39">
        <v>400</v>
      </c>
      <c r="G14" s="41">
        <f t="shared" si="0"/>
        <v>0</v>
      </c>
    </row>
    <row r="15" spans="1:7" ht="16.5" thickTop="1" thickBot="1" x14ac:dyDescent="0.3">
      <c r="A15" s="26" t="s">
        <v>53</v>
      </c>
      <c r="B15" s="29" t="s">
        <v>25</v>
      </c>
      <c r="C15" s="26" t="s">
        <v>49</v>
      </c>
      <c r="D15" s="26">
        <v>1000</v>
      </c>
      <c r="E15" s="26"/>
      <c r="F15" s="37">
        <v>70</v>
      </c>
      <c r="G15" s="41">
        <f t="shared" si="0"/>
        <v>0</v>
      </c>
    </row>
    <row r="16" spans="1:7" ht="16.5" thickTop="1" thickBot="1" x14ac:dyDescent="0.3">
      <c r="A16" s="27" t="s">
        <v>54</v>
      </c>
      <c r="B16" s="30" t="s">
        <v>26</v>
      </c>
      <c r="C16" s="27" t="s">
        <v>49</v>
      </c>
      <c r="D16" s="27">
        <v>8</v>
      </c>
      <c r="E16" s="27"/>
      <c r="F16" s="38">
        <v>80</v>
      </c>
      <c r="G16" s="41">
        <f t="shared" si="0"/>
        <v>0</v>
      </c>
    </row>
    <row r="17" spans="1:7" ht="16.5" thickTop="1" thickBot="1" x14ac:dyDescent="0.3">
      <c r="A17" s="27" t="s">
        <v>55</v>
      </c>
      <c r="B17" s="30" t="s">
        <v>21</v>
      </c>
      <c r="C17" s="27" t="s">
        <v>48</v>
      </c>
      <c r="D17" s="27">
        <v>8</v>
      </c>
      <c r="E17" s="27"/>
      <c r="F17" s="38">
        <v>1100</v>
      </c>
      <c r="G17" s="41">
        <f t="shared" si="0"/>
        <v>0</v>
      </c>
    </row>
    <row r="18" spans="1:7" ht="16.5" thickTop="1" thickBot="1" x14ac:dyDescent="0.3">
      <c r="A18" s="28" t="s">
        <v>56</v>
      </c>
      <c r="B18" s="31" t="s">
        <v>22</v>
      </c>
      <c r="C18" s="28" t="s">
        <v>48</v>
      </c>
      <c r="D18" s="28">
        <v>2</v>
      </c>
      <c r="E18" s="28"/>
      <c r="F18" s="39">
        <v>450</v>
      </c>
      <c r="G18" s="41">
        <f t="shared" si="0"/>
        <v>0</v>
      </c>
    </row>
    <row r="19" spans="1:7" ht="16.5" thickTop="1" thickBot="1" x14ac:dyDescent="0.3">
      <c r="A19" s="26" t="s">
        <v>57</v>
      </c>
      <c r="B19" s="29" t="s">
        <v>27</v>
      </c>
      <c r="C19" s="26" t="s">
        <v>47</v>
      </c>
      <c r="D19" s="26">
        <v>1500</v>
      </c>
      <c r="E19" s="26"/>
      <c r="F19" s="37">
        <v>60</v>
      </c>
      <c r="G19" s="41">
        <f t="shared" si="0"/>
        <v>0</v>
      </c>
    </row>
    <row r="20" spans="1:7" ht="16.5" thickTop="1" thickBot="1" x14ac:dyDescent="0.3">
      <c r="A20" s="27" t="s">
        <v>58</v>
      </c>
      <c r="B20" s="30" t="s">
        <v>28</v>
      </c>
      <c r="C20" s="27" t="s">
        <v>49</v>
      </c>
      <c r="D20" s="27">
        <v>16</v>
      </c>
      <c r="E20" s="27"/>
      <c r="F20" s="38">
        <v>70</v>
      </c>
      <c r="G20" s="41">
        <f t="shared" si="0"/>
        <v>0</v>
      </c>
    </row>
    <row r="21" spans="1:7" ht="16.5" thickTop="1" thickBot="1" x14ac:dyDescent="0.3">
      <c r="A21" s="27" t="s">
        <v>59</v>
      </c>
      <c r="B21" s="30" t="s">
        <v>21</v>
      </c>
      <c r="C21" s="27" t="s">
        <v>48</v>
      </c>
      <c r="D21" s="27">
        <v>8</v>
      </c>
      <c r="E21" s="27"/>
      <c r="F21" s="38">
        <v>700</v>
      </c>
      <c r="G21" s="41">
        <f t="shared" si="0"/>
        <v>0</v>
      </c>
    </row>
    <row r="22" spans="1:7" ht="16.5" thickTop="1" thickBot="1" x14ac:dyDescent="0.3">
      <c r="A22" s="28" t="s">
        <v>60</v>
      </c>
      <c r="B22" s="31" t="s">
        <v>22</v>
      </c>
      <c r="C22" s="28" t="s">
        <v>48</v>
      </c>
      <c r="D22" s="28">
        <v>4</v>
      </c>
      <c r="E22" s="28"/>
      <c r="F22" s="39">
        <v>350</v>
      </c>
      <c r="G22" s="41">
        <f t="shared" si="0"/>
        <v>0</v>
      </c>
    </row>
    <row r="23" spans="1:7" ht="16.5" thickTop="1" thickBot="1" x14ac:dyDescent="0.3">
      <c r="A23" s="26" t="s">
        <v>61</v>
      </c>
      <c r="B23" s="29" t="s">
        <v>29</v>
      </c>
      <c r="C23" s="26" t="s">
        <v>47</v>
      </c>
      <c r="D23" s="26">
        <v>1000</v>
      </c>
      <c r="E23" s="26"/>
      <c r="F23" s="37">
        <v>40</v>
      </c>
      <c r="G23" s="41">
        <f t="shared" si="0"/>
        <v>0</v>
      </c>
    </row>
    <row r="24" spans="1:7" ht="16.5" thickTop="1" thickBot="1" x14ac:dyDescent="0.3">
      <c r="A24" s="27" t="s">
        <v>62</v>
      </c>
      <c r="B24" s="30" t="s">
        <v>30</v>
      </c>
      <c r="C24" s="27" t="s">
        <v>49</v>
      </c>
      <c r="D24" s="27">
        <v>20</v>
      </c>
      <c r="E24" s="27"/>
      <c r="F24" s="38">
        <v>45</v>
      </c>
      <c r="G24" s="41">
        <f t="shared" si="0"/>
        <v>0</v>
      </c>
    </row>
    <row r="25" spans="1:7" ht="16.5" thickTop="1" thickBot="1" x14ac:dyDescent="0.3">
      <c r="A25" s="27" t="s">
        <v>63</v>
      </c>
      <c r="B25" s="30" t="s">
        <v>21</v>
      </c>
      <c r="C25" s="27" t="s">
        <v>48</v>
      </c>
      <c r="D25" s="27">
        <v>8</v>
      </c>
      <c r="E25" s="27"/>
      <c r="F25" s="38">
        <v>700</v>
      </c>
      <c r="G25" s="41">
        <f t="shared" si="0"/>
        <v>0</v>
      </c>
    </row>
    <row r="26" spans="1:7" ht="16.5" thickTop="1" thickBot="1" x14ac:dyDescent="0.3">
      <c r="A26" s="28" t="s">
        <v>64</v>
      </c>
      <c r="B26" s="31" t="s">
        <v>22</v>
      </c>
      <c r="C26" s="28" t="s">
        <v>48</v>
      </c>
      <c r="D26" s="28">
        <v>2</v>
      </c>
      <c r="E26" s="28"/>
      <c r="F26" s="39">
        <v>330</v>
      </c>
      <c r="G26" s="41">
        <f t="shared" si="0"/>
        <v>0</v>
      </c>
    </row>
    <row r="27" spans="1:7" ht="16.5" thickTop="1" thickBot="1" x14ac:dyDescent="0.3">
      <c r="A27" s="26" t="s">
        <v>65</v>
      </c>
      <c r="B27" s="29" t="s">
        <v>31</v>
      </c>
      <c r="C27" s="26" t="s">
        <v>47</v>
      </c>
      <c r="D27" s="26">
        <v>2500</v>
      </c>
      <c r="E27" s="26"/>
      <c r="F27" s="37">
        <v>45</v>
      </c>
      <c r="G27" s="41">
        <f t="shared" si="0"/>
        <v>0</v>
      </c>
    </row>
    <row r="28" spans="1:7" ht="16.5" thickTop="1" thickBot="1" x14ac:dyDescent="0.3">
      <c r="A28" s="27" t="s">
        <v>66</v>
      </c>
      <c r="B28" s="30" t="s">
        <v>32</v>
      </c>
      <c r="C28" s="27" t="s">
        <v>49</v>
      </c>
      <c r="D28" s="27">
        <v>50</v>
      </c>
      <c r="E28" s="27"/>
      <c r="F28" s="38">
        <v>55</v>
      </c>
      <c r="G28" s="41">
        <f t="shared" si="0"/>
        <v>0</v>
      </c>
    </row>
    <row r="29" spans="1:7" ht="16.5" thickTop="1" thickBot="1" x14ac:dyDescent="0.3">
      <c r="A29" s="27" t="s">
        <v>67</v>
      </c>
      <c r="B29" s="30" t="s">
        <v>21</v>
      </c>
      <c r="C29" s="27" t="s">
        <v>48</v>
      </c>
      <c r="D29" s="27">
        <v>40</v>
      </c>
      <c r="E29" s="27"/>
      <c r="F29" s="38">
        <v>650</v>
      </c>
      <c r="G29" s="41">
        <f t="shared" si="0"/>
        <v>0</v>
      </c>
    </row>
    <row r="30" spans="1:7" ht="16.5" thickTop="1" thickBot="1" x14ac:dyDescent="0.3">
      <c r="A30" s="28" t="s">
        <v>68</v>
      </c>
      <c r="B30" s="31" t="s">
        <v>22</v>
      </c>
      <c r="C30" s="28" t="s">
        <v>48</v>
      </c>
      <c r="D30" s="28">
        <v>5</v>
      </c>
      <c r="E30" s="28"/>
      <c r="F30" s="39">
        <v>330</v>
      </c>
      <c r="G30" s="41">
        <f t="shared" si="0"/>
        <v>0</v>
      </c>
    </row>
    <row r="31" spans="1:7" ht="16.5" thickTop="1" thickBot="1" x14ac:dyDescent="0.3">
      <c r="A31" s="26" t="s">
        <v>69</v>
      </c>
      <c r="B31" s="29" t="s">
        <v>33</v>
      </c>
      <c r="C31" s="26" t="s">
        <v>47</v>
      </c>
      <c r="D31" s="26">
        <v>2500</v>
      </c>
      <c r="E31" s="26"/>
      <c r="F31" s="37">
        <v>45</v>
      </c>
      <c r="G31" s="41">
        <f t="shared" si="0"/>
        <v>0</v>
      </c>
    </row>
    <row r="32" spans="1:7" ht="16.5" thickTop="1" thickBot="1" x14ac:dyDescent="0.3">
      <c r="A32" s="27" t="s">
        <v>70</v>
      </c>
      <c r="B32" s="30" t="s">
        <v>34</v>
      </c>
      <c r="C32" s="27" t="s">
        <v>49</v>
      </c>
      <c r="D32" s="27">
        <v>50</v>
      </c>
      <c r="E32" s="27"/>
      <c r="F32" s="38">
        <v>55</v>
      </c>
      <c r="G32" s="41">
        <f t="shared" si="0"/>
        <v>0</v>
      </c>
    </row>
    <row r="33" spans="1:7" ht="16.5" thickTop="1" thickBot="1" x14ac:dyDescent="0.3">
      <c r="A33" s="27" t="s">
        <v>71</v>
      </c>
      <c r="B33" s="30" t="s">
        <v>21</v>
      </c>
      <c r="C33" s="27" t="s">
        <v>48</v>
      </c>
      <c r="D33" s="27">
        <v>40</v>
      </c>
      <c r="E33" s="27"/>
      <c r="F33" s="38">
        <v>650</v>
      </c>
      <c r="G33" s="41">
        <f t="shared" si="0"/>
        <v>0</v>
      </c>
    </row>
    <row r="34" spans="1:7" ht="16.5" thickTop="1" thickBot="1" x14ac:dyDescent="0.3">
      <c r="A34" s="28" t="s">
        <v>72</v>
      </c>
      <c r="B34" s="31" t="s">
        <v>22</v>
      </c>
      <c r="C34" s="28" t="s">
        <v>48</v>
      </c>
      <c r="D34" s="28">
        <v>5</v>
      </c>
      <c r="E34" s="28"/>
      <c r="F34" s="39">
        <v>330</v>
      </c>
      <c r="G34" s="41">
        <f t="shared" si="0"/>
        <v>0</v>
      </c>
    </row>
    <row r="35" spans="1:7" ht="16.5" thickTop="1" thickBot="1" x14ac:dyDescent="0.3">
      <c r="A35" s="26" t="s">
        <v>73</v>
      </c>
      <c r="B35" s="29" t="s">
        <v>35</v>
      </c>
      <c r="C35" s="26" t="s">
        <v>49</v>
      </c>
      <c r="D35" s="26">
        <v>1000</v>
      </c>
      <c r="E35" s="26"/>
      <c r="F35" s="37">
        <v>55</v>
      </c>
      <c r="G35" s="41">
        <f t="shared" si="0"/>
        <v>0</v>
      </c>
    </row>
    <row r="36" spans="1:7" ht="16.5" thickTop="1" thickBot="1" x14ac:dyDescent="0.3">
      <c r="A36" s="27" t="s">
        <v>74</v>
      </c>
      <c r="B36" s="30" t="s">
        <v>36</v>
      </c>
      <c r="C36" s="27" t="s">
        <v>49</v>
      </c>
      <c r="D36" s="27">
        <v>20</v>
      </c>
      <c r="E36" s="27"/>
      <c r="F36" s="38">
        <v>65</v>
      </c>
      <c r="G36" s="41">
        <f t="shared" si="0"/>
        <v>0</v>
      </c>
    </row>
    <row r="37" spans="1:7" ht="16.5" thickTop="1" thickBot="1" x14ac:dyDescent="0.3">
      <c r="A37" s="27" t="s">
        <v>75</v>
      </c>
      <c r="B37" s="30" t="s">
        <v>21</v>
      </c>
      <c r="C37" s="27" t="s">
        <v>48</v>
      </c>
      <c r="D37" s="27">
        <v>5</v>
      </c>
      <c r="E37" s="27"/>
      <c r="F37" s="38">
        <v>900</v>
      </c>
      <c r="G37" s="41">
        <f t="shared" si="0"/>
        <v>0</v>
      </c>
    </row>
    <row r="38" spans="1:7" ht="16.5" thickTop="1" thickBot="1" x14ac:dyDescent="0.3">
      <c r="A38" s="28" t="s">
        <v>76</v>
      </c>
      <c r="B38" s="31" t="s">
        <v>22</v>
      </c>
      <c r="C38" s="28" t="s">
        <v>48</v>
      </c>
      <c r="D38" s="28">
        <v>4</v>
      </c>
      <c r="E38" s="28"/>
      <c r="F38" s="39">
        <v>400</v>
      </c>
      <c r="G38" s="41">
        <f t="shared" si="0"/>
        <v>0</v>
      </c>
    </row>
    <row r="39" spans="1:7" ht="16.5" thickTop="1" thickBot="1" x14ac:dyDescent="0.3">
      <c r="A39" s="26" t="s">
        <v>77</v>
      </c>
      <c r="B39" s="29" t="s">
        <v>37</v>
      </c>
      <c r="C39" s="26" t="s">
        <v>49</v>
      </c>
      <c r="D39" s="26">
        <v>3750</v>
      </c>
      <c r="E39" s="26"/>
      <c r="F39" s="37">
        <v>25</v>
      </c>
      <c r="G39" s="41">
        <f t="shared" si="0"/>
        <v>0</v>
      </c>
    </row>
    <row r="40" spans="1:7" ht="16.5" thickTop="1" thickBot="1" x14ac:dyDescent="0.3">
      <c r="A40" s="27" t="s">
        <v>78</v>
      </c>
      <c r="B40" s="30" t="s">
        <v>38</v>
      </c>
      <c r="C40" s="27" t="s">
        <v>48</v>
      </c>
      <c r="D40" s="27">
        <v>40</v>
      </c>
      <c r="E40" s="27"/>
      <c r="F40" s="38">
        <v>320</v>
      </c>
      <c r="G40" s="41">
        <f t="shared" si="0"/>
        <v>0</v>
      </c>
    </row>
    <row r="41" spans="1:7" ht="16.5" thickTop="1" thickBot="1" x14ac:dyDescent="0.3">
      <c r="A41" s="34" t="s">
        <v>79</v>
      </c>
      <c r="B41" s="35" t="s">
        <v>39</v>
      </c>
      <c r="C41" s="34" t="s">
        <v>48</v>
      </c>
      <c r="D41" s="34">
        <v>8</v>
      </c>
      <c r="E41" s="34"/>
      <c r="F41" s="40">
        <v>120</v>
      </c>
      <c r="G41" s="41">
        <f t="shared" si="0"/>
        <v>0</v>
      </c>
    </row>
    <row r="42" spans="1:7" ht="16.5" thickTop="1" thickBot="1" x14ac:dyDescent="0.3">
      <c r="A42" s="64">
        <v>10</v>
      </c>
      <c r="B42" s="65" t="s">
        <v>40</v>
      </c>
      <c r="C42" s="66" t="s">
        <v>48</v>
      </c>
      <c r="D42" s="66">
        <v>10</v>
      </c>
      <c r="E42" s="66"/>
      <c r="F42" s="67">
        <v>4500</v>
      </c>
      <c r="G42" s="41">
        <f t="shared" si="0"/>
        <v>0</v>
      </c>
    </row>
    <row r="43" spans="1:7" ht="16.5" thickTop="1" thickBot="1" x14ac:dyDescent="0.3">
      <c r="A43" s="64">
        <v>11</v>
      </c>
      <c r="B43" s="65" t="s">
        <v>41</v>
      </c>
      <c r="C43" s="66" t="s">
        <v>48</v>
      </c>
      <c r="D43" s="66">
        <v>16</v>
      </c>
      <c r="E43" s="66"/>
      <c r="F43" s="67">
        <v>3000</v>
      </c>
      <c r="G43" s="41">
        <f t="shared" si="0"/>
        <v>0</v>
      </c>
    </row>
    <row r="44" spans="1:7" ht="16.5" thickTop="1" thickBot="1" x14ac:dyDescent="0.3">
      <c r="A44" s="64">
        <v>12</v>
      </c>
      <c r="B44" s="65" t="s">
        <v>82</v>
      </c>
      <c r="C44" s="66" t="s">
        <v>48</v>
      </c>
      <c r="D44" s="66">
        <v>10</v>
      </c>
      <c r="E44" s="66"/>
      <c r="F44" s="67">
        <v>2500</v>
      </c>
      <c r="G44" s="41">
        <f t="shared" si="0"/>
        <v>0</v>
      </c>
    </row>
    <row r="45" spans="1:7" ht="16.5" thickTop="1" thickBot="1" x14ac:dyDescent="0.3">
      <c r="A45" s="64">
        <v>13</v>
      </c>
      <c r="B45" s="65" t="s">
        <v>42</v>
      </c>
      <c r="C45" s="66" t="s">
        <v>48</v>
      </c>
      <c r="D45" s="66">
        <v>40</v>
      </c>
      <c r="E45" s="66"/>
      <c r="F45" s="67">
        <v>50</v>
      </c>
      <c r="G45" s="41">
        <f t="shared" si="0"/>
        <v>0</v>
      </c>
    </row>
    <row r="46" spans="1:7" ht="16.5" thickTop="1" thickBot="1" x14ac:dyDescent="0.3">
      <c r="A46" s="64">
        <v>14</v>
      </c>
      <c r="B46" s="65" t="s">
        <v>43</v>
      </c>
      <c r="C46" s="66" t="s">
        <v>48</v>
      </c>
      <c r="D46" s="66">
        <v>200</v>
      </c>
      <c r="E46" s="66"/>
      <c r="F46" s="67">
        <v>15</v>
      </c>
      <c r="G46" s="41">
        <f t="shared" si="0"/>
        <v>0</v>
      </c>
    </row>
    <row r="47" spans="1:7" ht="16.5" thickTop="1" thickBot="1" x14ac:dyDescent="0.3">
      <c r="A47" s="64">
        <v>15</v>
      </c>
      <c r="B47" s="65" t="s">
        <v>44</v>
      </c>
      <c r="C47" s="66" t="s">
        <v>49</v>
      </c>
      <c r="D47" s="66">
        <v>1000</v>
      </c>
      <c r="E47" s="66"/>
      <c r="F47" s="67">
        <v>15</v>
      </c>
      <c r="G47" s="41">
        <f t="shared" si="0"/>
        <v>0</v>
      </c>
    </row>
    <row r="48" spans="1:7" ht="16.5" thickTop="1" thickBot="1" x14ac:dyDescent="0.3">
      <c r="A48" s="64">
        <v>16</v>
      </c>
      <c r="B48" s="65" t="s">
        <v>45</v>
      </c>
      <c r="C48" s="66" t="s">
        <v>49</v>
      </c>
      <c r="D48" s="66">
        <v>1000</v>
      </c>
      <c r="E48" s="66"/>
      <c r="F48" s="67">
        <v>13</v>
      </c>
      <c r="G48" s="41">
        <f t="shared" si="0"/>
        <v>0</v>
      </c>
    </row>
    <row r="49" spans="1:7" ht="16.5" thickTop="1" thickBot="1" x14ac:dyDescent="0.3">
      <c r="A49" s="69">
        <v>17</v>
      </c>
      <c r="B49" s="70" t="s">
        <v>46</v>
      </c>
      <c r="C49" s="71" t="s">
        <v>50</v>
      </c>
      <c r="D49" s="71">
        <v>95</v>
      </c>
      <c r="E49" s="71"/>
      <c r="F49" s="72">
        <v>130</v>
      </c>
      <c r="G49" s="41">
        <f t="shared" si="0"/>
        <v>0</v>
      </c>
    </row>
    <row r="50" spans="1:7" x14ac:dyDescent="0.25">
      <c r="A50" s="74"/>
      <c r="B50" s="75"/>
      <c r="C50" s="76"/>
      <c r="D50" s="77"/>
      <c r="E50" s="78" t="s">
        <v>5</v>
      </c>
      <c r="F50" s="78"/>
      <c r="G50" s="79">
        <f>SUM(G7:G49)</f>
        <v>0</v>
      </c>
    </row>
    <row r="51" spans="1:7" x14ac:dyDescent="0.25">
      <c r="A51" s="80"/>
      <c r="B51" s="81"/>
      <c r="C51" s="82"/>
      <c r="D51" s="82"/>
      <c r="E51" s="83" t="s">
        <v>6</v>
      </c>
      <c r="F51" s="83"/>
      <c r="G51" s="84">
        <f>G52-G50</f>
        <v>0</v>
      </c>
    </row>
    <row r="52" spans="1:7" ht="15.75" thickBot="1" x14ac:dyDescent="0.3">
      <c r="A52" s="85"/>
      <c r="B52" s="86"/>
      <c r="C52" s="87"/>
      <c r="D52" s="87"/>
      <c r="E52" s="88" t="s">
        <v>7</v>
      </c>
      <c r="F52" s="88"/>
      <c r="G52" s="89">
        <f>ROUND(G50*1.21,2)</f>
        <v>0</v>
      </c>
    </row>
    <row r="53" spans="1:7" x14ac:dyDescent="0.25">
      <c r="A53" s="53"/>
      <c r="B53" s="15"/>
      <c r="C53" s="54"/>
      <c r="D53" s="54"/>
      <c r="E53" s="54"/>
      <c r="F53" s="54"/>
      <c r="G53" s="54"/>
    </row>
    <row r="54" spans="1:7" x14ac:dyDescent="0.25">
      <c r="A54" s="53"/>
      <c r="B54" s="15"/>
      <c r="C54" s="54"/>
      <c r="D54" s="54"/>
      <c r="E54" s="54"/>
      <c r="F54" s="54"/>
      <c r="G54" s="54"/>
    </row>
    <row r="55" spans="1:7" ht="33" customHeight="1" x14ac:dyDescent="0.25">
      <c r="A55" s="55"/>
      <c r="B55" s="56"/>
      <c r="C55" s="57"/>
      <c r="D55" s="58"/>
      <c r="E55" s="59"/>
      <c r="F55" s="59"/>
      <c r="G55" s="59"/>
    </row>
    <row r="56" spans="1:7" x14ac:dyDescent="0.25">
      <c r="A56" s="96" t="s">
        <v>8</v>
      </c>
      <c r="B56" s="97"/>
      <c r="C56" s="98" t="s">
        <v>9</v>
      </c>
      <c r="D56" s="99"/>
      <c r="E56" s="100" t="s">
        <v>10</v>
      </c>
      <c r="F56" s="100"/>
      <c r="G56" s="100"/>
    </row>
    <row r="57" spans="1:7" x14ac:dyDescent="0.25">
      <c r="A57" s="23"/>
      <c r="B57" s="23"/>
      <c r="C57" s="23"/>
      <c r="D57" s="23"/>
      <c r="E57" s="23"/>
      <c r="F57" s="23"/>
      <c r="G57" s="4"/>
    </row>
  </sheetData>
  <mergeCells count="5">
    <mergeCell ref="A3:G3"/>
    <mergeCell ref="A4:G4"/>
    <mergeCell ref="A56:B56"/>
    <mergeCell ref="C56:D56"/>
    <mergeCell ref="E56:G56"/>
  </mergeCells>
  <phoneticPr fontId="11" type="noConversion"/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EBA7-A1C4-42E1-8FC0-A09E8CC0AA79}">
  <dimension ref="A1:I57"/>
  <sheetViews>
    <sheetView zoomScale="85" zoomScaleNormal="85" workbookViewId="0">
      <pane ySplit="6" topLeftCell="A23" activePane="bottomLeft" state="frozen"/>
      <selection activeCell="H32" sqref="H32"/>
      <selection pane="bottomLeft" activeCell="K6" sqref="K6"/>
    </sheetView>
  </sheetViews>
  <sheetFormatPr defaultRowHeight="15" x14ac:dyDescent="0.25"/>
  <cols>
    <col min="1" max="1" width="7.140625" style="6" bestFit="1" customWidth="1"/>
    <col min="2" max="2" width="50" style="25" customWidth="1"/>
    <col min="3" max="3" width="10.5703125" customWidth="1"/>
    <col min="4" max="4" width="13.42578125" bestFit="1" customWidth="1"/>
    <col min="5" max="6" width="14.5703125" style="1" customWidth="1"/>
    <col min="7" max="7" width="16.85546875" style="1" customWidth="1"/>
  </cols>
  <sheetData>
    <row r="1" spans="1:9" s="5" customFormat="1" ht="18.75" x14ac:dyDescent="0.25">
      <c r="A1" s="7"/>
      <c r="B1" s="17"/>
      <c r="C1" s="8"/>
      <c r="D1" s="9"/>
      <c r="E1" s="8"/>
      <c r="F1" s="8"/>
      <c r="G1" s="16" t="s">
        <v>83</v>
      </c>
    </row>
    <row r="2" spans="1:9" s="5" customFormat="1" ht="18.75" x14ac:dyDescent="0.25">
      <c r="A2" s="7"/>
      <c r="B2" s="17"/>
      <c r="C2" s="8"/>
      <c r="D2" s="9"/>
      <c r="E2" s="8"/>
      <c r="F2" s="8"/>
      <c r="G2" s="16"/>
    </row>
    <row r="3" spans="1:9" s="2" customFormat="1" ht="33" customHeight="1" x14ac:dyDescent="0.25">
      <c r="A3" s="106" t="s">
        <v>81</v>
      </c>
      <c r="B3" s="106"/>
      <c r="C3" s="106"/>
      <c r="D3" s="106"/>
      <c r="E3" s="106"/>
      <c r="F3" s="106"/>
      <c r="G3" s="106"/>
    </row>
    <row r="4" spans="1:9" s="2" customFormat="1" ht="21" customHeight="1" x14ac:dyDescent="0.25">
      <c r="A4" s="106" t="s">
        <v>11</v>
      </c>
      <c r="B4" s="106"/>
      <c r="C4" s="106"/>
      <c r="D4" s="106"/>
      <c r="E4" s="106"/>
      <c r="F4" s="106"/>
      <c r="G4" s="106"/>
    </row>
    <row r="5" spans="1:9" s="3" customFormat="1" ht="21.75" thickBot="1" x14ac:dyDescent="0.3">
      <c r="A5" s="7"/>
      <c r="B5" s="17"/>
      <c r="C5" s="11"/>
      <c r="D5" s="10"/>
      <c r="E5" s="11"/>
      <c r="F5" s="11"/>
      <c r="G5" s="11"/>
    </row>
    <row r="6" spans="1:9" s="15" customFormat="1" ht="60.75" thickBot="1" x14ac:dyDescent="0.3">
      <c r="A6" s="60" t="s">
        <v>0</v>
      </c>
      <c r="B6" s="61" t="s">
        <v>3</v>
      </c>
      <c r="C6" s="61" t="s">
        <v>1</v>
      </c>
      <c r="D6" s="61" t="s">
        <v>51</v>
      </c>
      <c r="E6" s="62" t="s">
        <v>80</v>
      </c>
      <c r="F6" s="62" t="s">
        <v>18</v>
      </c>
      <c r="G6" s="63" t="s">
        <v>4</v>
      </c>
    </row>
    <row r="7" spans="1:9" ht="16.5" thickTop="1" thickBot="1" x14ac:dyDescent="0.3">
      <c r="A7" s="26" t="s">
        <v>2</v>
      </c>
      <c r="B7" s="29" t="s">
        <v>19</v>
      </c>
      <c r="C7" s="26" t="s">
        <v>47</v>
      </c>
      <c r="D7" s="26">
        <v>1000</v>
      </c>
      <c r="E7" s="26"/>
      <c r="F7" s="37">
        <v>70</v>
      </c>
      <c r="G7" s="41">
        <f>ROUND(D7*E7,2)</f>
        <v>0</v>
      </c>
      <c r="I7" s="36"/>
    </row>
    <row r="8" spans="1:9" ht="15.75" thickBot="1" x14ac:dyDescent="0.3">
      <c r="A8" s="27" t="s">
        <v>12</v>
      </c>
      <c r="B8" s="30" t="s">
        <v>20</v>
      </c>
      <c r="C8" s="27" t="s">
        <v>47</v>
      </c>
      <c r="D8" s="27">
        <v>8</v>
      </c>
      <c r="E8" s="27"/>
      <c r="F8" s="38">
        <v>80</v>
      </c>
      <c r="G8" s="42">
        <f t="shared" ref="G8:G49" si="0">ROUND(D8*E8,2)</f>
        <v>0</v>
      </c>
      <c r="I8" s="36"/>
    </row>
    <row r="9" spans="1:9" ht="15.75" thickBot="1" x14ac:dyDescent="0.3">
      <c r="A9" s="27" t="s">
        <v>13</v>
      </c>
      <c r="B9" s="30" t="s">
        <v>21</v>
      </c>
      <c r="C9" s="27" t="s">
        <v>48</v>
      </c>
      <c r="D9" s="27">
        <v>9</v>
      </c>
      <c r="E9" s="27"/>
      <c r="F9" s="38">
        <v>1300</v>
      </c>
      <c r="G9" s="42">
        <f t="shared" si="0"/>
        <v>0</v>
      </c>
      <c r="I9" s="36"/>
    </row>
    <row r="10" spans="1:9" ht="15.75" thickBot="1" x14ac:dyDescent="0.3">
      <c r="A10" s="28" t="s">
        <v>14</v>
      </c>
      <c r="B10" s="31" t="s">
        <v>22</v>
      </c>
      <c r="C10" s="28" t="s">
        <v>48</v>
      </c>
      <c r="D10" s="28">
        <v>1</v>
      </c>
      <c r="E10" s="28"/>
      <c r="F10" s="39">
        <v>550</v>
      </c>
      <c r="G10" s="43">
        <f t="shared" si="0"/>
        <v>0</v>
      </c>
      <c r="I10" s="36"/>
    </row>
    <row r="11" spans="1:9" ht="16.5" thickTop="1" thickBot="1" x14ac:dyDescent="0.3">
      <c r="A11" s="26" t="s">
        <v>15</v>
      </c>
      <c r="B11" s="29" t="s">
        <v>23</v>
      </c>
      <c r="C11" s="26" t="s">
        <v>47</v>
      </c>
      <c r="D11" s="26">
        <v>1500</v>
      </c>
      <c r="E11" s="26"/>
      <c r="F11" s="37">
        <v>65</v>
      </c>
      <c r="G11" s="41">
        <f t="shared" si="0"/>
        <v>0</v>
      </c>
      <c r="I11" s="36"/>
    </row>
    <row r="12" spans="1:9" ht="15.75" thickBot="1" x14ac:dyDescent="0.3">
      <c r="A12" s="27" t="s">
        <v>16</v>
      </c>
      <c r="B12" s="30" t="s">
        <v>24</v>
      </c>
      <c r="C12" s="27" t="s">
        <v>47</v>
      </c>
      <c r="D12" s="27">
        <v>16</v>
      </c>
      <c r="E12" s="27"/>
      <c r="F12" s="38">
        <v>75</v>
      </c>
      <c r="G12" s="42">
        <f t="shared" si="0"/>
        <v>0</v>
      </c>
      <c r="I12" s="36"/>
    </row>
    <row r="13" spans="1:9" ht="15.75" thickBot="1" x14ac:dyDescent="0.3">
      <c r="A13" s="27" t="s">
        <v>17</v>
      </c>
      <c r="B13" s="30" t="s">
        <v>21</v>
      </c>
      <c r="C13" s="27" t="s">
        <v>48</v>
      </c>
      <c r="D13" s="27">
        <v>6</v>
      </c>
      <c r="E13" s="27"/>
      <c r="F13" s="38">
        <v>850</v>
      </c>
      <c r="G13" s="42">
        <f t="shared" si="0"/>
        <v>0</v>
      </c>
      <c r="I13" s="36"/>
    </row>
    <row r="14" spans="1:9" ht="15.75" thickBot="1" x14ac:dyDescent="0.3">
      <c r="A14" s="28" t="s">
        <v>52</v>
      </c>
      <c r="B14" s="31" t="s">
        <v>22</v>
      </c>
      <c r="C14" s="28" t="s">
        <v>48</v>
      </c>
      <c r="D14" s="28">
        <v>4</v>
      </c>
      <c r="E14" s="28"/>
      <c r="F14" s="39">
        <v>400</v>
      </c>
      <c r="G14" s="43">
        <f t="shared" si="0"/>
        <v>0</v>
      </c>
      <c r="I14" s="36"/>
    </row>
    <row r="15" spans="1:9" ht="16.5" thickTop="1" thickBot="1" x14ac:dyDescent="0.3">
      <c r="A15" s="26" t="s">
        <v>53</v>
      </c>
      <c r="B15" s="29" t="s">
        <v>25</v>
      </c>
      <c r="C15" s="26" t="s">
        <v>49</v>
      </c>
      <c r="D15" s="26">
        <v>1000</v>
      </c>
      <c r="E15" s="26"/>
      <c r="F15" s="37">
        <v>70</v>
      </c>
      <c r="G15" s="41">
        <f t="shared" si="0"/>
        <v>0</v>
      </c>
      <c r="I15" s="36"/>
    </row>
    <row r="16" spans="1:9" ht="15.75" thickBot="1" x14ac:dyDescent="0.3">
      <c r="A16" s="27" t="s">
        <v>54</v>
      </c>
      <c r="B16" s="30" t="s">
        <v>26</v>
      </c>
      <c r="C16" s="27" t="s">
        <v>49</v>
      </c>
      <c r="D16" s="27">
        <v>8</v>
      </c>
      <c r="E16" s="27"/>
      <c r="F16" s="38">
        <v>80</v>
      </c>
      <c r="G16" s="42">
        <f t="shared" si="0"/>
        <v>0</v>
      </c>
      <c r="I16" s="36"/>
    </row>
    <row r="17" spans="1:9" ht="15.75" thickBot="1" x14ac:dyDescent="0.3">
      <c r="A17" s="27" t="s">
        <v>55</v>
      </c>
      <c r="B17" s="30" t="s">
        <v>21</v>
      </c>
      <c r="C17" s="27" t="s">
        <v>48</v>
      </c>
      <c r="D17" s="27">
        <v>8</v>
      </c>
      <c r="E17" s="27"/>
      <c r="F17" s="38">
        <v>1100</v>
      </c>
      <c r="G17" s="42">
        <f t="shared" si="0"/>
        <v>0</v>
      </c>
      <c r="I17" s="36"/>
    </row>
    <row r="18" spans="1:9" ht="15.75" thickBot="1" x14ac:dyDescent="0.3">
      <c r="A18" s="28" t="s">
        <v>56</v>
      </c>
      <c r="B18" s="31" t="s">
        <v>22</v>
      </c>
      <c r="C18" s="28" t="s">
        <v>48</v>
      </c>
      <c r="D18" s="28">
        <v>2</v>
      </c>
      <c r="E18" s="28"/>
      <c r="F18" s="39">
        <v>450</v>
      </c>
      <c r="G18" s="43">
        <f t="shared" si="0"/>
        <v>0</v>
      </c>
      <c r="I18" s="36"/>
    </row>
    <row r="19" spans="1:9" ht="16.5" thickTop="1" thickBot="1" x14ac:dyDescent="0.3">
      <c r="A19" s="26" t="s">
        <v>57</v>
      </c>
      <c r="B19" s="29" t="s">
        <v>27</v>
      </c>
      <c r="C19" s="26" t="s">
        <v>47</v>
      </c>
      <c r="D19" s="26">
        <v>1500</v>
      </c>
      <c r="E19" s="26"/>
      <c r="F19" s="37">
        <v>60</v>
      </c>
      <c r="G19" s="41">
        <f t="shared" si="0"/>
        <v>0</v>
      </c>
      <c r="I19" s="36"/>
    </row>
    <row r="20" spans="1:9" ht="15.75" thickBot="1" x14ac:dyDescent="0.3">
      <c r="A20" s="27" t="s">
        <v>58</v>
      </c>
      <c r="B20" s="30" t="s">
        <v>28</v>
      </c>
      <c r="C20" s="27" t="s">
        <v>49</v>
      </c>
      <c r="D20" s="27">
        <v>16</v>
      </c>
      <c r="E20" s="27"/>
      <c r="F20" s="38">
        <v>70</v>
      </c>
      <c r="G20" s="42">
        <f t="shared" si="0"/>
        <v>0</v>
      </c>
      <c r="I20" s="36"/>
    </row>
    <row r="21" spans="1:9" ht="15.75" thickBot="1" x14ac:dyDescent="0.3">
      <c r="A21" s="27" t="s">
        <v>59</v>
      </c>
      <c r="B21" s="30" t="s">
        <v>21</v>
      </c>
      <c r="C21" s="27" t="s">
        <v>48</v>
      </c>
      <c r="D21" s="27">
        <v>8</v>
      </c>
      <c r="E21" s="27"/>
      <c r="F21" s="38">
        <v>700</v>
      </c>
      <c r="G21" s="42">
        <f t="shared" si="0"/>
        <v>0</v>
      </c>
      <c r="I21" s="36"/>
    </row>
    <row r="22" spans="1:9" ht="15.75" thickBot="1" x14ac:dyDescent="0.3">
      <c r="A22" s="28" t="s">
        <v>60</v>
      </c>
      <c r="B22" s="31" t="s">
        <v>22</v>
      </c>
      <c r="C22" s="28" t="s">
        <v>48</v>
      </c>
      <c r="D22" s="28">
        <v>4</v>
      </c>
      <c r="E22" s="28"/>
      <c r="F22" s="39">
        <v>350</v>
      </c>
      <c r="G22" s="43">
        <f t="shared" si="0"/>
        <v>0</v>
      </c>
      <c r="I22" s="36"/>
    </row>
    <row r="23" spans="1:9" ht="16.5" thickTop="1" thickBot="1" x14ac:dyDescent="0.3">
      <c r="A23" s="26" t="s">
        <v>61</v>
      </c>
      <c r="B23" s="29" t="s">
        <v>29</v>
      </c>
      <c r="C23" s="26" t="s">
        <v>47</v>
      </c>
      <c r="D23" s="26">
        <v>1000</v>
      </c>
      <c r="E23" s="26"/>
      <c r="F23" s="37">
        <v>40</v>
      </c>
      <c r="G23" s="41">
        <f t="shared" si="0"/>
        <v>0</v>
      </c>
      <c r="I23" s="36"/>
    </row>
    <row r="24" spans="1:9" ht="15.75" thickBot="1" x14ac:dyDescent="0.3">
      <c r="A24" s="27" t="s">
        <v>62</v>
      </c>
      <c r="B24" s="30" t="s">
        <v>30</v>
      </c>
      <c r="C24" s="27" t="s">
        <v>49</v>
      </c>
      <c r="D24" s="27">
        <v>20</v>
      </c>
      <c r="E24" s="27"/>
      <c r="F24" s="38">
        <v>45</v>
      </c>
      <c r="G24" s="42">
        <f t="shared" si="0"/>
        <v>0</v>
      </c>
      <c r="I24" s="36"/>
    </row>
    <row r="25" spans="1:9" ht="15.75" thickBot="1" x14ac:dyDescent="0.3">
      <c r="A25" s="27" t="s">
        <v>63</v>
      </c>
      <c r="B25" s="30" t="s">
        <v>21</v>
      </c>
      <c r="C25" s="27" t="s">
        <v>48</v>
      </c>
      <c r="D25" s="27">
        <v>8</v>
      </c>
      <c r="E25" s="27"/>
      <c r="F25" s="38">
        <v>700</v>
      </c>
      <c r="G25" s="42">
        <f t="shared" si="0"/>
        <v>0</v>
      </c>
      <c r="I25" s="36"/>
    </row>
    <row r="26" spans="1:9" ht="15.75" thickBot="1" x14ac:dyDescent="0.3">
      <c r="A26" s="28" t="s">
        <v>64</v>
      </c>
      <c r="B26" s="31" t="s">
        <v>22</v>
      </c>
      <c r="C26" s="28" t="s">
        <v>48</v>
      </c>
      <c r="D26" s="28">
        <v>2</v>
      </c>
      <c r="E26" s="28"/>
      <c r="F26" s="39">
        <v>330</v>
      </c>
      <c r="G26" s="43">
        <f t="shared" si="0"/>
        <v>0</v>
      </c>
      <c r="I26" s="36"/>
    </row>
    <row r="27" spans="1:9" ht="16.5" thickTop="1" thickBot="1" x14ac:dyDescent="0.3">
      <c r="A27" s="26" t="s">
        <v>65</v>
      </c>
      <c r="B27" s="29" t="s">
        <v>31</v>
      </c>
      <c r="C27" s="26" t="s">
        <v>47</v>
      </c>
      <c r="D27" s="26">
        <v>2500</v>
      </c>
      <c r="E27" s="26"/>
      <c r="F27" s="37">
        <v>45</v>
      </c>
      <c r="G27" s="41">
        <f t="shared" si="0"/>
        <v>0</v>
      </c>
      <c r="I27" s="36"/>
    </row>
    <row r="28" spans="1:9" ht="24" customHeight="1" thickBot="1" x14ac:dyDescent="0.3">
      <c r="A28" s="27" t="s">
        <v>66</v>
      </c>
      <c r="B28" s="30" t="s">
        <v>32</v>
      </c>
      <c r="C28" s="27" t="s">
        <v>49</v>
      </c>
      <c r="D28" s="27">
        <v>50</v>
      </c>
      <c r="E28" s="27"/>
      <c r="F28" s="38">
        <v>55</v>
      </c>
      <c r="G28" s="42">
        <f t="shared" si="0"/>
        <v>0</v>
      </c>
      <c r="I28" s="36"/>
    </row>
    <row r="29" spans="1:9" s="13" customFormat="1" ht="16.5" thickBot="1" x14ac:dyDescent="0.3">
      <c r="A29" s="27" t="s">
        <v>67</v>
      </c>
      <c r="B29" s="30" t="s">
        <v>21</v>
      </c>
      <c r="C29" s="27" t="s">
        <v>48</v>
      </c>
      <c r="D29" s="27">
        <v>40</v>
      </c>
      <c r="E29" s="27"/>
      <c r="F29" s="38">
        <v>650</v>
      </c>
      <c r="G29" s="42">
        <f t="shared" si="0"/>
        <v>0</v>
      </c>
      <c r="I29" s="36"/>
    </row>
    <row r="30" spans="1:9" ht="15.75" thickBot="1" x14ac:dyDescent="0.3">
      <c r="A30" s="28" t="s">
        <v>68</v>
      </c>
      <c r="B30" s="31" t="s">
        <v>22</v>
      </c>
      <c r="C30" s="28" t="s">
        <v>48</v>
      </c>
      <c r="D30" s="28">
        <v>5</v>
      </c>
      <c r="E30" s="28"/>
      <c r="F30" s="39">
        <v>330</v>
      </c>
      <c r="G30" s="43">
        <f t="shared" si="0"/>
        <v>0</v>
      </c>
      <c r="I30" s="36"/>
    </row>
    <row r="31" spans="1:9" ht="16.5" thickTop="1" thickBot="1" x14ac:dyDescent="0.3">
      <c r="A31" s="26" t="s">
        <v>69</v>
      </c>
      <c r="B31" s="29" t="s">
        <v>33</v>
      </c>
      <c r="C31" s="26" t="s">
        <v>47</v>
      </c>
      <c r="D31" s="26">
        <v>2500</v>
      </c>
      <c r="E31" s="26"/>
      <c r="F31" s="37">
        <v>45</v>
      </c>
      <c r="G31" s="41">
        <f t="shared" si="0"/>
        <v>0</v>
      </c>
      <c r="I31" s="36"/>
    </row>
    <row r="32" spans="1:9" ht="15.75" thickBot="1" x14ac:dyDescent="0.3">
      <c r="A32" s="27" t="s">
        <v>70</v>
      </c>
      <c r="B32" s="30" t="s">
        <v>34</v>
      </c>
      <c r="C32" s="27" t="s">
        <v>49</v>
      </c>
      <c r="D32" s="27">
        <v>50</v>
      </c>
      <c r="E32" s="27"/>
      <c r="F32" s="38">
        <v>55</v>
      </c>
      <c r="G32" s="42">
        <f t="shared" si="0"/>
        <v>0</v>
      </c>
      <c r="I32" s="36"/>
    </row>
    <row r="33" spans="1:9" ht="15.75" thickBot="1" x14ac:dyDescent="0.3">
      <c r="A33" s="27" t="s">
        <v>71</v>
      </c>
      <c r="B33" s="30" t="s">
        <v>21</v>
      </c>
      <c r="C33" s="27" t="s">
        <v>48</v>
      </c>
      <c r="D33" s="27">
        <v>40</v>
      </c>
      <c r="E33" s="27"/>
      <c r="F33" s="38">
        <v>650</v>
      </c>
      <c r="G33" s="42">
        <f t="shared" si="0"/>
        <v>0</v>
      </c>
      <c r="I33" s="36"/>
    </row>
    <row r="34" spans="1:9" ht="15.75" thickBot="1" x14ac:dyDescent="0.3">
      <c r="A34" s="28" t="s">
        <v>72</v>
      </c>
      <c r="B34" s="31" t="s">
        <v>22</v>
      </c>
      <c r="C34" s="28" t="s">
        <v>48</v>
      </c>
      <c r="D34" s="28">
        <v>5</v>
      </c>
      <c r="E34" s="28"/>
      <c r="F34" s="39">
        <v>330</v>
      </c>
      <c r="G34" s="43">
        <f t="shared" si="0"/>
        <v>0</v>
      </c>
      <c r="I34" s="36"/>
    </row>
    <row r="35" spans="1:9" ht="16.5" thickTop="1" thickBot="1" x14ac:dyDescent="0.3">
      <c r="A35" s="26" t="s">
        <v>73</v>
      </c>
      <c r="B35" s="29" t="s">
        <v>35</v>
      </c>
      <c r="C35" s="26" t="s">
        <v>49</v>
      </c>
      <c r="D35" s="26">
        <v>1000</v>
      </c>
      <c r="E35" s="26"/>
      <c r="F35" s="37">
        <v>55</v>
      </c>
      <c r="G35" s="41">
        <f t="shared" si="0"/>
        <v>0</v>
      </c>
      <c r="I35" s="36"/>
    </row>
    <row r="36" spans="1:9" ht="15.75" thickBot="1" x14ac:dyDescent="0.3">
      <c r="A36" s="27" t="s">
        <v>74</v>
      </c>
      <c r="B36" s="30" t="s">
        <v>36</v>
      </c>
      <c r="C36" s="27" t="s">
        <v>49</v>
      </c>
      <c r="D36" s="27">
        <v>20</v>
      </c>
      <c r="E36" s="27"/>
      <c r="F36" s="38">
        <v>65</v>
      </c>
      <c r="G36" s="42">
        <f t="shared" si="0"/>
        <v>0</v>
      </c>
      <c r="I36" s="36"/>
    </row>
    <row r="37" spans="1:9" ht="15.75" thickBot="1" x14ac:dyDescent="0.3">
      <c r="A37" s="27" t="s">
        <v>75</v>
      </c>
      <c r="B37" s="30" t="s">
        <v>21</v>
      </c>
      <c r="C37" s="27" t="s">
        <v>48</v>
      </c>
      <c r="D37" s="27">
        <v>5</v>
      </c>
      <c r="E37" s="27"/>
      <c r="F37" s="38">
        <v>900</v>
      </c>
      <c r="G37" s="42">
        <f t="shared" si="0"/>
        <v>0</v>
      </c>
      <c r="I37" s="36"/>
    </row>
    <row r="38" spans="1:9" ht="15.75" thickBot="1" x14ac:dyDescent="0.3">
      <c r="A38" s="28" t="s">
        <v>76</v>
      </c>
      <c r="B38" s="31" t="s">
        <v>22</v>
      </c>
      <c r="C38" s="28" t="s">
        <v>48</v>
      </c>
      <c r="D38" s="28">
        <v>4</v>
      </c>
      <c r="E38" s="28"/>
      <c r="F38" s="39">
        <v>400</v>
      </c>
      <c r="G38" s="43">
        <f t="shared" si="0"/>
        <v>0</v>
      </c>
      <c r="I38" s="36"/>
    </row>
    <row r="39" spans="1:9" ht="16.5" thickTop="1" thickBot="1" x14ac:dyDescent="0.3">
      <c r="A39" s="26" t="s">
        <v>77</v>
      </c>
      <c r="B39" s="29" t="s">
        <v>37</v>
      </c>
      <c r="C39" s="26" t="s">
        <v>49</v>
      </c>
      <c r="D39" s="26">
        <v>3750</v>
      </c>
      <c r="E39" s="26"/>
      <c r="F39" s="37">
        <v>25</v>
      </c>
      <c r="G39" s="41">
        <f t="shared" si="0"/>
        <v>0</v>
      </c>
      <c r="I39" s="36"/>
    </row>
    <row r="40" spans="1:9" ht="15.75" thickBot="1" x14ac:dyDescent="0.3">
      <c r="A40" s="27" t="s">
        <v>78</v>
      </c>
      <c r="B40" s="30" t="s">
        <v>38</v>
      </c>
      <c r="C40" s="27" t="s">
        <v>48</v>
      </c>
      <c r="D40" s="27">
        <v>40</v>
      </c>
      <c r="E40" s="27"/>
      <c r="F40" s="38">
        <v>320</v>
      </c>
      <c r="G40" s="42">
        <f t="shared" si="0"/>
        <v>0</v>
      </c>
      <c r="I40" s="36"/>
    </row>
    <row r="41" spans="1:9" ht="15.75" thickBot="1" x14ac:dyDescent="0.3">
      <c r="A41" s="32" t="s">
        <v>79</v>
      </c>
      <c r="B41" s="33" t="s">
        <v>39</v>
      </c>
      <c r="C41" s="32" t="s">
        <v>48</v>
      </c>
      <c r="D41" s="34">
        <v>8</v>
      </c>
      <c r="E41" s="34"/>
      <c r="F41" s="40">
        <v>120</v>
      </c>
      <c r="G41" s="94">
        <f t="shared" si="0"/>
        <v>0</v>
      </c>
      <c r="I41" s="36"/>
    </row>
    <row r="42" spans="1:9" ht="15.75" thickTop="1" x14ac:dyDescent="0.25">
      <c r="A42" s="90">
        <v>10</v>
      </c>
      <c r="B42" s="75" t="s">
        <v>40</v>
      </c>
      <c r="C42" s="76" t="s">
        <v>48</v>
      </c>
      <c r="D42" s="66">
        <v>10</v>
      </c>
      <c r="E42" s="66"/>
      <c r="F42" s="67">
        <v>4500</v>
      </c>
      <c r="G42" s="91">
        <f t="shared" si="0"/>
        <v>0</v>
      </c>
      <c r="I42" s="36"/>
    </row>
    <row r="43" spans="1:9" x14ac:dyDescent="0.25">
      <c r="A43" s="64">
        <v>11</v>
      </c>
      <c r="B43" s="65" t="s">
        <v>41</v>
      </c>
      <c r="C43" s="66" t="s">
        <v>48</v>
      </c>
      <c r="D43" s="66">
        <v>16</v>
      </c>
      <c r="E43" s="66"/>
      <c r="F43" s="67">
        <v>3000</v>
      </c>
      <c r="G43" s="68">
        <f t="shared" si="0"/>
        <v>0</v>
      </c>
      <c r="I43" s="36"/>
    </row>
    <row r="44" spans="1:9" x14ac:dyDescent="0.25">
      <c r="A44" s="64">
        <v>12</v>
      </c>
      <c r="B44" s="65" t="s">
        <v>82</v>
      </c>
      <c r="C44" s="66" t="s">
        <v>48</v>
      </c>
      <c r="D44" s="66">
        <v>10</v>
      </c>
      <c r="E44" s="66"/>
      <c r="F44" s="67">
        <v>2500</v>
      </c>
      <c r="G44" s="68">
        <f t="shared" si="0"/>
        <v>0</v>
      </c>
      <c r="I44" s="36"/>
    </row>
    <row r="45" spans="1:9" x14ac:dyDescent="0.25">
      <c r="A45" s="64">
        <v>13</v>
      </c>
      <c r="B45" s="65" t="s">
        <v>42</v>
      </c>
      <c r="C45" s="66" t="s">
        <v>48</v>
      </c>
      <c r="D45" s="66">
        <v>40</v>
      </c>
      <c r="E45" s="66"/>
      <c r="F45" s="67">
        <v>50</v>
      </c>
      <c r="G45" s="68">
        <f t="shared" si="0"/>
        <v>0</v>
      </c>
      <c r="I45" s="36"/>
    </row>
    <row r="46" spans="1:9" x14ac:dyDescent="0.25">
      <c r="A46" s="64">
        <v>14</v>
      </c>
      <c r="B46" s="65" t="s">
        <v>43</v>
      </c>
      <c r="C46" s="66" t="s">
        <v>48</v>
      </c>
      <c r="D46" s="66">
        <v>200</v>
      </c>
      <c r="E46" s="66"/>
      <c r="F46" s="67">
        <v>15</v>
      </c>
      <c r="G46" s="68">
        <f t="shared" si="0"/>
        <v>0</v>
      </c>
      <c r="I46" s="36"/>
    </row>
    <row r="47" spans="1:9" x14ac:dyDescent="0.25">
      <c r="A47" s="64">
        <v>15</v>
      </c>
      <c r="B47" s="65" t="s">
        <v>44</v>
      </c>
      <c r="C47" s="66" t="s">
        <v>49</v>
      </c>
      <c r="D47" s="66">
        <v>1000</v>
      </c>
      <c r="E47" s="66"/>
      <c r="F47" s="67">
        <v>15</v>
      </c>
      <c r="G47" s="68">
        <f t="shared" si="0"/>
        <v>0</v>
      </c>
      <c r="I47" s="36"/>
    </row>
    <row r="48" spans="1:9" x14ac:dyDescent="0.25">
      <c r="A48" s="64">
        <v>16</v>
      </c>
      <c r="B48" s="65" t="s">
        <v>45</v>
      </c>
      <c r="C48" s="66" t="s">
        <v>49</v>
      </c>
      <c r="D48" s="66">
        <v>1000</v>
      </c>
      <c r="E48" s="66"/>
      <c r="F48" s="67">
        <v>13</v>
      </c>
      <c r="G48" s="68">
        <f t="shared" si="0"/>
        <v>0</v>
      </c>
      <c r="I48" s="36"/>
    </row>
    <row r="49" spans="1:9" ht="15.75" thickBot="1" x14ac:dyDescent="0.3">
      <c r="A49" s="69">
        <v>17</v>
      </c>
      <c r="B49" s="70" t="s">
        <v>46</v>
      </c>
      <c r="C49" s="71" t="s">
        <v>50</v>
      </c>
      <c r="D49" s="71">
        <v>95</v>
      </c>
      <c r="E49" s="71"/>
      <c r="F49" s="72">
        <v>130</v>
      </c>
      <c r="G49" s="73">
        <f t="shared" si="0"/>
        <v>0</v>
      </c>
      <c r="I49" s="36"/>
    </row>
    <row r="50" spans="1:9" x14ac:dyDescent="0.25">
      <c r="A50" s="74"/>
      <c r="B50" s="75"/>
      <c r="C50" s="76"/>
      <c r="D50" s="77"/>
      <c r="E50" s="78" t="s">
        <v>5</v>
      </c>
      <c r="F50" s="78"/>
      <c r="G50" s="79">
        <f>SUM(G7:G49)</f>
        <v>0</v>
      </c>
    </row>
    <row r="51" spans="1:9" x14ac:dyDescent="0.25">
      <c r="A51" s="80"/>
      <c r="B51" s="81"/>
      <c r="C51" s="82"/>
      <c r="D51" s="82"/>
      <c r="E51" s="83" t="s">
        <v>6</v>
      </c>
      <c r="F51" s="83"/>
      <c r="G51" s="84">
        <f>G52-G50</f>
        <v>0</v>
      </c>
    </row>
    <row r="52" spans="1:9" ht="15.75" thickBot="1" x14ac:dyDescent="0.3">
      <c r="A52" s="85"/>
      <c r="B52" s="86"/>
      <c r="C52" s="87"/>
      <c r="D52" s="87"/>
      <c r="E52" s="88" t="s">
        <v>7</v>
      </c>
      <c r="F52" s="88"/>
      <c r="G52" s="89">
        <f>ROUND(G50*1.21,2)</f>
        <v>0</v>
      </c>
    </row>
    <row r="53" spans="1:9" ht="15.75" x14ac:dyDescent="0.25">
      <c r="A53" s="18"/>
      <c r="B53" s="14"/>
      <c r="C53" s="12"/>
      <c r="D53" s="12"/>
      <c r="E53" s="12"/>
      <c r="F53" s="12"/>
      <c r="G53" s="12"/>
    </row>
    <row r="54" spans="1:9" ht="15.75" x14ac:dyDescent="0.25">
      <c r="A54" s="18"/>
      <c r="B54" s="14"/>
      <c r="C54" s="12"/>
      <c r="D54" s="12"/>
      <c r="E54" s="12"/>
      <c r="F54" s="12"/>
      <c r="G54" s="12"/>
    </row>
    <row r="55" spans="1:9" ht="15.75" x14ac:dyDescent="0.25">
      <c r="A55" s="24"/>
      <c r="B55" s="19"/>
      <c r="C55" s="20"/>
      <c r="D55" s="21"/>
      <c r="E55" s="22"/>
      <c r="F55" s="22"/>
      <c r="G55" s="22"/>
    </row>
    <row r="56" spans="1:9" ht="15.75" x14ac:dyDescent="0.25">
      <c r="A56" s="101" t="s">
        <v>8</v>
      </c>
      <c r="B56" s="102"/>
      <c r="C56" s="103" t="s">
        <v>9</v>
      </c>
      <c r="D56" s="104"/>
      <c r="E56" s="105" t="s">
        <v>10</v>
      </c>
      <c r="F56" s="105"/>
      <c r="G56" s="105"/>
    </row>
    <row r="57" spans="1:9" x14ac:dyDescent="0.25">
      <c r="A57" s="23"/>
      <c r="B57" s="23"/>
      <c r="C57" s="23"/>
      <c r="D57" s="23"/>
      <c r="E57" s="23"/>
      <c r="F57" s="23"/>
      <c r="G57" s="4"/>
    </row>
  </sheetData>
  <mergeCells count="5">
    <mergeCell ref="A56:B56"/>
    <mergeCell ref="C56:D56"/>
    <mergeCell ref="E56:G56"/>
    <mergeCell ref="A3:G3"/>
    <mergeCell ref="A4:G4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4543-44B0-4641-A536-EA3868E3FF40}">
  <dimension ref="A1:G57"/>
  <sheetViews>
    <sheetView zoomScale="85" zoomScaleNormal="85" workbookViewId="0">
      <pane ySplit="6" topLeftCell="A26" activePane="bottomLeft" state="frozen"/>
      <selection activeCell="H32" sqref="H32"/>
      <selection pane="bottomLeft" activeCell="K27" sqref="K27"/>
    </sheetView>
  </sheetViews>
  <sheetFormatPr defaultRowHeight="15" x14ac:dyDescent="0.25"/>
  <cols>
    <col min="1" max="1" width="7.140625" style="6" bestFit="1" customWidth="1"/>
    <col min="2" max="2" width="46.42578125" style="25" customWidth="1"/>
    <col min="3" max="3" width="10.5703125" customWidth="1"/>
    <col min="4" max="4" width="13.42578125" bestFit="1" customWidth="1"/>
    <col min="5" max="6" width="14.5703125" style="1" customWidth="1"/>
    <col min="7" max="7" width="16.85546875" style="1" customWidth="1"/>
  </cols>
  <sheetData>
    <row r="1" spans="1:7" s="5" customFormat="1" ht="18.75" x14ac:dyDescent="0.25">
      <c r="A1" s="7"/>
      <c r="B1" s="17"/>
      <c r="C1" s="8"/>
      <c r="D1" s="9"/>
      <c r="E1" s="8"/>
      <c r="F1" s="8"/>
      <c r="G1" s="16" t="s">
        <v>83</v>
      </c>
    </row>
    <row r="2" spans="1:7" s="5" customFormat="1" ht="18.75" x14ac:dyDescent="0.25">
      <c r="A2" s="7"/>
      <c r="B2" s="17"/>
      <c r="C2" s="8"/>
      <c r="D2" s="9"/>
      <c r="E2" s="8"/>
      <c r="F2" s="8"/>
      <c r="G2" s="16"/>
    </row>
    <row r="3" spans="1:7" s="2" customFormat="1" ht="33" customHeight="1" x14ac:dyDescent="0.25">
      <c r="A3" s="106" t="s">
        <v>81</v>
      </c>
      <c r="B3" s="106"/>
      <c r="C3" s="106"/>
      <c r="D3" s="106"/>
      <c r="E3" s="106"/>
      <c r="F3" s="106"/>
      <c r="G3" s="106"/>
    </row>
    <row r="4" spans="1:7" s="2" customFormat="1" ht="21" customHeight="1" x14ac:dyDescent="0.25">
      <c r="A4" s="106" t="s">
        <v>11</v>
      </c>
      <c r="B4" s="106"/>
      <c r="C4" s="106"/>
      <c r="D4" s="106"/>
      <c r="E4" s="106"/>
      <c r="F4" s="106"/>
      <c r="G4" s="106"/>
    </row>
    <row r="5" spans="1:7" s="3" customFormat="1" ht="21.75" thickBot="1" x14ac:dyDescent="0.3">
      <c r="A5" s="7"/>
      <c r="B5" s="17"/>
      <c r="C5" s="11"/>
      <c r="D5" s="10"/>
      <c r="E5" s="11"/>
      <c r="F5" s="11"/>
      <c r="G5" s="11"/>
    </row>
    <row r="6" spans="1:7" s="15" customFormat="1" ht="60.75" thickBot="1" x14ac:dyDescent="0.3">
      <c r="A6" s="60" t="s">
        <v>0</v>
      </c>
      <c r="B6" s="61" t="s">
        <v>3</v>
      </c>
      <c r="C6" s="61" t="s">
        <v>1</v>
      </c>
      <c r="D6" s="61" t="s">
        <v>51</v>
      </c>
      <c r="E6" s="62" t="s">
        <v>80</v>
      </c>
      <c r="F6" s="62" t="s">
        <v>18</v>
      </c>
      <c r="G6" s="63" t="s">
        <v>4</v>
      </c>
    </row>
    <row r="7" spans="1:7" ht="16.5" thickTop="1" thickBot="1" x14ac:dyDescent="0.3">
      <c r="A7" s="26" t="s">
        <v>2</v>
      </c>
      <c r="B7" s="29" t="s">
        <v>19</v>
      </c>
      <c r="C7" s="26" t="s">
        <v>47</v>
      </c>
      <c r="D7" s="26">
        <v>1000</v>
      </c>
      <c r="E7" s="26"/>
      <c r="F7" s="37">
        <v>70</v>
      </c>
      <c r="G7" s="41">
        <f>ROUND(D7*E7,2)</f>
        <v>0</v>
      </c>
    </row>
    <row r="8" spans="1:7" ht="15.75" thickBot="1" x14ac:dyDescent="0.3">
      <c r="A8" s="27" t="s">
        <v>12</v>
      </c>
      <c r="B8" s="30" t="s">
        <v>20</v>
      </c>
      <c r="C8" s="27" t="s">
        <v>47</v>
      </c>
      <c r="D8" s="27">
        <v>8</v>
      </c>
      <c r="E8" s="27"/>
      <c r="F8" s="38">
        <v>80</v>
      </c>
      <c r="G8" s="42">
        <f t="shared" ref="G8:G49" si="0">ROUND(D8*E8,2)</f>
        <v>0</v>
      </c>
    </row>
    <row r="9" spans="1:7" ht="15.75" thickBot="1" x14ac:dyDescent="0.3">
      <c r="A9" s="27" t="s">
        <v>13</v>
      </c>
      <c r="B9" s="30" t="s">
        <v>21</v>
      </c>
      <c r="C9" s="27" t="s">
        <v>48</v>
      </c>
      <c r="D9" s="27">
        <v>9</v>
      </c>
      <c r="E9" s="27"/>
      <c r="F9" s="38">
        <v>1300</v>
      </c>
      <c r="G9" s="42">
        <f t="shared" si="0"/>
        <v>0</v>
      </c>
    </row>
    <row r="10" spans="1:7" ht="15.75" thickBot="1" x14ac:dyDescent="0.3">
      <c r="A10" s="28" t="s">
        <v>14</v>
      </c>
      <c r="B10" s="31" t="s">
        <v>22</v>
      </c>
      <c r="C10" s="28" t="s">
        <v>48</v>
      </c>
      <c r="D10" s="28">
        <v>1</v>
      </c>
      <c r="E10" s="28"/>
      <c r="F10" s="39">
        <v>550</v>
      </c>
      <c r="G10" s="43">
        <f t="shared" si="0"/>
        <v>0</v>
      </c>
    </row>
    <row r="11" spans="1:7" ht="16.5" thickTop="1" thickBot="1" x14ac:dyDescent="0.3">
      <c r="A11" s="26" t="s">
        <v>15</v>
      </c>
      <c r="B11" s="29" t="s">
        <v>23</v>
      </c>
      <c r="C11" s="26" t="s">
        <v>47</v>
      </c>
      <c r="D11" s="26">
        <v>1500</v>
      </c>
      <c r="E11" s="26"/>
      <c r="F11" s="37">
        <v>65</v>
      </c>
      <c r="G11" s="41">
        <f t="shared" si="0"/>
        <v>0</v>
      </c>
    </row>
    <row r="12" spans="1:7" ht="15.75" thickBot="1" x14ac:dyDescent="0.3">
      <c r="A12" s="27" t="s">
        <v>16</v>
      </c>
      <c r="B12" s="30" t="s">
        <v>24</v>
      </c>
      <c r="C12" s="27" t="s">
        <v>47</v>
      </c>
      <c r="D12" s="27">
        <v>16</v>
      </c>
      <c r="E12" s="27"/>
      <c r="F12" s="38">
        <v>75</v>
      </c>
      <c r="G12" s="42">
        <f t="shared" si="0"/>
        <v>0</v>
      </c>
    </row>
    <row r="13" spans="1:7" ht="15.75" thickBot="1" x14ac:dyDescent="0.3">
      <c r="A13" s="27" t="s">
        <v>17</v>
      </c>
      <c r="B13" s="30" t="s">
        <v>21</v>
      </c>
      <c r="C13" s="27" t="s">
        <v>48</v>
      </c>
      <c r="D13" s="27">
        <v>6</v>
      </c>
      <c r="E13" s="27"/>
      <c r="F13" s="38">
        <v>850</v>
      </c>
      <c r="G13" s="42">
        <f t="shared" si="0"/>
        <v>0</v>
      </c>
    </row>
    <row r="14" spans="1:7" ht="15.75" thickBot="1" x14ac:dyDescent="0.3">
      <c r="A14" s="28" t="s">
        <v>52</v>
      </c>
      <c r="B14" s="31" t="s">
        <v>22</v>
      </c>
      <c r="C14" s="28" t="s">
        <v>48</v>
      </c>
      <c r="D14" s="28">
        <v>4</v>
      </c>
      <c r="E14" s="28"/>
      <c r="F14" s="39">
        <v>400</v>
      </c>
      <c r="G14" s="43">
        <f t="shared" si="0"/>
        <v>0</v>
      </c>
    </row>
    <row r="15" spans="1:7" ht="16.5" thickTop="1" thickBot="1" x14ac:dyDescent="0.3">
      <c r="A15" s="26" t="s">
        <v>53</v>
      </c>
      <c r="B15" s="29" t="s">
        <v>25</v>
      </c>
      <c r="C15" s="26" t="s">
        <v>49</v>
      </c>
      <c r="D15" s="26">
        <v>1000</v>
      </c>
      <c r="E15" s="26"/>
      <c r="F15" s="37">
        <v>70</v>
      </c>
      <c r="G15" s="41">
        <f t="shared" si="0"/>
        <v>0</v>
      </c>
    </row>
    <row r="16" spans="1:7" ht="15.75" thickBot="1" x14ac:dyDescent="0.3">
      <c r="A16" s="27" t="s">
        <v>54</v>
      </c>
      <c r="B16" s="30" t="s">
        <v>26</v>
      </c>
      <c r="C16" s="27" t="s">
        <v>49</v>
      </c>
      <c r="D16" s="27">
        <v>8</v>
      </c>
      <c r="E16" s="27"/>
      <c r="F16" s="38">
        <v>80</v>
      </c>
      <c r="G16" s="42">
        <f t="shared" si="0"/>
        <v>0</v>
      </c>
    </row>
    <row r="17" spans="1:7" ht="15.75" thickBot="1" x14ac:dyDescent="0.3">
      <c r="A17" s="27" t="s">
        <v>55</v>
      </c>
      <c r="B17" s="30" t="s">
        <v>21</v>
      </c>
      <c r="C17" s="27" t="s">
        <v>48</v>
      </c>
      <c r="D17" s="27">
        <v>8</v>
      </c>
      <c r="E17" s="27"/>
      <c r="F17" s="38">
        <v>1100</v>
      </c>
      <c r="G17" s="42">
        <f t="shared" si="0"/>
        <v>0</v>
      </c>
    </row>
    <row r="18" spans="1:7" ht="15.75" thickBot="1" x14ac:dyDescent="0.3">
      <c r="A18" s="28" t="s">
        <v>56</v>
      </c>
      <c r="B18" s="31" t="s">
        <v>22</v>
      </c>
      <c r="C18" s="28" t="s">
        <v>48</v>
      </c>
      <c r="D18" s="28">
        <v>2</v>
      </c>
      <c r="E18" s="28"/>
      <c r="F18" s="39">
        <v>450</v>
      </c>
      <c r="G18" s="43">
        <f t="shared" si="0"/>
        <v>0</v>
      </c>
    </row>
    <row r="19" spans="1:7" ht="16.5" thickTop="1" thickBot="1" x14ac:dyDescent="0.3">
      <c r="A19" s="26" t="s">
        <v>57</v>
      </c>
      <c r="B19" s="29" t="s">
        <v>27</v>
      </c>
      <c r="C19" s="26" t="s">
        <v>47</v>
      </c>
      <c r="D19" s="26">
        <v>1500</v>
      </c>
      <c r="E19" s="26"/>
      <c r="F19" s="37">
        <v>60</v>
      </c>
      <c r="G19" s="41">
        <f t="shared" si="0"/>
        <v>0</v>
      </c>
    </row>
    <row r="20" spans="1:7" ht="15.75" thickBot="1" x14ac:dyDescent="0.3">
      <c r="A20" s="27" t="s">
        <v>58</v>
      </c>
      <c r="B20" s="30" t="s">
        <v>28</v>
      </c>
      <c r="C20" s="27" t="s">
        <v>49</v>
      </c>
      <c r="D20" s="27">
        <v>16</v>
      </c>
      <c r="E20" s="27"/>
      <c r="F20" s="38">
        <v>70</v>
      </c>
      <c r="G20" s="42">
        <f t="shared" si="0"/>
        <v>0</v>
      </c>
    </row>
    <row r="21" spans="1:7" ht="15.75" thickBot="1" x14ac:dyDescent="0.3">
      <c r="A21" s="27" t="s">
        <v>59</v>
      </c>
      <c r="B21" s="30" t="s">
        <v>21</v>
      </c>
      <c r="C21" s="27" t="s">
        <v>48</v>
      </c>
      <c r="D21" s="27">
        <v>8</v>
      </c>
      <c r="E21" s="27"/>
      <c r="F21" s="38">
        <v>700</v>
      </c>
      <c r="G21" s="42">
        <f t="shared" si="0"/>
        <v>0</v>
      </c>
    </row>
    <row r="22" spans="1:7" ht="15.75" thickBot="1" x14ac:dyDescent="0.3">
      <c r="A22" s="28" t="s">
        <v>60</v>
      </c>
      <c r="B22" s="31" t="s">
        <v>22</v>
      </c>
      <c r="C22" s="28" t="s">
        <v>48</v>
      </c>
      <c r="D22" s="28">
        <v>4</v>
      </c>
      <c r="E22" s="28"/>
      <c r="F22" s="39">
        <v>350</v>
      </c>
      <c r="G22" s="43">
        <f t="shared" si="0"/>
        <v>0</v>
      </c>
    </row>
    <row r="23" spans="1:7" ht="16.5" thickTop="1" thickBot="1" x14ac:dyDescent="0.3">
      <c r="A23" s="26" t="s">
        <v>61</v>
      </c>
      <c r="B23" s="29" t="s">
        <v>29</v>
      </c>
      <c r="C23" s="26" t="s">
        <v>47</v>
      </c>
      <c r="D23" s="26">
        <v>1000</v>
      </c>
      <c r="E23" s="26"/>
      <c r="F23" s="37">
        <v>40</v>
      </c>
      <c r="G23" s="41">
        <f t="shared" si="0"/>
        <v>0</v>
      </c>
    </row>
    <row r="24" spans="1:7" ht="15.75" thickBot="1" x14ac:dyDescent="0.3">
      <c r="A24" s="27" t="s">
        <v>62</v>
      </c>
      <c r="B24" s="30" t="s">
        <v>30</v>
      </c>
      <c r="C24" s="27" t="s">
        <v>49</v>
      </c>
      <c r="D24" s="27">
        <v>20</v>
      </c>
      <c r="E24" s="27"/>
      <c r="F24" s="38">
        <v>45</v>
      </c>
      <c r="G24" s="42">
        <f t="shared" si="0"/>
        <v>0</v>
      </c>
    </row>
    <row r="25" spans="1:7" ht="15.75" thickBot="1" x14ac:dyDescent="0.3">
      <c r="A25" s="27" t="s">
        <v>63</v>
      </c>
      <c r="B25" s="30" t="s">
        <v>21</v>
      </c>
      <c r="C25" s="27" t="s">
        <v>48</v>
      </c>
      <c r="D25" s="27">
        <v>8</v>
      </c>
      <c r="E25" s="27"/>
      <c r="F25" s="38">
        <v>700</v>
      </c>
      <c r="G25" s="42">
        <f t="shared" si="0"/>
        <v>0</v>
      </c>
    </row>
    <row r="26" spans="1:7" ht="15.75" thickBot="1" x14ac:dyDescent="0.3">
      <c r="A26" s="28" t="s">
        <v>64</v>
      </c>
      <c r="B26" s="31" t="s">
        <v>22</v>
      </c>
      <c r="C26" s="28" t="s">
        <v>48</v>
      </c>
      <c r="D26" s="28">
        <v>2</v>
      </c>
      <c r="E26" s="28"/>
      <c r="F26" s="39">
        <v>330</v>
      </c>
      <c r="G26" s="43">
        <f t="shared" si="0"/>
        <v>0</v>
      </c>
    </row>
    <row r="27" spans="1:7" ht="16.5" thickTop="1" thickBot="1" x14ac:dyDescent="0.3">
      <c r="A27" s="26" t="s">
        <v>65</v>
      </c>
      <c r="B27" s="29" t="s">
        <v>31</v>
      </c>
      <c r="C27" s="26" t="s">
        <v>47</v>
      </c>
      <c r="D27" s="26">
        <v>2500</v>
      </c>
      <c r="E27" s="26"/>
      <c r="F27" s="37">
        <v>45</v>
      </c>
      <c r="G27" s="41">
        <f t="shared" si="0"/>
        <v>0</v>
      </c>
    </row>
    <row r="28" spans="1:7" ht="33" customHeight="1" thickBot="1" x14ac:dyDescent="0.3">
      <c r="A28" s="27" t="s">
        <v>66</v>
      </c>
      <c r="B28" s="30" t="s">
        <v>32</v>
      </c>
      <c r="C28" s="27" t="s">
        <v>49</v>
      </c>
      <c r="D28" s="27">
        <v>50</v>
      </c>
      <c r="E28" s="27"/>
      <c r="F28" s="38">
        <v>55</v>
      </c>
      <c r="G28" s="42">
        <f t="shared" si="0"/>
        <v>0</v>
      </c>
    </row>
    <row r="29" spans="1:7" s="13" customFormat="1" ht="16.5" thickBot="1" x14ac:dyDescent="0.3">
      <c r="A29" s="27" t="s">
        <v>67</v>
      </c>
      <c r="B29" s="30" t="s">
        <v>21</v>
      </c>
      <c r="C29" s="27" t="s">
        <v>48</v>
      </c>
      <c r="D29" s="27">
        <v>40</v>
      </c>
      <c r="E29" s="27"/>
      <c r="F29" s="38">
        <v>650</v>
      </c>
      <c r="G29" s="42">
        <f t="shared" si="0"/>
        <v>0</v>
      </c>
    </row>
    <row r="30" spans="1:7" ht="15.75" thickBot="1" x14ac:dyDescent="0.3">
      <c r="A30" s="28" t="s">
        <v>68</v>
      </c>
      <c r="B30" s="31" t="s">
        <v>22</v>
      </c>
      <c r="C30" s="28" t="s">
        <v>48</v>
      </c>
      <c r="D30" s="28">
        <v>5</v>
      </c>
      <c r="E30" s="28"/>
      <c r="F30" s="39">
        <v>330</v>
      </c>
      <c r="G30" s="43">
        <f t="shared" si="0"/>
        <v>0</v>
      </c>
    </row>
    <row r="31" spans="1:7" ht="16.5" thickTop="1" thickBot="1" x14ac:dyDescent="0.3">
      <c r="A31" s="26" t="s">
        <v>69</v>
      </c>
      <c r="B31" s="29" t="s">
        <v>33</v>
      </c>
      <c r="C31" s="26" t="s">
        <v>47</v>
      </c>
      <c r="D31" s="26">
        <v>2500</v>
      </c>
      <c r="E31" s="26"/>
      <c r="F31" s="37">
        <v>45</v>
      </c>
      <c r="G31" s="41">
        <f t="shared" si="0"/>
        <v>0</v>
      </c>
    </row>
    <row r="32" spans="1:7" ht="15.75" thickBot="1" x14ac:dyDescent="0.3">
      <c r="A32" s="27" t="s">
        <v>70</v>
      </c>
      <c r="B32" s="30" t="s">
        <v>34</v>
      </c>
      <c r="C32" s="27" t="s">
        <v>49</v>
      </c>
      <c r="D32" s="27">
        <v>50</v>
      </c>
      <c r="E32" s="27"/>
      <c r="F32" s="38">
        <v>55</v>
      </c>
      <c r="G32" s="42">
        <f t="shared" si="0"/>
        <v>0</v>
      </c>
    </row>
    <row r="33" spans="1:7" ht="15.75" thickBot="1" x14ac:dyDescent="0.3">
      <c r="A33" s="27" t="s">
        <v>71</v>
      </c>
      <c r="B33" s="30" t="s">
        <v>21</v>
      </c>
      <c r="C33" s="27" t="s">
        <v>48</v>
      </c>
      <c r="D33" s="27">
        <v>40</v>
      </c>
      <c r="E33" s="27"/>
      <c r="F33" s="38">
        <v>650</v>
      </c>
      <c r="G33" s="42">
        <f t="shared" si="0"/>
        <v>0</v>
      </c>
    </row>
    <row r="34" spans="1:7" ht="15.75" thickBot="1" x14ac:dyDescent="0.3">
      <c r="A34" s="28" t="s">
        <v>72</v>
      </c>
      <c r="B34" s="31" t="s">
        <v>22</v>
      </c>
      <c r="C34" s="28" t="s">
        <v>48</v>
      </c>
      <c r="D34" s="28">
        <v>5</v>
      </c>
      <c r="E34" s="28"/>
      <c r="F34" s="39">
        <v>330</v>
      </c>
      <c r="G34" s="43">
        <f t="shared" si="0"/>
        <v>0</v>
      </c>
    </row>
    <row r="35" spans="1:7" ht="16.5" thickTop="1" thickBot="1" x14ac:dyDescent="0.3">
      <c r="A35" s="26" t="s">
        <v>73</v>
      </c>
      <c r="B35" s="29" t="s">
        <v>35</v>
      </c>
      <c r="C35" s="26" t="s">
        <v>49</v>
      </c>
      <c r="D35" s="26">
        <v>1000</v>
      </c>
      <c r="E35" s="26"/>
      <c r="F35" s="37">
        <v>55</v>
      </c>
      <c r="G35" s="41">
        <f t="shared" si="0"/>
        <v>0</v>
      </c>
    </row>
    <row r="36" spans="1:7" ht="15.75" thickBot="1" x14ac:dyDescent="0.3">
      <c r="A36" s="27" t="s">
        <v>74</v>
      </c>
      <c r="B36" s="30" t="s">
        <v>36</v>
      </c>
      <c r="C36" s="27" t="s">
        <v>49</v>
      </c>
      <c r="D36" s="27">
        <v>20</v>
      </c>
      <c r="E36" s="27"/>
      <c r="F36" s="38">
        <v>65</v>
      </c>
      <c r="G36" s="42">
        <f t="shared" si="0"/>
        <v>0</v>
      </c>
    </row>
    <row r="37" spans="1:7" ht="15.75" thickBot="1" x14ac:dyDescent="0.3">
      <c r="A37" s="27" t="s">
        <v>75</v>
      </c>
      <c r="B37" s="30" t="s">
        <v>21</v>
      </c>
      <c r="C37" s="27" t="s">
        <v>48</v>
      </c>
      <c r="D37" s="27">
        <v>5</v>
      </c>
      <c r="E37" s="27"/>
      <c r="F37" s="38">
        <v>900</v>
      </c>
      <c r="G37" s="42">
        <f t="shared" si="0"/>
        <v>0</v>
      </c>
    </row>
    <row r="38" spans="1:7" ht="15.75" thickBot="1" x14ac:dyDescent="0.3">
      <c r="A38" s="28" t="s">
        <v>76</v>
      </c>
      <c r="B38" s="31" t="s">
        <v>22</v>
      </c>
      <c r="C38" s="28" t="s">
        <v>48</v>
      </c>
      <c r="D38" s="28">
        <v>4</v>
      </c>
      <c r="E38" s="28"/>
      <c r="F38" s="39">
        <v>400</v>
      </c>
      <c r="G38" s="43">
        <f t="shared" si="0"/>
        <v>0</v>
      </c>
    </row>
    <row r="39" spans="1:7" ht="16.5" thickTop="1" thickBot="1" x14ac:dyDescent="0.3">
      <c r="A39" s="26" t="s">
        <v>77</v>
      </c>
      <c r="B39" s="29" t="s">
        <v>37</v>
      </c>
      <c r="C39" s="26" t="s">
        <v>49</v>
      </c>
      <c r="D39" s="26">
        <v>3750</v>
      </c>
      <c r="E39" s="26"/>
      <c r="F39" s="37">
        <v>25</v>
      </c>
      <c r="G39" s="41">
        <f t="shared" si="0"/>
        <v>0</v>
      </c>
    </row>
    <row r="40" spans="1:7" ht="15.75" thickBot="1" x14ac:dyDescent="0.3">
      <c r="A40" s="27" t="s">
        <v>78</v>
      </c>
      <c r="B40" s="30" t="s">
        <v>38</v>
      </c>
      <c r="C40" s="27" t="s">
        <v>48</v>
      </c>
      <c r="D40" s="27">
        <v>40</v>
      </c>
      <c r="E40" s="27"/>
      <c r="F40" s="38">
        <v>320</v>
      </c>
      <c r="G40" s="42">
        <f t="shared" si="0"/>
        <v>0</v>
      </c>
    </row>
    <row r="41" spans="1:7" ht="15.75" thickBot="1" x14ac:dyDescent="0.3">
      <c r="A41" s="34" t="s">
        <v>79</v>
      </c>
      <c r="B41" s="35" t="s">
        <v>39</v>
      </c>
      <c r="C41" s="34" t="s">
        <v>48</v>
      </c>
      <c r="D41" s="34">
        <v>8</v>
      </c>
      <c r="E41" s="34"/>
      <c r="F41" s="40">
        <v>120</v>
      </c>
      <c r="G41" s="44">
        <f t="shared" si="0"/>
        <v>0</v>
      </c>
    </row>
    <row r="42" spans="1:7" ht="15.75" thickTop="1" x14ac:dyDescent="0.25">
      <c r="A42" s="64">
        <v>10</v>
      </c>
      <c r="B42" s="65" t="s">
        <v>40</v>
      </c>
      <c r="C42" s="66" t="s">
        <v>48</v>
      </c>
      <c r="D42" s="66">
        <v>10</v>
      </c>
      <c r="E42" s="66"/>
      <c r="F42" s="67">
        <v>4500</v>
      </c>
      <c r="G42" s="68">
        <f t="shared" si="0"/>
        <v>0</v>
      </c>
    </row>
    <row r="43" spans="1:7" x14ac:dyDescent="0.25">
      <c r="A43" s="64">
        <v>11</v>
      </c>
      <c r="B43" s="65" t="s">
        <v>41</v>
      </c>
      <c r="C43" s="66" t="s">
        <v>48</v>
      </c>
      <c r="D43" s="66">
        <v>16</v>
      </c>
      <c r="E43" s="66"/>
      <c r="F43" s="67">
        <v>3000</v>
      </c>
      <c r="G43" s="68">
        <f t="shared" si="0"/>
        <v>0</v>
      </c>
    </row>
    <row r="44" spans="1:7" x14ac:dyDescent="0.25">
      <c r="A44" s="64">
        <v>12</v>
      </c>
      <c r="B44" s="65" t="s">
        <v>82</v>
      </c>
      <c r="C44" s="66" t="s">
        <v>48</v>
      </c>
      <c r="D44" s="66">
        <v>10</v>
      </c>
      <c r="E44" s="66"/>
      <c r="F44" s="67">
        <v>2500</v>
      </c>
      <c r="G44" s="68">
        <f t="shared" si="0"/>
        <v>0</v>
      </c>
    </row>
    <row r="45" spans="1:7" x14ac:dyDescent="0.25">
      <c r="A45" s="64">
        <v>13</v>
      </c>
      <c r="B45" s="65" t="s">
        <v>42</v>
      </c>
      <c r="C45" s="66" t="s">
        <v>48</v>
      </c>
      <c r="D45" s="66">
        <v>40</v>
      </c>
      <c r="E45" s="66"/>
      <c r="F45" s="67">
        <v>50</v>
      </c>
      <c r="G45" s="68">
        <f t="shared" si="0"/>
        <v>0</v>
      </c>
    </row>
    <row r="46" spans="1:7" x14ac:dyDescent="0.25">
      <c r="A46" s="64">
        <v>14</v>
      </c>
      <c r="B46" s="65" t="s">
        <v>43</v>
      </c>
      <c r="C46" s="66" t="s">
        <v>48</v>
      </c>
      <c r="D46" s="66">
        <v>200</v>
      </c>
      <c r="E46" s="66"/>
      <c r="F46" s="67">
        <v>15</v>
      </c>
      <c r="G46" s="68">
        <f t="shared" si="0"/>
        <v>0</v>
      </c>
    </row>
    <row r="47" spans="1:7" x14ac:dyDescent="0.25">
      <c r="A47" s="64">
        <v>15</v>
      </c>
      <c r="B47" s="65" t="s">
        <v>44</v>
      </c>
      <c r="C47" s="66" t="s">
        <v>49</v>
      </c>
      <c r="D47" s="66">
        <v>1000</v>
      </c>
      <c r="E47" s="66"/>
      <c r="F47" s="67">
        <v>15</v>
      </c>
      <c r="G47" s="68">
        <f t="shared" si="0"/>
        <v>0</v>
      </c>
    </row>
    <row r="48" spans="1:7" x14ac:dyDescent="0.25">
      <c r="A48" s="64">
        <v>16</v>
      </c>
      <c r="B48" s="65" t="s">
        <v>45</v>
      </c>
      <c r="C48" s="66" t="s">
        <v>49</v>
      </c>
      <c r="D48" s="66">
        <v>1000</v>
      </c>
      <c r="E48" s="66"/>
      <c r="F48" s="67">
        <v>13</v>
      </c>
      <c r="G48" s="68">
        <f t="shared" si="0"/>
        <v>0</v>
      </c>
    </row>
    <row r="49" spans="1:7" ht="15.75" thickBot="1" x14ac:dyDescent="0.3">
      <c r="A49" s="69">
        <v>17</v>
      </c>
      <c r="B49" s="70" t="s">
        <v>46</v>
      </c>
      <c r="C49" s="71" t="s">
        <v>50</v>
      </c>
      <c r="D49" s="71">
        <v>95</v>
      </c>
      <c r="E49" s="71"/>
      <c r="F49" s="72">
        <v>130</v>
      </c>
      <c r="G49" s="73">
        <f t="shared" si="0"/>
        <v>0</v>
      </c>
    </row>
    <row r="50" spans="1:7" x14ac:dyDescent="0.25">
      <c r="A50" s="74"/>
      <c r="B50" s="75"/>
      <c r="C50" s="76"/>
      <c r="D50" s="77"/>
      <c r="E50" s="78" t="s">
        <v>5</v>
      </c>
      <c r="F50" s="78"/>
      <c r="G50" s="79">
        <f>SUM(G7:G49)</f>
        <v>0</v>
      </c>
    </row>
    <row r="51" spans="1:7" x14ac:dyDescent="0.25">
      <c r="A51" s="80"/>
      <c r="B51" s="81"/>
      <c r="C51" s="82"/>
      <c r="D51" s="82"/>
      <c r="E51" s="83" t="s">
        <v>6</v>
      </c>
      <c r="F51" s="83"/>
      <c r="G51" s="84">
        <f>G52-G50</f>
        <v>0</v>
      </c>
    </row>
    <row r="52" spans="1:7" ht="15.75" thickBot="1" x14ac:dyDescent="0.3">
      <c r="A52" s="85"/>
      <c r="B52" s="86"/>
      <c r="C52" s="87"/>
      <c r="D52" s="87"/>
      <c r="E52" s="88" t="s">
        <v>7</v>
      </c>
      <c r="F52" s="88"/>
      <c r="G52" s="89">
        <f>ROUND(G50*1.21,2)</f>
        <v>0</v>
      </c>
    </row>
    <row r="53" spans="1:7" ht="15.75" x14ac:dyDescent="0.25">
      <c r="A53" s="18"/>
      <c r="B53" s="14"/>
      <c r="C53" s="12"/>
      <c r="D53" s="12"/>
      <c r="E53" s="12"/>
      <c r="F53" s="12"/>
      <c r="G53" s="12"/>
    </row>
    <row r="54" spans="1:7" ht="15.75" x14ac:dyDescent="0.25">
      <c r="A54" s="18"/>
      <c r="B54" s="14"/>
      <c r="C54" s="12"/>
      <c r="D54" s="12"/>
      <c r="E54" s="12"/>
      <c r="F54" s="12"/>
      <c r="G54" s="12"/>
    </row>
    <row r="55" spans="1:7" ht="15.75" x14ac:dyDescent="0.25">
      <c r="A55" s="24"/>
      <c r="B55" s="19"/>
      <c r="C55" s="20"/>
      <c r="D55" s="21"/>
      <c r="E55" s="22"/>
      <c r="F55" s="22"/>
      <c r="G55" s="22"/>
    </row>
    <row r="56" spans="1:7" ht="15.75" x14ac:dyDescent="0.25">
      <c r="A56" s="101" t="s">
        <v>8</v>
      </c>
      <c r="B56" s="102"/>
      <c r="C56" s="103" t="s">
        <v>9</v>
      </c>
      <c r="D56" s="104"/>
      <c r="E56" s="105" t="s">
        <v>10</v>
      </c>
      <c r="F56" s="105"/>
      <c r="G56" s="105"/>
    </row>
    <row r="57" spans="1:7" x14ac:dyDescent="0.25">
      <c r="A57" s="23"/>
      <c r="B57" s="23"/>
      <c r="C57" s="23"/>
      <c r="D57" s="23"/>
      <c r="E57" s="23"/>
      <c r="F57" s="23"/>
      <c r="G57" s="4"/>
    </row>
  </sheetData>
  <mergeCells count="5">
    <mergeCell ref="A56:B56"/>
    <mergeCell ref="C56:D56"/>
    <mergeCell ref="E56:G56"/>
    <mergeCell ref="A3:G3"/>
    <mergeCell ref="A4:G4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9667-F217-445B-A65F-7EA84E016D2A}">
  <dimension ref="A1:G57"/>
  <sheetViews>
    <sheetView zoomScale="85" zoomScaleNormal="85" workbookViewId="0">
      <pane ySplit="6" topLeftCell="A36" activePane="bottomLeft" state="frozen"/>
      <selection activeCell="H32" sqref="H32"/>
      <selection pane="bottomLeft" activeCell="E2" sqref="E2"/>
    </sheetView>
  </sheetViews>
  <sheetFormatPr defaultRowHeight="15" x14ac:dyDescent="0.25"/>
  <cols>
    <col min="1" max="1" width="7.140625" style="6" bestFit="1" customWidth="1"/>
    <col min="2" max="2" width="46.42578125" style="25" customWidth="1"/>
    <col min="3" max="3" width="10.5703125" customWidth="1"/>
    <col min="4" max="4" width="13.42578125" bestFit="1" customWidth="1"/>
    <col min="5" max="6" width="14.5703125" style="1" customWidth="1"/>
    <col min="7" max="7" width="16.85546875" style="1" customWidth="1"/>
  </cols>
  <sheetData>
    <row r="1" spans="1:7" s="5" customFormat="1" ht="18.75" x14ac:dyDescent="0.25">
      <c r="A1" s="7"/>
      <c r="B1" s="17"/>
      <c r="C1" s="8"/>
      <c r="D1" s="9"/>
      <c r="E1" s="8"/>
      <c r="F1" s="8"/>
      <c r="G1" s="16" t="s">
        <v>84</v>
      </c>
    </row>
    <row r="2" spans="1:7" s="5" customFormat="1" ht="18.75" x14ac:dyDescent="0.25">
      <c r="A2" s="7"/>
      <c r="B2" s="17"/>
      <c r="C2" s="8"/>
      <c r="D2" s="9"/>
      <c r="E2" s="8"/>
      <c r="F2" s="8"/>
      <c r="G2" s="16"/>
    </row>
    <row r="3" spans="1:7" s="2" customFormat="1" ht="33" customHeight="1" x14ac:dyDescent="0.25">
      <c r="A3" s="106" t="s">
        <v>81</v>
      </c>
      <c r="B3" s="106"/>
      <c r="C3" s="106"/>
      <c r="D3" s="106"/>
      <c r="E3" s="106"/>
      <c r="F3" s="106"/>
      <c r="G3" s="106"/>
    </row>
    <row r="4" spans="1:7" s="2" customFormat="1" ht="21" customHeight="1" x14ac:dyDescent="0.25">
      <c r="A4" s="106" t="s">
        <v>11</v>
      </c>
      <c r="B4" s="106"/>
      <c r="C4" s="106"/>
      <c r="D4" s="106"/>
      <c r="E4" s="106"/>
      <c r="F4" s="106"/>
      <c r="G4" s="106"/>
    </row>
    <row r="5" spans="1:7" s="3" customFormat="1" ht="21.75" thickBot="1" x14ac:dyDescent="0.3">
      <c r="A5" s="7"/>
      <c r="B5" s="17"/>
      <c r="C5" s="11"/>
      <c r="D5" s="10"/>
      <c r="E5" s="11"/>
      <c r="F5" s="11"/>
      <c r="G5" s="11"/>
    </row>
    <row r="6" spans="1:7" s="15" customFormat="1" ht="60.75" thickBot="1" x14ac:dyDescent="0.3">
      <c r="A6" s="60" t="s">
        <v>0</v>
      </c>
      <c r="B6" s="61" t="s">
        <v>3</v>
      </c>
      <c r="C6" s="61" t="s">
        <v>1</v>
      </c>
      <c r="D6" s="61" t="s">
        <v>51</v>
      </c>
      <c r="E6" s="62" t="s">
        <v>80</v>
      </c>
      <c r="F6" s="62" t="s">
        <v>18</v>
      </c>
      <c r="G6" s="63" t="s">
        <v>4</v>
      </c>
    </row>
    <row r="7" spans="1:7" ht="20.100000000000001" customHeight="1" thickTop="1" thickBot="1" x14ac:dyDescent="0.3">
      <c r="A7" s="26" t="s">
        <v>2</v>
      </c>
      <c r="B7" s="29" t="s">
        <v>19</v>
      </c>
      <c r="C7" s="26" t="s">
        <v>47</v>
      </c>
      <c r="D7" s="26">
        <v>1000</v>
      </c>
      <c r="E7" s="26"/>
      <c r="F7" s="37">
        <v>70</v>
      </c>
      <c r="G7" s="41">
        <f>ROUND(D7*E7,2)</f>
        <v>0</v>
      </c>
    </row>
    <row r="8" spans="1:7" ht="15.75" thickBot="1" x14ac:dyDescent="0.3">
      <c r="A8" s="27" t="s">
        <v>12</v>
      </c>
      <c r="B8" s="30" t="s">
        <v>20</v>
      </c>
      <c r="C8" s="27" t="s">
        <v>47</v>
      </c>
      <c r="D8" s="27">
        <v>8</v>
      </c>
      <c r="E8" s="27"/>
      <c r="F8" s="38">
        <v>80</v>
      </c>
      <c r="G8" s="42">
        <f t="shared" ref="G8:G49" si="0">ROUND(D8*E8,2)</f>
        <v>0</v>
      </c>
    </row>
    <row r="9" spans="1:7" ht="15.75" thickBot="1" x14ac:dyDescent="0.3">
      <c r="A9" s="27" t="s">
        <v>13</v>
      </c>
      <c r="B9" s="30" t="s">
        <v>21</v>
      </c>
      <c r="C9" s="27" t="s">
        <v>48</v>
      </c>
      <c r="D9" s="27">
        <v>9</v>
      </c>
      <c r="E9" s="27"/>
      <c r="F9" s="38">
        <v>1300</v>
      </c>
      <c r="G9" s="42">
        <f t="shared" si="0"/>
        <v>0</v>
      </c>
    </row>
    <row r="10" spans="1:7" ht="15.75" thickBot="1" x14ac:dyDescent="0.3">
      <c r="A10" s="28" t="s">
        <v>14</v>
      </c>
      <c r="B10" s="31" t="s">
        <v>22</v>
      </c>
      <c r="C10" s="28" t="s">
        <v>48</v>
      </c>
      <c r="D10" s="28">
        <v>1</v>
      </c>
      <c r="E10" s="28"/>
      <c r="F10" s="39">
        <v>550</v>
      </c>
      <c r="G10" s="43">
        <f t="shared" si="0"/>
        <v>0</v>
      </c>
    </row>
    <row r="11" spans="1:7" ht="16.5" thickTop="1" thickBot="1" x14ac:dyDescent="0.3">
      <c r="A11" s="26" t="s">
        <v>15</v>
      </c>
      <c r="B11" s="29" t="s">
        <v>23</v>
      </c>
      <c r="C11" s="26" t="s">
        <v>47</v>
      </c>
      <c r="D11" s="26">
        <v>1500</v>
      </c>
      <c r="E11" s="26"/>
      <c r="F11" s="37">
        <v>65</v>
      </c>
      <c r="G11" s="41">
        <f t="shared" si="0"/>
        <v>0</v>
      </c>
    </row>
    <row r="12" spans="1:7" ht="15.75" thickBot="1" x14ac:dyDescent="0.3">
      <c r="A12" s="27" t="s">
        <v>16</v>
      </c>
      <c r="B12" s="30" t="s">
        <v>24</v>
      </c>
      <c r="C12" s="27" t="s">
        <v>47</v>
      </c>
      <c r="D12" s="27">
        <v>16</v>
      </c>
      <c r="E12" s="27"/>
      <c r="F12" s="38">
        <v>75</v>
      </c>
      <c r="G12" s="42">
        <f t="shared" si="0"/>
        <v>0</v>
      </c>
    </row>
    <row r="13" spans="1:7" ht="15.75" thickBot="1" x14ac:dyDescent="0.3">
      <c r="A13" s="27" t="s">
        <v>17</v>
      </c>
      <c r="B13" s="30" t="s">
        <v>21</v>
      </c>
      <c r="C13" s="27" t="s">
        <v>48</v>
      </c>
      <c r="D13" s="27">
        <v>6</v>
      </c>
      <c r="E13" s="27"/>
      <c r="F13" s="38">
        <v>850</v>
      </c>
      <c r="G13" s="42">
        <f t="shared" si="0"/>
        <v>0</v>
      </c>
    </row>
    <row r="14" spans="1:7" ht="15.75" thickBot="1" x14ac:dyDescent="0.3">
      <c r="A14" s="28" t="s">
        <v>52</v>
      </c>
      <c r="B14" s="31" t="s">
        <v>22</v>
      </c>
      <c r="C14" s="28" t="s">
        <v>48</v>
      </c>
      <c r="D14" s="28">
        <v>4</v>
      </c>
      <c r="E14" s="28"/>
      <c r="F14" s="39">
        <v>400</v>
      </c>
      <c r="G14" s="43">
        <f t="shared" si="0"/>
        <v>0</v>
      </c>
    </row>
    <row r="15" spans="1:7" ht="16.5" thickTop="1" thickBot="1" x14ac:dyDescent="0.3">
      <c r="A15" s="26" t="s">
        <v>53</v>
      </c>
      <c r="B15" s="29" t="s">
        <v>25</v>
      </c>
      <c r="C15" s="26" t="s">
        <v>49</v>
      </c>
      <c r="D15" s="26">
        <v>1000</v>
      </c>
      <c r="E15" s="26"/>
      <c r="F15" s="37">
        <v>70</v>
      </c>
      <c r="G15" s="41">
        <f t="shared" si="0"/>
        <v>0</v>
      </c>
    </row>
    <row r="16" spans="1:7" ht="15.75" thickBot="1" x14ac:dyDescent="0.3">
      <c r="A16" s="27" t="s">
        <v>54</v>
      </c>
      <c r="B16" s="30" t="s">
        <v>26</v>
      </c>
      <c r="C16" s="27" t="s">
        <v>49</v>
      </c>
      <c r="D16" s="27">
        <v>8</v>
      </c>
      <c r="E16" s="27"/>
      <c r="F16" s="38">
        <v>80</v>
      </c>
      <c r="G16" s="42">
        <f t="shared" si="0"/>
        <v>0</v>
      </c>
    </row>
    <row r="17" spans="1:7" ht="15.75" thickBot="1" x14ac:dyDescent="0.3">
      <c r="A17" s="27" t="s">
        <v>55</v>
      </c>
      <c r="B17" s="30" t="s">
        <v>21</v>
      </c>
      <c r="C17" s="27" t="s">
        <v>48</v>
      </c>
      <c r="D17" s="27">
        <v>8</v>
      </c>
      <c r="E17" s="27"/>
      <c r="F17" s="38">
        <v>1100</v>
      </c>
      <c r="G17" s="42">
        <f t="shared" si="0"/>
        <v>0</v>
      </c>
    </row>
    <row r="18" spans="1:7" ht="15.75" thickBot="1" x14ac:dyDescent="0.3">
      <c r="A18" s="28" t="s">
        <v>56</v>
      </c>
      <c r="B18" s="31" t="s">
        <v>22</v>
      </c>
      <c r="C18" s="28" t="s">
        <v>48</v>
      </c>
      <c r="D18" s="28">
        <v>2</v>
      </c>
      <c r="E18" s="28"/>
      <c r="F18" s="39">
        <v>450</v>
      </c>
      <c r="G18" s="43">
        <f t="shared" si="0"/>
        <v>0</v>
      </c>
    </row>
    <row r="19" spans="1:7" ht="16.5" thickTop="1" thickBot="1" x14ac:dyDescent="0.3">
      <c r="A19" s="26" t="s">
        <v>57</v>
      </c>
      <c r="B19" s="29" t="s">
        <v>27</v>
      </c>
      <c r="C19" s="26" t="s">
        <v>47</v>
      </c>
      <c r="D19" s="26">
        <v>1500</v>
      </c>
      <c r="E19" s="26"/>
      <c r="F19" s="37">
        <v>60</v>
      </c>
      <c r="G19" s="41">
        <f t="shared" si="0"/>
        <v>0</v>
      </c>
    </row>
    <row r="20" spans="1:7" ht="15.75" thickBot="1" x14ac:dyDescent="0.3">
      <c r="A20" s="27" t="s">
        <v>58</v>
      </c>
      <c r="B20" s="30" t="s">
        <v>28</v>
      </c>
      <c r="C20" s="27" t="s">
        <v>49</v>
      </c>
      <c r="D20" s="27">
        <v>16</v>
      </c>
      <c r="E20" s="27"/>
      <c r="F20" s="38">
        <v>70</v>
      </c>
      <c r="G20" s="42">
        <f t="shared" si="0"/>
        <v>0</v>
      </c>
    </row>
    <row r="21" spans="1:7" ht="15.75" thickBot="1" x14ac:dyDescent="0.3">
      <c r="A21" s="27" t="s">
        <v>59</v>
      </c>
      <c r="B21" s="30" t="s">
        <v>21</v>
      </c>
      <c r="C21" s="27" t="s">
        <v>48</v>
      </c>
      <c r="D21" s="27">
        <v>8</v>
      </c>
      <c r="E21" s="27"/>
      <c r="F21" s="38">
        <v>700</v>
      </c>
      <c r="G21" s="42">
        <f t="shared" si="0"/>
        <v>0</v>
      </c>
    </row>
    <row r="22" spans="1:7" ht="15.75" thickBot="1" x14ac:dyDescent="0.3">
      <c r="A22" s="28" t="s">
        <v>60</v>
      </c>
      <c r="B22" s="31" t="s">
        <v>22</v>
      </c>
      <c r="C22" s="28" t="s">
        <v>48</v>
      </c>
      <c r="D22" s="28">
        <v>4</v>
      </c>
      <c r="E22" s="28"/>
      <c r="F22" s="39">
        <v>350</v>
      </c>
      <c r="G22" s="43">
        <f t="shared" si="0"/>
        <v>0</v>
      </c>
    </row>
    <row r="23" spans="1:7" ht="16.5" thickTop="1" thickBot="1" x14ac:dyDescent="0.3">
      <c r="A23" s="26" t="s">
        <v>61</v>
      </c>
      <c r="B23" s="29" t="s">
        <v>29</v>
      </c>
      <c r="C23" s="26" t="s">
        <v>47</v>
      </c>
      <c r="D23" s="26">
        <v>1000</v>
      </c>
      <c r="E23" s="26"/>
      <c r="F23" s="37">
        <v>40</v>
      </c>
      <c r="G23" s="41">
        <f t="shared" si="0"/>
        <v>0</v>
      </c>
    </row>
    <row r="24" spans="1:7" ht="15.75" thickBot="1" x14ac:dyDescent="0.3">
      <c r="A24" s="27" t="s">
        <v>62</v>
      </c>
      <c r="B24" s="30" t="s">
        <v>30</v>
      </c>
      <c r="C24" s="27" t="s">
        <v>49</v>
      </c>
      <c r="D24" s="27">
        <v>20</v>
      </c>
      <c r="E24" s="27"/>
      <c r="F24" s="38">
        <v>45</v>
      </c>
      <c r="G24" s="42">
        <f t="shared" si="0"/>
        <v>0</v>
      </c>
    </row>
    <row r="25" spans="1:7" ht="15.75" thickBot="1" x14ac:dyDescent="0.3">
      <c r="A25" s="27" t="s">
        <v>63</v>
      </c>
      <c r="B25" s="30" t="s">
        <v>21</v>
      </c>
      <c r="C25" s="27" t="s">
        <v>48</v>
      </c>
      <c r="D25" s="27">
        <v>8</v>
      </c>
      <c r="E25" s="27"/>
      <c r="F25" s="38">
        <v>700</v>
      </c>
      <c r="G25" s="42">
        <f t="shared" si="0"/>
        <v>0</v>
      </c>
    </row>
    <row r="26" spans="1:7" ht="15.75" thickBot="1" x14ac:dyDescent="0.3">
      <c r="A26" s="28" t="s">
        <v>64</v>
      </c>
      <c r="B26" s="31" t="s">
        <v>22</v>
      </c>
      <c r="C26" s="28" t="s">
        <v>48</v>
      </c>
      <c r="D26" s="28">
        <v>2</v>
      </c>
      <c r="E26" s="28"/>
      <c r="F26" s="39">
        <v>330</v>
      </c>
      <c r="G26" s="43">
        <f t="shared" si="0"/>
        <v>0</v>
      </c>
    </row>
    <row r="27" spans="1:7" ht="16.5" thickTop="1" thickBot="1" x14ac:dyDescent="0.3">
      <c r="A27" s="26" t="s">
        <v>65</v>
      </c>
      <c r="B27" s="29" t="s">
        <v>31</v>
      </c>
      <c r="C27" s="26" t="s">
        <v>47</v>
      </c>
      <c r="D27" s="26">
        <v>2500</v>
      </c>
      <c r="E27" s="26"/>
      <c r="F27" s="37">
        <v>45</v>
      </c>
      <c r="G27" s="41">
        <f t="shared" si="0"/>
        <v>0</v>
      </c>
    </row>
    <row r="28" spans="1:7" ht="33" customHeight="1" thickBot="1" x14ac:dyDescent="0.3">
      <c r="A28" s="27" t="s">
        <v>66</v>
      </c>
      <c r="B28" s="30" t="s">
        <v>32</v>
      </c>
      <c r="C28" s="27" t="s">
        <v>49</v>
      </c>
      <c r="D28" s="27">
        <v>50</v>
      </c>
      <c r="E28" s="27"/>
      <c r="F28" s="38">
        <v>55</v>
      </c>
      <c r="G28" s="42">
        <f t="shared" si="0"/>
        <v>0</v>
      </c>
    </row>
    <row r="29" spans="1:7" s="13" customFormat="1" ht="16.5" thickBot="1" x14ac:dyDescent="0.3">
      <c r="A29" s="27" t="s">
        <v>67</v>
      </c>
      <c r="B29" s="30" t="s">
        <v>21</v>
      </c>
      <c r="C29" s="27" t="s">
        <v>48</v>
      </c>
      <c r="D29" s="27">
        <v>40</v>
      </c>
      <c r="E29" s="27"/>
      <c r="F29" s="38">
        <v>650</v>
      </c>
      <c r="G29" s="42">
        <f t="shared" si="0"/>
        <v>0</v>
      </c>
    </row>
    <row r="30" spans="1:7" ht="15.75" thickBot="1" x14ac:dyDescent="0.3">
      <c r="A30" s="28" t="s">
        <v>68</v>
      </c>
      <c r="B30" s="31" t="s">
        <v>22</v>
      </c>
      <c r="C30" s="28" t="s">
        <v>48</v>
      </c>
      <c r="D30" s="28">
        <v>5</v>
      </c>
      <c r="E30" s="28"/>
      <c r="F30" s="39">
        <v>330</v>
      </c>
      <c r="G30" s="43">
        <f t="shared" si="0"/>
        <v>0</v>
      </c>
    </row>
    <row r="31" spans="1:7" ht="16.5" thickTop="1" thickBot="1" x14ac:dyDescent="0.3">
      <c r="A31" s="26" t="s">
        <v>69</v>
      </c>
      <c r="B31" s="29" t="s">
        <v>33</v>
      </c>
      <c r="C31" s="26" t="s">
        <v>47</v>
      </c>
      <c r="D31" s="26">
        <v>2500</v>
      </c>
      <c r="E31" s="26"/>
      <c r="F31" s="37">
        <v>45</v>
      </c>
      <c r="G31" s="41">
        <f t="shared" si="0"/>
        <v>0</v>
      </c>
    </row>
    <row r="32" spans="1:7" ht="15.75" thickBot="1" x14ac:dyDescent="0.3">
      <c r="A32" s="27" t="s">
        <v>70</v>
      </c>
      <c r="B32" s="30" t="s">
        <v>34</v>
      </c>
      <c r="C32" s="27" t="s">
        <v>49</v>
      </c>
      <c r="D32" s="27">
        <v>50</v>
      </c>
      <c r="E32" s="27"/>
      <c r="F32" s="38">
        <v>55</v>
      </c>
      <c r="G32" s="42">
        <f t="shared" si="0"/>
        <v>0</v>
      </c>
    </row>
    <row r="33" spans="1:7" ht="15.75" thickBot="1" x14ac:dyDescent="0.3">
      <c r="A33" s="27" t="s">
        <v>71</v>
      </c>
      <c r="B33" s="30" t="s">
        <v>21</v>
      </c>
      <c r="C33" s="27" t="s">
        <v>48</v>
      </c>
      <c r="D33" s="27">
        <v>40</v>
      </c>
      <c r="E33" s="27"/>
      <c r="F33" s="38">
        <v>650</v>
      </c>
      <c r="G33" s="42">
        <f t="shared" si="0"/>
        <v>0</v>
      </c>
    </row>
    <row r="34" spans="1:7" ht="15.75" thickBot="1" x14ac:dyDescent="0.3">
      <c r="A34" s="28" t="s">
        <v>72</v>
      </c>
      <c r="B34" s="31" t="s">
        <v>22</v>
      </c>
      <c r="C34" s="28" t="s">
        <v>48</v>
      </c>
      <c r="D34" s="28">
        <v>5</v>
      </c>
      <c r="E34" s="28"/>
      <c r="F34" s="39">
        <v>330</v>
      </c>
      <c r="G34" s="43">
        <f t="shared" si="0"/>
        <v>0</v>
      </c>
    </row>
    <row r="35" spans="1:7" ht="16.5" thickTop="1" thickBot="1" x14ac:dyDescent="0.3">
      <c r="A35" s="26" t="s">
        <v>73</v>
      </c>
      <c r="B35" s="29" t="s">
        <v>35</v>
      </c>
      <c r="C35" s="26" t="s">
        <v>49</v>
      </c>
      <c r="D35" s="26">
        <v>1000</v>
      </c>
      <c r="E35" s="26"/>
      <c r="F35" s="37">
        <v>55</v>
      </c>
      <c r="G35" s="41">
        <f t="shared" si="0"/>
        <v>0</v>
      </c>
    </row>
    <row r="36" spans="1:7" ht="15.75" thickBot="1" x14ac:dyDescent="0.3">
      <c r="A36" s="27" t="s">
        <v>74</v>
      </c>
      <c r="B36" s="30" t="s">
        <v>36</v>
      </c>
      <c r="C36" s="27" t="s">
        <v>49</v>
      </c>
      <c r="D36" s="27">
        <v>20</v>
      </c>
      <c r="E36" s="27"/>
      <c r="F36" s="38">
        <v>65</v>
      </c>
      <c r="G36" s="42">
        <f t="shared" si="0"/>
        <v>0</v>
      </c>
    </row>
    <row r="37" spans="1:7" ht="15.75" thickBot="1" x14ac:dyDescent="0.3">
      <c r="A37" s="27" t="s">
        <v>75</v>
      </c>
      <c r="B37" s="30" t="s">
        <v>21</v>
      </c>
      <c r="C37" s="27" t="s">
        <v>48</v>
      </c>
      <c r="D37" s="27">
        <v>5</v>
      </c>
      <c r="E37" s="27"/>
      <c r="F37" s="38">
        <v>900</v>
      </c>
      <c r="G37" s="42">
        <f t="shared" si="0"/>
        <v>0</v>
      </c>
    </row>
    <row r="38" spans="1:7" ht="15.75" thickBot="1" x14ac:dyDescent="0.3">
      <c r="A38" s="28" t="s">
        <v>76</v>
      </c>
      <c r="B38" s="31" t="s">
        <v>22</v>
      </c>
      <c r="C38" s="28" t="s">
        <v>48</v>
      </c>
      <c r="D38" s="28">
        <v>4</v>
      </c>
      <c r="E38" s="28"/>
      <c r="F38" s="39">
        <v>400</v>
      </c>
      <c r="G38" s="43">
        <f t="shared" si="0"/>
        <v>0</v>
      </c>
    </row>
    <row r="39" spans="1:7" ht="16.5" thickTop="1" thickBot="1" x14ac:dyDescent="0.3">
      <c r="A39" s="26" t="s">
        <v>77</v>
      </c>
      <c r="B39" s="29" t="s">
        <v>37</v>
      </c>
      <c r="C39" s="26" t="s">
        <v>49</v>
      </c>
      <c r="D39" s="26">
        <v>3750</v>
      </c>
      <c r="E39" s="26"/>
      <c r="F39" s="37">
        <v>25</v>
      </c>
      <c r="G39" s="41">
        <f t="shared" si="0"/>
        <v>0</v>
      </c>
    </row>
    <row r="40" spans="1:7" ht="15.75" thickBot="1" x14ac:dyDescent="0.3">
      <c r="A40" s="27" t="s">
        <v>78</v>
      </c>
      <c r="B40" s="30" t="s">
        <v>38</v>
      </c>
      <c r="C40" s="27" t="s">
        <v>48</v>
      </c>
      <c r="D40" s="27">
        <v>40</v>
      </c>
      <c r="E40" s="27"/>
      <c r="F40" s="38">
        <v>320</v>
      </c>
      <c r="G40" s="42">
        <f t="shared" si="0"/>
        <v>0</v>
      </c>
    </row>
    <row r="41" spans="1:7" ht="15.75" thickBot="1" x14ac:dyDescent="0.3">
      <c r="A41" s="34" t="s">
        <v>79</v>
      </c>
      <c r="B41" s="35" t="s">
        <v>39</v>
      </c>
      <c r="C41" s="34" t="s">
        <v>48</v>
      </c>
      <c r="D41" s="34">
        <v>8</v>
      </c>
      <c r="E41" s="34"/>
      <c r="F41" s="40">
        <v>120</v>
      </c>
      <c r="G41" s="44">
        <f t="shared" si="0"/>
        <v>0</v>
      </c>
    </row>
    <row r="42" spans="1:7" ht="15.75" thickTop="1" x14ac:dyDescent="0.25">
      <c r="A42" s="64">
        <v>10</v>
      </c>
      <c r="B42" s="65" t="s">
        <v>40</v>
      </c>
      <c r="C42" s="66" t="s">
        <v>48</v>
      </c>
      <c r="D42" s="66">
        <v>10</v>
      </c>
      <c r="E42" s="66"/>
      <c r="F42" s="67">
        <v>4500</v>
      </c>
      <c r="G42" s="92">
        <f t="shared" si="0"/>
        <v>0</v>
      </c>
    </row>
    <row r="43" spans="1:7" x14ac:dyDescent="0.25">
      <c r="A43" s="64">
        <v>11</v>
      </c>
      <c r="B43" s="65" t="s">
        <v>41</v>
      </c>
      <c r="C43" s="66" t="s">
        <v>48</v>
      </c>
      <c r="D43" s="66">
        <v>16</v>
      </c>
      <c r="E43" s="66"/>
      <c r="F43" s="67">
        <v>3000</v>
      </c>
      <c r="G43" s="92">
        <f t="shared" si="0"/>
        <v>0</v>
      </c>
    </row>
    <row r="44" spans="1:7" x14ac:dyDescent="0.25">
      <c r="A44" s="64">
        <v>12</v>
      </c>
      <c r="B44" s="65" t="s">
        <v>82</v>
      </c>
      <c r="C44" s="66" t="s">
        <v>48</v>
      </c>
      <c r="D44" s="66">
        <v>10</v>
      </c>
      <c r="E44" s="66"/>
      <c r="F44" s="67">
        <v>2500</v>
      </c>
      <c r="G44" s="92">
        <f t="shared" si="0"/>
        <v>0</v>
      </c>
    </row>
    <row r="45" spans="1:7" x14ac:dyDescent="0.25">
      <c r="A45" s="64">
        <v>13</v>
      </c>
      <c r="B45" s="65" t="s">
        <v>42</v>
      </c>
      <c r="C45" s="66" t="s">
        <v>48</v>
      </c>
      <c r="D45" s="66">
        <v>40</v>
      </c>
      <c r="E45" s="66"/>
      <c r="F45" s="67">
        <v>50</v>
      </c>
      <c r="G45" s="92">
        <f t="shared" si="0"/>
        <v>0</v>
      </c>
    </row>
    <row r="46" spans="1:7" x14ac:dyDescent="0.25">
      <c r="A46" s="64">
        <v>14</v>
      </c>
      <c r="B46" s="65" t="s">
        <v>43</v>
      </c>
      <c r="C46" s="66" t="s">
        <v>48</v>
      </c>
      <c r="D46" s="66">
        <v>200</v>
      </c>
      <c r="E46" s="66"/>
      <c r="F46" s="67">
        <v>15</v>
      </c>
      <c r="G46" s="92">
        <f t="shared" si="0"/>
        <v>0</v>
      </c>
    </row>
    <row r="47" spans="1:7" x14ac:dyDescent="0.25">
      <c r="A47" s="64">
        <v>15</v>
      </c>
      <c r="B47" s="65" t="s">
        <v>44</v>
      </c>
      <c r="C47" s="66" t="s">
        <v>49</v>
      </c>
      <c r="D47" s="66">
        <v>1000</v>
      </c>
      <c r="E47" s="66"/>
      <c r="F47" s="67">
        <v>15</v>
      </c>
      <c r="G47" s="92">
        <f t="shared" si="0"/>
        <v>0</v>
      </c>
    </row>
    <row r="48" spans="1:7" x14ac:dyDescent="0.25">
      <c r="A48" s="64">
        <v>16</v>
      </c>
      <c r="B48" s="65" t="s">
        <v>45</v>
      </c>
      <c r="C48" s="66" t="s">
        <v>49</v>
      </c>
      <c r="D48" s="66">
        <v>1000</v>
      </c>
      <c r="E48" s="66"/>
      <c r="F48" s="67">
        <v>13</v>
      </c>
      <c r="G48" s="92">
        <f t="shared" si="0"/>
        <v>0</v>
      </c>
    </row>
    <row r="49" spans="1:7" ht="15.75" thickBot="1" x14ac:dyDescent="0.3">
      <c r="A49" s="69">
        <v>17</v>
      </c>
      <c r="B49" s="70" t="s">
        <v>46</v>
      </c>
      <c r="C49" s="71" t="s">
        <v>50</v>
      </c>
      <c r="D49" s="71">
        <v>95</v>
      </c>
      <c r="E49" s="71"/>
      <c r="F49" s="72">
        <v>130</v>
      </c>
      <c r="G49" s="93">
        <f t="shared" si="0"/>
        <v>0</v>
      </c>
    </row>
    <row r="50" spans="1:7" x14ac:dyDescent="0.25">
      <c r="A50" s="74"/>
      <c r="B50" s="75"/>
      <c r="C50" s="76"/>
      <c r="D50" s="77"/>
      <c r="E50" s="78" t="s">
        <v>5</v>
      </c>
      <c r="F50" s="78"/>
      <c r="G50" s="79">
        <f>SUM(G7:G49)</f>
        <v>0</v>
      </c>
    </row>
    <row r="51" spans="1:7" x14ac:dyDescent="0.25">
      <c r="A51" s="80"/>
      <c r="B51" s="81"/>
      <c r="C51" s="82"/>
      <c r="D51" s="82"/>
      <c r="E51" s="83" t="s">
        <v>6</v>
      </c>
      <c r="F51" s="83"/>
      <c r="G51" s="84">
        <f>G52-G50</f>
        <v>0</v>
      </c>
    </row>
    <row r="52" spans="1:7" ht="15.75" thickBot="1" x14ac:dyDescent="0.3">
      <c r="A52" s="85"/>
      <c r="B52" s="86"/>
      <c r="C52" s="87"/>
      <c r="D52" s="87"/>
      <c r="E52" s="88" t="s">
        <v>7</v>
      </c>
      <c r="F52" s="88"/>
      <c r="G52" s="89">
        <f>ROUND(G50*1.21,2)</f>
        <v>0</v>
      </c>
    </row>
    <row r="53" spans="1:7" ht="15.75" x14ac:dyDescent="0.25">
      <c r="A53" s="18"/>
      <c r="B53" s="14"/>
      <c r="C53" s="12"/>
      <c r="D53" s="12"/>
      <c r="E53" s="12"/>
      <c r="F53" s="12"/>
      <c r="G53" s="12"/>
    </row>
    <row r="54" spans="1:7" ht="15.75" x14ac:dyDescent="0.25">
      <c r="A54" s="18"/>
      <c r="B54" s="14"/>
      <c r="C54" s="12"/>
      <c r="D54" s="12"/>
      <c r="E54" s="12"/>
      <c r="F54" s="12"/>
      <c r="G54" s="12"/>
    </row>
    <row r="55" spans="1:7" ht="15.75" x14ac:dyDescent="0.25">
      <c r="A55" s="24"/>
      <c r="B55" s="19"/>
      <c r="C55" s="20"/>
      <c r="D55" s="21"/>
      <c r="E55" s="22"/>
      <c r="F55" s="22"/>
      <c r="G55" s="22"/>
    </row>
    <row r="56" spans="1:7" ht="15.75" x14ac:dyDescent="0.25">
      <c r="A56" s="101" t="s">
        <v>8</v>
      </c>
      <c r="B56" s="102"/>
      <c r="C56" s="103" t="s">
        <v>9</v>
      </c>
      <c r="D56" s="104"/>
      <c r="E56" s="105" t="s">
        <v>10</v>
      </c>
      <c r="F56" s="105"/>
      <c r="G56" s="105"/>
    </row>
    <row r="57" spans="1:7" x14ac:dyDescent="0.25">
      <c r="A57" s="23"/>
      <c r="B57" s="23"/>
      <c r="C57" s="23"/>
      <c r="D57" s="23"/>
      <c r="E57" s="23"/>
      <c r="F57" s="23"/>
      <c r="G57" s="4"/>
    </row>
  </sheetData>
  <mergeCells count="5">
    <mergeCell ref="A56:B56"/>
    <mergeCell ref="C56:D56"/>
    <mergeCell ref="E56:G56"/>
    <mergeCell ref="A3:G3"/>
    <mergeCell ref="A4:G4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78225E595D74D85A02D0B34DF1A60" ma:contentTypeVersion="13" ma:contentTypeDescription="Create a new document." ma:contentTypeScope="" ma:versionID="0e6fc9b668f1e1d6b81b028623bdc9e2">
  <xsd:schema xmlns:xsd="http://www.w3.org/2001/XMLSchema" xmlns:xs="http://www.w3.org/2001/XMLSchema" xmlns:p="http://schemas.microsoft.com/office/2006/metadata/properties" xmlns:ns2="6c22fbb2-78f5-4956-b334-872acd3aae04" xmlns:ns3="6e91fa6a-4890-4ee0-91f8-0047b5fea9fb" targetNamespace="http://schemas.microsoft.com/office/2006/metadata/properties" ma:root="true" ma:fieldsID="dae1205c9ec04f8f63e61b524fe63c6c" ns2:_="" ns3:_="">
    <xsd:import namespace="6c22fbb2-78f5-4956-b334-872acd3aae04"/>
    <xsd:import namespace="6e91fa6a-4890-4ee0-91f8-0047b5fea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2fbb2-78f5-4956-b334-872acd3aa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1fa6a-4890-4ee0-91f8-0047b5fea9f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7a4f6b4-895d-4761-9eb2-2d5ba55d0842}" ma:internalName="TaxCatchAll" ma:showField="CatchAllData" ma:web="6e91fa6a-4890-4ee0-91f8-0047b5fea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1fa6a-4890-4ee0-91f8-0047b5fea9fb" xsi:nil="true"/>
    <lcf76f155ced4ddcb4097134ff3c332f xmlns="6c22fbb2-78f5-4956-b334-872acd3aae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B3B165-883A-41FE-9316-FD20EC179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F5996-F12F-41F0-96E0-775C73930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2fbb2-78f5-4956-b334-872acd3aae04"/>
    <ds:schemaRef ds:uri="6e91fa6a-4890-4ee0-91f8-0047b5fea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A72EE-DC02-4FBF-85D3-5B549E30165A}">
  <ds:schemaRefs>
    <ds:schemaRef ds:uri="http://schemas.microsoft.com/office/2006/metadata/properties"/>
    <ds:schemaRef ds:uri="http://schemas.microsoft.com/office/infopath/2007/PartnerControls"/>
    <ds:schemaRef ds:uri="6e91fa6a-4890-4ee0-91f8-0047b5fea9fb"/>
    <ds:schemaRef ds:uri="6c22fbb2-78f5-4956-b334-872acd3aae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objekto dalis (Šiaurės)</vt:lpstr>
      <vt:lpstr>II objekto dalis (Rytų)</vt:lpstr>
      <vt:lpstr>III objekto dalis (Pietų)</vt:lpstr>
      <vt:lpstr>IV objekto dalis (Vakarų)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Irkinas</dc:creator>
  <cp:lastModifiedBy>Loreta Bereišytė</cp:lastModifiedBy>
  <dcterms:created xsi:type="dcterms:W3CDTF">2020-01-09T09:14:18Z</dcterms:created>
  <dcterms:modified xsi:type="dcterms:W3CDTF">2026-02-23T08:56:03Z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0x010100F2F78225E595D74D85A02D0B34DF1A60</vt:lpwstr>
  </property>
  <property fmtid="{D5CDD505-2E9C-101B-9397-08002B2CF9AE}" pid="3" name="MediaServiceImageTags">
    <vt:lpwstr/>
  </property>
</Properties>
</file>