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ta files\Desktop\Pirkimo dokumentai Raguva 2026-02-05\Pirkimo dokumentai\IV skyrius. Darbų kiekių žiniaraštis\"/>
    </mc:Choice>
  </mc:AlternateContent>
  <xr:revisionPtr revIDLastSave="0" documentId="13_ncr:1_{EE9AEDA3-42EB-4059-B88C-9C3D5ACD2E27}" xr6:coauthVersionLast="47" xr6:coauthVersionMax="47" xr10:uidLastSave="{00000000-0000-0000-0000-000000000000}"/>
  <bookViews>
    <workbookView xWindow="-120" yWindow="-120" windowWidth="29040" windowHeight="15840" xr2:uid="{D9B46710-B149-4354-BBB5-D541F7F9B85E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9" i="1"/>
  <c r="F30" i="1" s="1"/>
  <c r="F14" i="1"/>
  <c r="B28" i="1" l="1"/>
  <c r="F27" i="1"/>
  <c r="F28" i="1" s="1"/>
  <c r="B25" i="1"/>
  <c r="F24" i="1"/>
  <c r="F25" i="1" s="1"/>
  <c r="B22" i="1"/>
  <c r="F21" i="1"/>
  <c r="F22" i="1" s="1"/>
  <c r="B19" i="1"/>
  <c r="F18" i="1"/>
  <c r="F19" i="1" s="1"/>
  <c r="B15" i="1"/>
  <c r="F13" i="1"/>
  <c r="F12" i="1"/>
  <c r="F11" i="1"/>
  <c r="F10" i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88E19390-50E5-47DC-A274-BEF784AB7E5A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6760553D-F9A2-47D0-A732-2DAC793ACC4E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F55C3C7D-11C4-4102-BB59-BAD4EFD73297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<sst xmlns="http://schemas.openxmlformats.org/spreadsheetml/2006/main" count="60" uniqueCount="50">
  <si>
    <t>Viso su PVM</t>
  </si>
  <si>
    <t>PVM</t>
  </si>
  <si>
    <t>VISO PAGAL ŽINIARAŠTĮ</t>
  </si>
  <si>
    <t>VISO DARBAMS</t>
  </si>
  <si>
    <t>kompl.</t>
  </si>
  <si>
    <t>2.4</t>
  </si>
  <si>
    <t>2.3</t>
  </si>
  <si>
    <t>2.2</t>
  </si>
  <si>
    <t>2.1</t>
  </si>
  <si>
    <t>2.</t>
  </si>
  <si>
    <t>Mokymai užsakovo darbuotojams</t>
  </si>
  <si>
    <t>1.5</t>
  </si>
  <si>
    <t>1.4</t>
  </si>
  <si>
    <t>Eksploatavimo ir priežiūros instrukcijos</t>
  </si>
  <si>
    <t>1.3</t>
  </si>
  <si>
    <t>Darbo brėžiniai</t>
  </si>
  <si>
    <t>1.2</t>
  </si>
  <si>
    <t>1.1</t>
  </si>
  <si>
    <t>Bendroji dalis</t>
  </si>
  <si>
    <t>Suma,                          Eur</t>
  </si>
  <si>
    <t>Vnt. kaina be PVM, Eur</t>
  </si>
  <si>
    <t>Kiekis</t>
  </si>
  <si>
    <t>Pagal pirkimo dokumentus</t>
  </si>
  <si>
    <t>Mato        vnt.</t>
  </si>
  <si>
    <t>Pozicijos</t>
  </si>
  <si>
    <t>Eil. Nr.</t>
  </si>
  <si>
    <t/>
  </si>
  <si>
    <t>Rangovas:</t>
  </si>
  <si>
    <t>Užsakovas:</t>
  </si>
  <si>
    <t>Sutarties numeris:</t>
  </si>
  <si>
    <t>Sutarties pavadinimas:</t>
  </si>
  <si>
    <t>Informacinių stendų pakeitimas ir nuolatinių aiškinamųjų stendų įrengimas</t>
  </si>
  <si>
    <t>Išpildomieji brėžiniai ir kadastriniai matavimai</t>
  </si>
  <si>
    <t>Aplinkos tvarkymas</t>
  </si>
  <si>
    <t>2.1.1.</t>
  </si>
  <si>
    <t>Technologinė įranga</t>
  </si>
  <si>
    <t>2.2.1.</t>
  </si>
  <si>
    <t>Technologiniai pastatai</t>
  </si>
  <si>
    <t>2.3.1.</t>
  </si>
  <si>
    <t>2.4.1.</t>
  </si>
  <si>
    <t xml:space="preserve">Dangų ardymas ir atstatymas </t>
  </si>
  <si>
    <t>Nuotekų valymo įrenginių pastatas su visa reikalinga instaliacija ir apsauginėmis signalizacijomis</t>
  </si>
  <si>
    <t>Duomenų valdymas, duomenų perdavimas į centrinę dispečerinę</t>
  </si>
  <si>
    <t>Automatizacija ir valdymas</t>
  </si>
  <si>
    <t>Darbų kiekių žiniaraštis</t>
  </si>
  <si>
    <t>Darbų kiekių žiniaraštyje nurodyti darbai turi būti vertinami kompleksiškai, kartu su visais palydinčiais darbais, reikalingomis medžiagomis bei įrenginiais, įskaitant, bet neapsiribojant: esamų žemės dangų ardymas ir jų atstatymas, pagrindų  įrengimas, bandymai ir kiti darbai bei medžiagos, nurodyti statybos projekte.</t>
  </si>
  <si>
    <t>(parašas)</t>
  </si>
  <si>
    <t>(pareigos, vardas, pavadrė)</t>
  </si>
  <si>
    <t>Nuotekų valyklos rekonstrukcija</t>
  </si>
  <si>
    <t>Iš viso (Nuotekų valyklos rekonstrukcija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</si>
</sst>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Lt&quot;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3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color indexed="8"/>
      <name val="Tahoma"/>
      <family val="2"/>
      <charset val="204"/>
    </font>
    <font>
      <sz val="8"/>
      <name val="Calibri"/>
      <family val="2"/>
      <charset val="186"/>
      <scheme val="minor"/>
    </font>
    <font>
      <b/>
      <sz val="14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3"/>
      </patternFill>
    </fill>
  </fills>
  <borders count="34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49" fontId="0" fillId="0" borderId="0" xfId="0" applyNumberFormat="1"/>
    <xf numFmtId="4" fontId="2" fillId="0" borderId="1" xfId="0" applyNumberFormat="1" applyFont="1" applyBorder="1"/>
    <xf numFmtId="0" fontId="0" fillId="0" borderId="2" xfId="0" applyBorder="1"/>
    <xf numFmtId="0" fontId="4" fillId="0" borderId="2" xfId="2" applyFont="1" applyBorder="1" applyAlignment="1">
      <alignment horizontal="left" vertical="center" wrapText="1"/>
    </xf>
    <xf numFmtId="49" fontId="0" fillId="0" borderId="3" xfId="0" applyNumberFormat="1" applyBorder="1"/>
    <xf numFmtId="4" fontId="2" fillId="0" borderId="4" xfId="1" applyNumberFormat="1" applyFont="1" applyFill="1" applyBorder="1" applyAlignment="1" applyProtection="1"/>
    <xf numFmtId="0" fontId="0" fillId="0" borderId="5" xfId="0" applyBorder="1"/>
    <xf numFmtId="0" fontId="4" fillId="0" borderId="5" xfId="2" applyFont="1" applyBorder="1" applyAlignment="1">
      <alignment horizontal="left" vertical="center" wrapText="1"/>
    </xf>
    <xf numFmtId="49" fontId="0" fillId="0" borderId="6" xfId="0" applyNumberFormat="1" applyBorder="1"/>
    <xf numFmtId="4" fontId="4" fillId="2" borderId="7" xfId="2" applyNumberFormat="1" applyFont="1" applyFill="1" applyBorder="1" applyAlignment="1">
      <alignment vertical="center" wrapText="1"/>
    </xf>
    <xf numFmtId="164" fontId="4" fillId="2" borderId="8" xfId="2" applyNumberFormat="1" applyFont="1" applyFill="1" applyBorder="1" applyAlignment="1">
      <alignment horizontal="right" vertical="center" wrapText="1"/>
    </xf>
    <xf numFmtId="2" fontId="4" fillId="2" borderId="8" xfId="2" applyNumberFormat="1" applyFont="1" applyFill="1" applyBorder="1" applyAlignment="1">
      <alignment horizontal="right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left" vertical="center" wrapText="1"/>
    </xf>
    <xf numFmtId="49" fontId="5" fillId="2" borderId="9" xfId="2" applyNumberFormat="1" applyFont="1" applyFill="1" applyBorder="1" applyAlignment="1">
      <alignment horizontal="center" vertical="center" wrapText="1"/>
    </xf>
    <xf numFmtId="2" fontId="4" fillId="2" borderId="7" xfId="2" applyNumberFormat="1" applyFont="1" applyFill="1" applyBorder="1" applyAlignment="1">
      <alignment vertical="center" wrapText="1"/>
    </xf>
    <xf numFmtId="4" fontId="7" fillId="0" borderId="4" xfId="2" applyNumberFormat="1" applyFont="1" applyBorder="1" applyAlignment="1">
      <alignment horizontal="right" vertical="center" wrapText="1"/>
    </xf>
    <xf numFmtId="2" fontId="7" fillId="0" borderId="5" xfId="2" applyNumberFormat="1" applyFont="1" applyBorder="1" applyAlignment="1">
      <alignment horizontal="right" vertical="center" wrapText="1"/>
    </xf>
    <xf numFmtId="49" fontId="7" fillId="0" borderId="6" xfId="2" applyNumberFormat="1" applyFont="1" applyBorder="1" applyAlignment="1">
      <alignment horizontal="center" vertical="center"/>
    </xf>
    <xf numFmtId="4" fontId="8" fillId="2" borderId="13" xfId="2" applyNumberFormat="1" applyFont="1" applyFill="1" applyBorder="1" applyAlignment="1">
      <alignment horizontal="left" vertical="center" wrapText="1"/>
    </xf>
    <xf numFmtId="4" fontId="8" fillId="2" borderId="14" xfId="2" applyNumberFormat="1" applyFont="1" applyFill="1" applyBorder="1" applyAlignment="1">
      <alignment horizontal="left" vertical="center" wrapText="1"/>
    </xf>
    <xf numFmtId="2" fontId="8" fillId="2" borderId="14" xfId="2" applyNumberFormat="1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left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vertical="center" wrapText="1"/>
    </xf>
    <xf numFmtId="164" fontId="6" fillId="0" borderId="2" xfId="2" applyNumberFormat="1" applyFont="1" applyBorder="1" applyAlignment="1">
      <alignment horizontal="right" vertical="center" wrapText="1"/>
    </xf>
    <xf numFmtId="2" fontId="6" fillId="0" borderId="2" xfId="2" applyNumberFormat="1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2" fontId="7" fillId="0" borderId="11" xfId="2" applyNumberFormat="1" applyFont="1" applyBorder="1" applyAlignment="1">
      <alignment horizontal="right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4" fillId="4" borderId="24" xfId="2" applyFont="1" applyFill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16" fillId="6" borderId="24" xfId="2" applyFont="1" applyFill="1" applyBorder="1" applyAlignment="1">
      <alignment horizontal="left" vertical="center" wrapText="1"/>
    </xf>
    <xf numFmtId="0" fontId="15" fillId="5" borderId="5" xfId="2" applyFont="1" applyFill="1" applyBorder="1" applyAlignment="1">
      <alignment horizontal="center" vertical="center" wrapText="1"/>
    </xf>
    <xf numFmtId="2" fontId="15" fillId="5" borderId="5" xfId="2" applyNumberFormat="1" applyFont="1" applyFill="1" applyBorder="1" applyAlignment="1">
      <alignment horizontal="right" vertical="center" wrapText="1"/>
    </xf>
    <xf numFmtId="4" fontId="15" fillId="5" borderId="4" xfId="2" applyNumberFormat="1" applyFont="1" applyFill="1" applyBorder="1" applyAlignment="1">
      <alignment horizontal="right" vertical="center" wrapText="1"/>
    </xf>
    <xf numFmtId="0" fontId="6" fillId="0" borderId="23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left" vertical="center" wrapText="1"/>
    </xf>
    <xf numFmtId="49" fontId="7" fillId="5" borderId="25" xfId="2" applyNumberFormat="1" applyFont="1" applyFill="1" applyBorder="1" applyAlignment="1">
      <alignment horizontal="center" vertical="center"/>
    </xf>
    <xf numFmtId="0" fontId="6" fillId="5" borderId="0" xfId="2" applyFont="1" applyFill="1" applyAlignment="1">
      <alignment horizontal="left" vertical="center" wrapText="1"/>
    </xf>
    <xf numFmtId="2" fontId="7" fillId="5" borderId="22" xfId="2" applyNumberFormat="1" applyFont="1" applyFill="1" applyBorder="1" applyAlignment="1">
      <alignment horizontal="right" vertical="center" wrapText="1"/>
    </xf>
    <xf numFmtId="4" fontId="7" fillId="5" borderId="26" xfId="2" applyNumberFormat="1" applyFont="1" applyFill="1" applyBorder="1" applyAlignment="1">
      <alignment horizontal="right" vertical="center" wrapText="1"/>
    </xf>
    <xf numFmtId="4" fontId="7" fillId="0" borderId="10" xfId="2" applyNumberFormat="1" applyFont="1" applyBorder="1" applyAlignment="1">
      <alignment horizontal="right" vertical="center" wrapText="1"/>
    </xf>
    <xf numFmtId="49" fontId="15" fillId="5" borderId="25" xfId="2" applyNumberFormat="1" applyFont="1" applyFill="1" applyBorder="1" applyAlignment="1">
      <alignment horizontal="center" vertical="center"/>
    </xf>
    <xf numFmtId="49" fontId="8" fillId="2" borderId="27" xfId="2" applyNumberFormat="1" applyFont="1" applyFill="1" applyBorder="1" applyAlignment="1">
      <alignment horizontal="center" vertical="center" wrapText="1"/>
    </xf>
    <xf numFmtId="0" fontId="14" fillId="4" borderId="28" xfId="2" applyFont="1" applyFill="1" applyBorder="1" applyAlignment="1">
      <alignment horizontal="left" vertical="center" wrapText="1"/>
    </xf>
    <xf numFmtId="49" fontId="7" fillId="0" borderId="29" xfId="2" applyNumberFormat="1" applyFont="1" applyBorder="1" applyAlignment="1">
      <alignment horizontal="center" vertical="center"/>
    </xf>
    <xf numFmtId="0" fontId="7" fillId="5" borderId="22" xfId="2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left" vertical="center" wrapText="1"/>
    </xf>
    <xf numFmtId="0" fontId="7" fillId="0" borderId="31" xfId="2" applyFont="1" applyBorder="1" applyAlignment="1">
      <alignment horizontal="center" vertical="center" wrapText="1"/>
    </xf>
    <xf numFmtId="2" fontId="7" fillId="0" borderId="31" xfId="2" applyNumberFormat="1" applyFont="1" applyBorder="1" applyAlignment="1">
      <alignment horizontal="right" vertical="center" wrapText="1"/>
    </xf>
    <xf numFmtId="4" fontId="7" fillId="0" borderId="32" xfId="2" applyNumberFormat="1" applyFont="1" applyBorder="1" applyAlignment="1">
      <alignment horizontal="right" vertical="center" wrapText="1"/>
    </xf>
    <xf numFmtId="2" fontId="7" fillId="5" borderId="21" xfId="2" applyNumberFormat="1" applyFont="1" applyFill="1" applyBorder="1" applyAlignment="1">
      <alignment horizontal="right" vertical="center" wrapText="1"/>
    </xf>
    <xf numFmtId="0" fontId="0" fillId="0" borderId="33" xfId="0" applyBorder="1"/>
    <xf numFmtId="0" fontId="19" fillId="0" borderId="0" xfId="0" applyFont="1"/>
    <xf numFmtId="0" fontId="17" fillId="0" borderId="0" xfId="0" applyFont="1" applyAlignment="1">
      <alignment horizontal="left" wrapText="1" shrinkToFit="1"/>
    </xf>
    <xf numFmtId="0" fontId="18" fillId="0" borderId="0" xfId="0" applyFont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9" fillId="3" borderId="16" xfId="2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9" fontId="10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3">
    <cellStyle name="Excel Built-in Normal" xfId="2" xr:uid="{9A10B142-D176-4CE6-9E86-02C60601EB8E}"/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022F-68D5-4A0A-9C5A-82743E516110}">
  <dimension ref="A1:F38"/>
  <sheetViews>
    <sheetView tabSelected="1" zoomScaleNormal="100" workbookViewId="0">
      <selection activeCell="F32" sqref="F32"/>
    </sheetView>
  </sheetViews>
  <sheetFormatPr defaultRowHeight="15" x14ac:dyDescent="0.25"/>
  <cols>
    <col min="1" max="1" width="8.42578125" style="1" customWidth="1"/>
    <col min="2" max="2" width="34.7109375" customWidth="1"/>
    <col min="5" max="5" width="15" customWidth="1"/>
    <col min="6" max="6" width="17.7109375" customWidth="1"/>
    <col min="257" max="257" width="8.42578125" customWidth="1"/>
    <col min="258" max="258" width="34.7109375" customWidth="1"/>
    <col min="261" max="261" width="15" customWidth="1"/>
    <col min="262" max="262" width="17.7109375" customWidth="1"/>
    <col min="513" max="513" width="8.42578125" customWidth="1"/>
    <col min="514" max="514" width="34.7109375" customWidth="1"/>
    <col min="517" max="517" width="15" customWidth="1"/>
    <col min="518" max="518" width="17.7109375" customWidth="1"/>
    <col min="769" max="769" width="8.42578125" customWidth="1"/>
    <col min="770" max="770" width="34.7109375" customWidth="1"/>
    <col min="773" max="773" width="15" customWidth="1"/>
    <col min="774" max="774" width="17.7109375" customWidth="1"/>
    <col min="1025" max="1025" width="8.42578125" customWidth="1"/>
    <col min="1026" max="1026" width="34.7109375" customWidth="1"/>
    <col min="1029" max="1029" width="15" customWidth="1"/>
    <col min="1030" max="1030" width="17.7109375" customWidth="1"/>
    <col min="1281" max="1281" width="8.42578125" customWidth="1"/>
    <col min="1282" max="1282" width="34.7109375" customWidth="1"/>
    <col min="1285" max="1285" width="15" customWidth="1"/>
    <col min="1286" max="1286" width="17.7109375" customWidth="1"/>
    <col min="1537" max="1537" width="8.42578125" customWidth="1"/>
    <col min="1538" max="1538" width="34.7109375" customWidth="1"/>
    <col min="1541" max="1541" width="15" customWidth="1"/>
    <col min="1542" max="1542" width="17.7109375" customWidth="1"/>
    <col min="1793" max="1793" width="8.42578125" customWidth="1"/>
    <col min="1794" max="1794" width="34.7109375" customWidth="1"/>
    <col min="1797" max="1797" width="15" customWidth="1"/>
    <col min="1798" max="1798" width="17.7109375" customWidth="1"/>
    <col min="2049" max="2049" width="8.42578125" customWidth="1"/>
    <col min="2050" max="2050" width="34.7109375" customWidth="1"/>
    <col min="2053" max="2053" width="15" customWidth="1"/>
    <col min="2054" max="2054" width="17.7109375" customWidth="1"/>
    <col min="2305" max="2305" width="8.42578125" customWidth="1"/>
    <col min="2306" max="2306" width="34.7109375" customWidth="1"/>
    <col min="2309" max="2309" width="15" customWidth="1"/>
    <col min="2310" max="2310" width="17.7109375" customWidth="1"/>
    <col min="2561" max="2561" width="8.42578125" customWidth="1"/>
    <col min="2562" max="2562" width="34.7109375" customWidth="1"/>
    <col min="2565" max="2565" width="15" customWidth="1"/>
    <col min="2566" max="2566" width="17.7109375" customWidth="1"/>
    <col min="2817" max="2817" width="8.42578125" customWidth="1"/>
    <col min="2818" max="2818" width="34.7109375" customWidth="1"/>
    <col min="2821" max="2821" width="15" customWidth="1"/>
    <col min="2822" max="2822" width="17.7109375" customWidth="1"/>
    <col min="3073" max="3073" width="8.42578125" customWidth="1"/>
    <col min="3074" max="3074" width="34.7109375" customWidth="1"/>
    <col min="3077" max="3077" width="15" customWidth="1"/>
    <col min="3078" max="3078" width="17.7109375" customWidth="1"/>
    <col min="3329" max="3329" width="8.42578125" customWidth="1"/>
    <col min="3330" max="3330" width="34.7109375" customWidth="1"/>
    <col min="3333" max="3333" width="15" customWidth="1"/>
    <col min="3334" max="3334" width="17.7109375" customWidth="1"/>
    <col min="3585" max="3585" width="8.42578125" customWidth="1"/>
    <col min="3586" max="3586" width="34.7109375" customWidth="1"/>
    <col min="3589" max="3589" width="15" customWidth="1"/>
    <col min="3590" max="3590" width="17.7109375" customWidth="1"/>
    <col min="3841" max="3841" width="8.42578125" customWidth="1"/>
    <col min="3842" max="3842" width="34.7109375" customWidth="1"/>
    <col min="3845" max="3845" width="15" customWidth="1"/>
    <col min="3846" max="3846" width="17.7109375" customWidth="1"/>
    <col min="4097" max="4097" width="8.42578125" customWidth="1"/>
    <col min="4098" max="4098" width="34.7109375" customWidth="1"/>
    <col min="4101" max="4101" width="15" customWidth="1"/>
    <col min="4102" max="4102" width="17.7109375" customWidth="1"/>
    <col min="4353" max="4353" width="8.42578125" customWidth="1"/>
    <col min="4354" max="4354" width="34.7109375" customWidth="1"/>
    <col min="4357" max="4357" width="15" customWidth="1"/>
    <col min="4358" max="4358" width="17.7109375" customWidth="1"/>
    <col min="4609" max="4609" width="8.42578125" customWidth="1"/>
    <col min="4610" max="4610" width="34.7109375" customWidth="1"/>
    <col min="4613" max="4613" width="15" customWidth="1"/>
    <col min="4614" max="4614" width="17.7109375" customWidth="1"/>
    <col min="4865" max="4865" width="8.42578125" customWidth="1"/>
    <col min="4866" max="4866" width="34.7109375" customWidth="1"/>
    <col min="4869" max="4869" width="15" customWidth="1"/>
    <col min="4870" max="4870" width="17.7109375" customWidth="1"/>
    <col min="5121" max="5121" width="8.42578125" customWidth="1"/>
    <col min="5122" max="5122" width="34.7109375" customWidth="1"/>
    <col min="5125" max="5125" width="15" customWidth="1"/>
    <col min="5126" max="5126" width="17.7109375" customWidth="1"/>
    <col min="5377" max="5377" width="8.42578125" customWidth="1"/>
    <col min="5378" max="5378" width="34.7109375" customWidth="1"/>
    <col min="5381" max="5381" width="15" customWidth="1"/>
    <col min="5382" max="5382" width="17.7109375" customWidth="1"/>
    <col min="5633" max="5633" width="8.42578125" customWidth="1"/>
    <col min="5634" max="5634" width="34.7109375" customWidth="1"/>
    <col min="5637" max="5637" width="15" customWidth="1"/>
    <col min="5638" max="5638" width="17.7109375" customWidth="1"/>
    <col min="5889" max="5889" width="8.42578125" customWidth="1"/>
    <col min="5890" max="5890" width="34.7109375" customWidth="1"/>
    <col min="5893" max="5893" width="15" customWidth="1"/>
    <col min="5894" max="5894" width="17.7109375" customWidth="1"/>
    <col min="6145" max="6145" width="8.42578125" customWidth="1"/>
    <col min="6146" max="6146" width="34.7109375" customWidth="1"/>
    <col min="6149" max="6149" width="15" customWidth="1"/>
    <col min="6150" max="6150" width="17.7109375" customWidth="1"/>
    <col min="6401" max="6401" width="8.42578125" customWidth="1"/>
    <col min="6402" max="6402" width="34.7109375" customWidth="1"/>
    <col min="6405" max="6405" width="15" customWidth="1"/>
    <col min="6406" max="6406" width="17.7109375" customWidth="1"/>
    <col min="6657" max="6657" width="8.42578125" customWidth="1"/>
    <col min="6658" max="6658" width="34.7109375" customWidth="1"/>
    <col min="6661" max="6661" width="15" customWidth="1"/>
    <col min="6662" max="6662" width="17.7109375" customWidth="1"/>
    <col min="6913" max="6913" width="8.42578125" customWidth="1"/>
    <col min="6914" max="6914" width="34.7109375" customWidth="1"/>
    <col min="6917" max="6917" width="15" customWidth="1"/>
    <col min="6918" max="6918" width="17.7109375" customWidth="1"/>
    <col min="7169" max="7169" width="8.42578125" customWidth="1"/>
    <col min="7170" max="7170" width="34.7109375" customWidth="1"/>
    <col min="7173" max="7173" width="15" customWidth="1"/>
    <col min="7174" max="7174" width="17.7109375" customWidth="1"/>
    <col min="7425" max="7425" width="8.42578125" customWidth="1"/>
    <col min="7426" max="7426" width="34.7109375" customWidth="1"/>
    <col min="7429" max="7429" width="15" customWidth="1"/>
    <col min="7430" max="7430" width="17.7109375" customWidth="1"/>
    <col min="7681" max="7681" width="8.42578125" customWidth="1"/>
    <col min="7682" max="7682" width="34.7109375" customWidth="1"/>
    <col min="7685" max="7685" width="15" customWidth="1"/>
    <col min="7686" max="7686" width="17.7109375" customWidth="1"/>
    <col min="7937" max="7937" width="8.42578125" customWidth="1"/>
    <col min="7938" max="7938" width="34.7109375" customWidth="1"/>
    <col min="7941" max="7941" width="15" customWidth="1"/>
    <col min="7942" max="7942" width="17.7109375" customWidth="1"/>
    <col min="8193" max="8193" width="8.42578125" customWidth="1"/>
    <col min="8194" max="8194" width="34.7109375" customWidth="1"/>
    <col min="8197" max="8197" width="15" customWidth="1"/>
    <col min="8198" max="8198" width="17.7109375" customWidth="1"/>
    <col min="8449" max="8449" width="8.42578125" customWidth="1"/>
    <col min="8450" max="8450" width="34.7109375" customWidth="1"/>
    <col min="8453" max="8453" width="15" customWidth="1"/>
    <col min="8454" max="8454" width="17.7109375" customWidth="1"/>
    <col min="8705" max="8705" width="8.42578125" customWidth="1"/>
    <col min="8706" max="8706" width="34.7109375" customWidth="1"/>
    <col min="8709" max="8709" width="15" customWidth="1"/>
    <col min="8710" max="8710" width="17.7109375" customWidth="1"/>
    <col min="8961" max="8961" width="8.42578125" customWidth="1"/>
    <col min="8962" max="8962" width="34.7109375" customWidth="1"/>
    <col min="8965" max="8965" width="15" customWidth="1"/>
    <col min="8966" max="8966" width="17.7109375" customWidth="1"/>
    <col min="9217" max="9217" width="8.42578125" customWidth="1"/>
    <col min="9218" max="9218" width="34.7109375" customWidth="1"/>
    <col min="9221" max="9221" width="15" customWidth="1"/>
    <col min="9222" max="9222" width="17.7109375" customWidth="1"/>
    <col min="9473" max="9473" width="8.42578125" customWidth="1"/>
    <col min="9474" max="9474" width="34.7109375" customWidth="1"/>
    <col min="9477" max="9477" width="15" customWidth="1"/>
    <col min="9478" max="9478" width="17.7109375" customWidth="1"/>
    <col min="9729" max="9729" width="8.42578125" customWidth="1"/>
    <col min="9730" max="9730" width="34.7109375" customWidth="1"/>
    <col min="9733" max="9733" width="15" customWidth="1"/>
    <col min="9734" max="9734" width="17.7109375" customWidth="1"/>
    <col min="9985" max="9985" width="8.42578125" customWidth="1"/>
    <col min="9986" max="9986" width="34.7109375" customWidth="1"/>
    <col min="9989" max="9989" width="15" customWidth="1"/>
    <col min="9990" max="9990" width="17.7109375" customWidth="1"/>
    <col min="10241" max="10241" width="8.42578125" customWidth="1"/>
    <col min="10242" max="10242" width="34.7109375" customWidth="1"/>
    <col min="10245" max="10245" width="15" customWidth="1"/>
    <col min="10246" max="10246" width="17.7109375" customWidth="1"/>
    <col min="10497" max="10497" width="8.42578125" customWidth="1"/>
    <col min="10498" max="10498" width="34.7109375" customWidth="1"/>
    <col min="10501" max="10501" width="15" customWidth="1"/>
    <col min="10502" max="10502" width="17.7109375" customWidth="1"/>
    <col min="10753" max="10753" width="8.42578125" customWidth="1"/>
    <col min="10754" max="10754" width="34.7109375" customWidth="1"/>
    <col min="10757" max="10757" width="15" customWidth="1"/>
    <col min="10758" max="10758" width="17.7109375" customWidth="1"/>
    <col min="11009" max="11009" width="8.42578125" customWidth="1"/>
    <col min="11010" max="11010" width="34.7109375" customWidth="1"/>
    <col min="11013" max="11013" width="15" customWidth="1"/>
    <col min="11014" max="11014" width="17.7109375" customWidth="1"/>
    <col min="11265" max="11265" width="8.42578125" customWidth="1"/>
    <col min="11266" max="11266" width="34.7109375" customWidth="1"/>
    <col min="11269" max="11269" width="15" customWidth="1"/>
    <col min="11270" max="11270" width="17.7109375" customWidth="1"/>
    <col min="11521" max="11521" width="8.42578125" customWidth="1"/>
    <col min="11522" max="11522" width="34.7109375" customWidth="1"/>
    <col min="11525" max="11525" width="15" customWidth="1"/>
    <col min="11526" max="11526" width="17.7109375" customWidth="1"/>
    <col min="11777" max="11777" width="8.42578125" customWidth="1"/>
    <col min="11778" max="11778" width="34.7109375" customWidth="1"/>
    <col min="11781" max="11781" width="15" customWidth="1"/>
    <col min="11782" max="11782" width="17.7109375" customWidth="1"/>
    <col min="12033" max="12033" width="8.42578125" customWidth="1"/>
    <col min="12034" max="12034" width="34.7109375" customWidth="1"/>
    <col min="12037" max="12037" width="15" customWidth="1"/>
    <col min="12038" max="12038" width="17.7109375" customWidth="1"/>
    <col min="12289" max="12289" width="8.42578125" customWidth="1"/>
    <col min="12290" max="12290" width="34.7109375" customWidth="1"/>
    <col min="12293" max="12293" width="15" customWidth="1"/>
    <col min="12294" max="12294" width="17.7109375" customWidth="1"/>
    <col min="12545" max="12545" width="8.42578125" customWidth="1"/>
    <col min="12546" max="12546" width="34.7109375" customWidth="1"/>
    <col min="12549" max="12549" width="15" customWidth="1"/>
    <col min="12550" max="12550" width="17.7109375" customWidth="1"/>
    <col min="12801" max="12801" width="8.42578125" customWidth="1"/>
    <col min="12802" max="12802" width="34.7109375" customWidth="1"/>
    <col min="12805" max="12805" width="15" customWidth="1"/>
    <col min="12806" max="12806" width="17.7109375" customWidth="1"/>
    <col min="13057" max="13057" width="8.42578125" customWidth="1"/>
    <col min="13058" max="13058" width="34.7109375" customWidth="1"/>
    <col min="13061" max="13061" width="15" customWidth="1"/>
    <col min="13062" max="13062" width="17.7109375" customWidth="1"/>
    <col min="13313" max="13313" width="8.42578125" customWidth="1"/>
    <col min="13314" max="13314" width="34.7109375" customWidth="1"/>
    <col min="13317" max="13317" width="15" customWidth="1"/>
    <col min="13318" max="13318" width="17.7109375" customWidth="1"/>
    <col min="13569" max="13569" width="8.42578125" customWidth="1"/>
    <col min="13570" max="13570" width="34.7109375" customWidth="1"/>
    <col min="13573" max="13573" width="15" customWidth="1"/>
    <col min="13574" max="13574" width="17.7109375" customWidth="1"/>
    <col min="13825" max="13825" width="8.42578125" customWidth="1"/>
    <col min="13826" max="13826" width="34.7109375" customWidth="1"/>
    <col min="13829" max="13829" width="15" customWidth="1"/>
    <col min="13830" max="13830" width="17.7109375" customWidth="1"/>
    <col min="14081" max="14081" width="8.42578125" customWidth="1"/>
    <col min="14082" max="14082" width="34.7109375" customWidth="1"/>
    <col min="14085" max="14085" width="15" customWidth="1"/>
    <col min="14086" max="14086" width="17.7109375" customWidth="1"/>
    <col min="14337" max="14337" width="8.42578125" customWidth="1"/>
    <col min="14338" max="14338" width="34.7109375" customWidth="1"/>
    <col min="14341" max="14341" width="15" customWidth="1"/>
    <col min="14342" max="14342" width="17.7109375" customWidth="1"/>
    <col min="14593" max="14593" width="8.42578125" customWidth="1"/>
    <col min="14594" max="14594" width="34.7109375" customWidth="1"/>
    <col min="14597" max="14597" width="15" customWidth="1"/>
    <col min="14598" max="14598" width="17.7109375" customWidth="1"/>
    <col min="14849" max="14849" width="8.42578125" customWidth="1"/>
    <col min="14850" max="14850" width="34.7109375" customWidth="1"/>
    <col min="14853" max="14853" width="15" customWidth="1"/>
    <col min="14854" max="14854" width="17.7109375" customWidth="1"/>
    <col min="15105" max="15105" width="8.42578125" customWidth="1"/>
    <col min="15106" max="15106" width="34.7109375" customWidth="1"/>
    <col min="15109" max="15109" width="15" customWidth="1"/>
    <col min="15110" max="15110" width="17.7109375" customWidth="1"/>
    <col min="15361" max="15361" width="8.42578125" customWidth="1"/>
    <col min="15362" max="15362" width="34.7109375" customWidth="1"/>
    <col min="15365" max="15365" width="15" customWidth="1"/>
    <col min="15366" max="15366" width="17.7109375" customWidth="1"/>
    <col min="15617" max="15617" width="8.42578125" customWidth="1"/>
    <col min="15618" max="15618" width="34.7109375" customWidth="1"/>
    <col min="15621" max="15621" width="15" customWidth="1"/>
    <col min="15622" max="15622" width="17.7109375" customWidth="1"/>
    <col min="15873" max="15873" width="8.42578125" customWidth="1"/>
    <col min="15874" max="15874" width="34.7109375" customWidth="1"/>
    <col min="15877" max="15877" width="15" customWidth="1"/>
    <col min="15878" max="15878" width="17.7109375" customWidth="1"/>
    <col min="16129" max="16129" width="8.42578125" customWidth="1"/>
    <col min="16130" max="16130" width="34.7109375" customWidth="1"/>
    <col min="16133" max="16133" width="15" customWidth="1"/>
    <col min="16134" max="16134" width="17.7109375" customWidth="1"/>
  </cols>
  <sheetData>
    <row r="1" spans="1:6" x14ac:dyDescent="0.25">
      <c r="A1" s="72" t="s">
        <v>30</v>
      </c>
      <c r="B1" s="72"/>
      <c r="C1" s="38"/>
      <c r="D1" s="38"/>
      <c r="E1" s="38"/>
      <c r="F1" s="38"/>
    </row>
    <row r="2" spans="1:6" x14ac:dyDescent="0.25">
      <c r="A2" s="73" t="s">
        <v>29</v>
      </c>
      <c r="B2" s="73"/>
      <c r="C2" s="38" t="s">
        <v>26</v>
      </c>
      <c r="D2" s="38"/>
      <c r="E2" s="38"/>
      <c r="F2" s="38"/>
    </row>
    <row r="3" spans="1:6" x14ac:dyDescent="0.25">
      <c r="A3" s="72" t="s">
        <v>28</v>
      </c>
      <c r="B3" s="72"/>
      <c r="C3" s="38"/>
      <c r="D3" s="38"/>
      <c r="E3" s="38"/>
      <c r="F3" s="38"/>
    </row>
    <row r="4" spans="1:6" x14ac:dyDescent="0.25">
      <c r="A4" s="72" t="s">
        <v>27</v>
      </c>
      <c r="B4" s="72"/>
      <c r="C4" s="39" t="s">
        <v>26</v>
      </c>
      <c r="D4" s="38"/>
      <c r="E4" s="38"/>
      <c r="F4" s="38"/>
    </row>
    <row r="5" spans="1:6" ht="19.5" thickBot="1" x14ac:dyDescent="0.3">
      <c r="A5" s="68" t="s">
        <v>44</v>
      </c>
      <c r="B5" s="68"/>
      <c r="C5" s="68"/>
      <c r="D5" s="68"/>
      <c r="E5" s="68"/>
      <c r="F5" s="68"/>
    </row>
    <row r="6" spans="1:6" ht="25.5" customHeight="1" thickBot="1" x14ac:dyDescent="0.3">
      <c r="A6" s="74" t="s">
        <v>25</v>
      </c>
      <c r="B6" s="75" t="s">
        <v>24</v>
      </c>
      <c r="C6" s="69" t="s">
        <v>23</v>
      </c>
      <c r="D6" s="70" t="s">
        <v>22</v>
      </c>
      <c r="E6" s="70"/>
      <c r="F6" s="70"/>
    </row>
    <row r="7" spans="1:6" ht="33" customHeight="1" thickBot="1" x14ac:dyDescent="0.3">
      <c r="A7" s="74"/>
      <c r="B7" s="75"/>
      <c r="C7" s="69"/>
      <c r="D7" s="37" t="s">
        <v>21</v>
      </c>
      <c r="E7" s="36" t="s">
        <v>20</v>
      </c>
      <c r="F7" s="35" t="s">
        <v>19</v>
      </c>
    </row>
    <row r="8" spans="1:6" ht="16.5" customHeight="1" thickBot="1" x14ac:dyDescent="0.3">
      <c r="A8" s="71"/>
      <c r="B8" s="71"/>
      <c r="C8" s="71"/>
      <c r="D8" s="71"/>
      <c r="E8" s="71"/>
      <c r="F8" s="71"/>
    </row>
    <row r="9" spans="1:6" x14ac:dyDescent="0.25">
      <c r="A9" s="24">
        <v>1</v>
      </c>
      <c r="B9" s="40" t="s">
        <v>18</v>
      </c>
      <c r="C9" s="23"/>
      <c r="D9" s="22"/>
      <c r="E9" s="21"/>
      <c r="F9" s="20"/>
    </row>
    <row r="10" spans="1:6" ht="25.5" x14ac:dyDescent="0.25">
      <c r="A10" s="19" t="s">
        <v>17</v>
      </c>
      <c r="B10" s="41" t="s">
        <v>31</v>
      </c>
      <c r="C10" s="32" t="s">
        <v>4</v>
      </c>
      <c r="D10" s="18">
        <v>1</v>
      </c>
      <c r="E10" s="18"/>
      <c r="F10" s="17">
        <f>ROUND(D10*E10,2)</f>
        <v>0</v>
      </c>
    </row>
    <row r="11" spans="1:6" x14ac:dyDescent="0.25">
      <c r="A11" s="19" t="s">
        <v>16</v>
      </c>
      <c r="B11" s="41" t="s">
        <v>15</v>
      </c>
      <c r="C11" s="32" t="s">
        <v>4</v>
      </c>
      <c r="D11" s="18">
        <v>1</v>
      </c>
      <c r="E11" s="18"/>
      <c r="F11" s="17">
        <f>ROUND(D11*E11,2)</f>
        <v>0</v>
      </c>
    </row>
    <row r="12" spans="1:6" x14ac:dyDescent="0.25">
      <c r="A12" s="19" t="s">
        <v>14</v>
      </c>
      <c r="B12" s="41" t="s">
        <v>13</v>
      </c>
      <c r="C12" s="32" t="s">
        <v>4</v>
      </c>
      <c r="D12" s="18">
        <v>1</v>
      </c>
      <c r="E12" s="18"/>
      <c r="F12" s="17">
        <f>ROUND(D12*E12,2)</f>
        <v>0</v>
      </c>
    </row>
    <row r="13" spans="1:6" ht="22.9" customHeight="1" x14ac:dyDescent="0.25">
      <c r="A13" s="19" t="s">
        <v>12</v>
      </c>
      <c r="B13" s="41" t="s">
        <v>32</v>
      </c>
      <c r="C13" s="32" t="s">
        <v>4</v>
      </c>
      <c r="D13" s="18">
        <v>1</v>
      </c>
      <c r="E13" s="18"/>
      <c r="F13" s="17">
        <f>ROUND(D13*E13,2)</f>
        <v>0</v>
      </c>
    </row>
    <row r="14" spans="1:6" ht="12" customHeight="1" x14ac:dyDescent="0.25">
      <c r="A14" s="34" t="s">
        <v>11</v>
      </c>
      <c r="B14" s="33" t="s">
        <v>10</v>
      </c>
      <c r="C14" s="47" t="s">
        <v>4</v>
      </c>
      <c r="D14" s="31">
        <v>1</v>
      </c>
      <c r="E14" s="31"/>
      <c r="F14" s="53">
        <f>ROUND(D14*E14,2)</f>
        <v>0</v>
      </c>
    </row>
    <row r="15" spans="1:6" ht="16.5" thickBot="1" x14ac:dyDescent="0.3">
      <c r="A15" s="29"/>
      <c r="B15" s="28" t="str">
        <f>CONCATENATE("Viso (",B9,")")</f>
        <v>Viso (Bendroji dalis)</v>
      </c>
      <c r="C15" s="30"/>
      <c r="D15" s="27"/>
      <c r="E15" s="26"/>
      <c r="F15" s="25">
        <f>SUM(F10:F14)</f>
        <v>0</v>
      </c>
    </row>
    <row r="16" spans="1:6" x14ac:dyDescent="0.25">
      <c r="A16" s="55" t="s">
        <v>9</v>
      </c>
      <c r="B16" s="56" t="s">
        <v>48</v>
      </c>
      <c r="C16" s="23"/>
      <c r="D16" s="22"/>
      <c r="E16" s="21"/>
      <c r="F16" s="20"/>
    </row>
    <row r="17" spans="1:6" x14ac:dyDescent="0.25">
      <c r="A17" s="54" t="s">
        <v>8</v>
      </c>
      <c r="B17" s="42" t="s">
        <v>33</v>
      </c>
      <c r="C17" s="43"/>
      <c r="D17" s="44"/>
      <c r="E17" s="44"/>
      <c r="F17" s="45"/>
    </row>
    <row r="18" spans="1:6" x14ac:dyDescent="0.25">
      <c r="A18" s="19" t="s">
        <v>34</v>
      </c>
      <c r="B18" s="41" t="s">
        <v>40</v>
      </c>
      <c r="C18" s="32" t="s">
        <v>4</v>
      </c>
      <c r="D18" s="18">
        <v>1</v>
      </c>
      <c r="E18" s="18"/>
      <c r="F18" s="17">
        <f>ROUND(D18*E18,2)</f>
        <v>0</v>
      </c>
    </row>
    <row r="19" spans="1:6" ht="15.75" thickBot="1" x14ac:dyDescent="0.3">
      <c r="A19" s="57"/>
      <c r="B19" s="59" t="str">
        <f>CONCATENATE("Iš viso (",B17,")")</f>
        <v>Iš viso (Aplinkos tvarkymas)</v>
      </c>
      <c r="C19" s="60"/>
      <c r="D19" s="61"/>
      <c r="E19" s="61"/>
      <c r="F19" s="62">
        <f>F18</f>
        <v>0</v>
      </c>
    </row>
    <row r="20" spans="1:6" x14ac:dyDescent="0.25">
      <c r="A20" s="49" t="s">
        <v>7</v>
      </c>
      <c r="B20" s="48" t="s">
        <v>35</v>
      </c>
      <c r="C20" s="58"/>
      <c r="D20" s="51"/>
      <c r="E20" s="51"/>
      <c r="F20" s="52"/>
    </row>
    <row r="21" spans="1:6" x14ac:dyDescent="0.25">
      <c r="A21" s="19" t="s">
        <v>36</v>
      </c>
      <c r="B21" s="41" t="s">
        <v>35</v>
      </c>
      <c r="C21" s="32" t="s">
        <v>4</v>
      </c>
      <c r="D21" s="18">
        <v>1</v>
      </c>
      <c r="E21" s="18"/>
      <c r="F21" s="17">
        <f>ROUND(D21*E21,2)</f>
        <v>0</v>
      </c>
    </row>
    <row r="22" spans="1:6" ht="15.75" thickBot="1" x14ac:dyDescent="0.3">
      <c r="A22" s="57"/>
      <c r="B22" s="46" t="str">
        <f>CONCATENATE("Iš viso (",B20,")")</f>
        <v>Iš viso (Technologinė įranga)</v>
      </c>
      <c r="C22" s="60"/>
      <c r="D22" s="61"/>
      <c r="E22" s="61"/>
      <c r="F22" s="62">
        <f>F21</f>
        <v>0</v>
      </c>
    </row>
    <row r="23" spans="1:6" x14ac:dyDescent="0.25">
      <c r="A23" s="49" t="s">
        <v>6</v>
      </c>
      <c r="B23" s="48" t="s">
        <v>37</v>
      </c>
      <c r="C23" s="58"/>
      <c r="D23" s="51"/>
      <c r="E23" s="51"/>
      <c r="F23" s="52"/>
    </row>
    <row r="24" spans="1:6" ht="38.25" x14ac:dyDescent="0.25">
      <c r="A24" s="19" t="s">
        <v>38</v>
      </c>
      <c r="B24" s="41" t="s">
        <v>41</v>
      </c>
      <c r="C24" s="32" t="s">
        <v>4</v>
      </c>
      <c r="D24" s="18">
        <v>1</v>
      </c>
      <c r="E24" s="18"/>
      <c r="F24" s="17">
        <f>ROUND(D24*E24,2)</f>
        <v>0</v>
      </c>
    </row>
    <row r="25" spans="1:6" ht="15.75" thickBot="1" x14ac:dyDescent="0.3">
      <c r="A25" s="57"/>
      <c r="B25" s="46" t="str">
        <f>CONCATENATE("Iš viso (",B23,")")</f>
        <v>Iš viso (Technologiniai pastatai)</v>
      </c>
      <c r="C25" s="60"/>
      <c r="D25" s="61"/>
      <c r="E25" s="61"/>
      <c r="F25" s="62">
        <f>F24</f>
        <v>0</v>
      </c>
    </row>
    <row r="26" spans="1:6" x14ac:dyDescent="0.25">
      <c r="A26" s="49" t="s">
        <v>5</v>
      </c>
      <c r="B26" s="48" t="s">
        <v>43</v>
      </c>
      <c r="C26" s="58"/>
      <c r="D26" s="51"/>
      <c r="E26" s="51"/>
      <c r="F26" s="52"/>
    </row>
    <row r="27" spans="1:6" ht="25.5" x14ac:dyDescent="0.25">
      <c r="A27" s="19" t="s">
        <v>39</v>
      </c>
      <c r="B27" s="41" t="s">
        <v>42</v>
      </c>
      <c r="C27" s="32" t="s">
        <v>4</v>
      </c>
      <c r="D27" s="18">
        <v>1</v>
      </c>
      <c r="E27" s="18"/>
      <c r="F27" s="17">
        <f>ROUND(D27*E27,2)</f>
        <v>0</v>
      </c>
    </row>
    <row r="28" spans="1:6" ht="29.25" thickBot="1" x14ac:dyDescent="0.3">
      <c r="A28" s="57"/>
      <c r="B28" s="46" t="str">
        <f>CONCATENATE("Iš viso (",B26,")")</f>
        <v>Iš viso (Automatizacija ir valdymas)</v>
      </c>
      <c r="C28" s="60"/>
      <c r="D28" s="61"/>
      <c r="E28" s="61"/>
      <c r="F28" s="62">
        <f>SUM(F27:F27)</f>
        <v>0</v>
      </c>
    </row>
    <row r="29" spans="1:6" ht="29.25" thickBot="1" x14ac:dyDescent="0.3">
      <c r="A29" s="49"/>
      <c r="B29" s="50" t="s">
        <v>49</v>
      </c>
      <c r="C29" s="63"/>
      <c r="D29" s="51"/>
      <c r="E29" s="51"/>
      <c r="F29" s="52">
        <f>SUM(F19+F22+F25+F28)</f>
        <v>0</v>
      </c>
    </row>
    <row r="30" spans="1:6" ht="16.5" thickBot="1" x14ac:dyDescent="0.3">
      <c r="A30" s="15"/>
      <c r="B30" s="14" t="s">
        <v>3</v>
      </c>
      <c r="C30" s="13"/>
      <c r="D30" s="12"/>
      <c r="E30" s="11"/>
      <c r="F30" s="16">
        <f>F29</f>
        <v>0</v>
      </c>
    </row>
    <row r="31" spans="1:6" ht="15.75" x14ac:dyDescent="0.25">
      <c r="A31" s="15"/>
      <c r="B31" s="14" t="s">
        <v>2</v>
      </c>
      <c r="C31" s="13"/>
      <c r="D31" s="12"/>
      <c r="E31" s="11"/>
      <c r="F31" s="10">
        <f>SUM(F15+F29)</f>
        <v>0</v>
      </c>
    </row>
    <row r="32" spans="1:6" ht="15.75" x14ac:dyDescent="0.25">
      <c r="A32" s="9"/>
      <c r="B32" s="8" t="s">
        <v>1</v>
      </c>
      <c r="C32" s="7"/>
      <c r="D32" s="7"/>
      <c r="E32" s="7"/>
      <c r="F32" s="6"/>
    </row>
    <row r="33" spans="1:6" ht="16.5" thickBot="1" x14ac:dyDescent="0.3">
      <c r="A33" s="5"/>
      <c r="B33" s="4" t="s">
        <v>0</v>
      </c>
      <c r="C33" s="3"/>
      <c r="D33" s="3"/>
      <c r="E33" s="3"/>
      <c r="F33" s="2"/>
    </row>
    <row r="35" spans="1:6" ht="60.6" customHeight="1" x14ac:dyDescent="0.25">
      <c r="B35" s="66" t="s">
        <v>45</v>
      </c>
      <c r="C35" s="66"/>
      <c r="D35" s="66"/>
      <c r="E35" s="66"/>
      <c r="F35" s="66"/>
    </row>
    <row r="36" spans="1:6" ht="15.75" x14ac:dyDescent="0.25">
      <c r="B36" s="67"/>
      <c r="C36" s="67"/>
      <c r="D36" s="67"/>
      <c r="E36" s="67"/>
      <c r="F36" s="67"/>
    </row>
    <row r="37" spans="1:6" x14ac:dyDescent="0.25">
      <c r="B37" s="64"/>
      <c r="E37" s="64"/>
    </row>
    <row r="38" spans="1:6" x14ac:dyDescent="0.25">
      <c r="B38" s="65" t="s">
        <v>47</v>
      </c>
      <c r="C38" s="65"/>
      <c r="D38" s="65"/>
      <c r="E38" s="65" t="s">
        <v>46</v>
      </c>
    </row>
  </sheetData>
  <mergeCells count="12">
    <mergeCell ref="A1:B1"/>
    <mergeCell ref="A2:B2"/>
    <mergeCell ref="A3:B3"/>
    <mergeCell ref="A4:B4"/>
    <mergeCell ref="A6:A7"/>
    <mergeCell ref="B6:B7"/>
    <mergeCell ref="B35:F35"/>
    <mergeCell ref="B36:F36"/>
    <mergeCell ref="A5:F5"/>
    <mergeCell ref="C6:C7"/>
    <mergeCell ref="D6:F6"/>
    <mergeCell ref="A8:F8"/>
  </mergeCells>
  <phoneticPr fontId="1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Malinskienė</dc:creator>
  <cp:lastModifiedBy>Vita Malinskienė</cp:lastModifiedBy>
  <dcterms:created xsi:type="dcterms:W3CDTF">2025-06-18T12:57:39Z</dcterms:created>
  <dcterms:modified xsi:type="dcterms:W3CDTF">2026-02-06T08:58:50Z</dcterms:modified>
</cp:coreProperties>
</file>