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_rels/workbook.xml.rels" ContentType="application/vnd.openxmlformats-package.relationship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OM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<sst xmlns="http://schemas.openxmlformats.org/spreadsheetml/2006/main" count="318" uniqueCount="203">
  <si>
    <t xml:space="preserve">Item</t>
  </si>
  <si>
    <t xml:space="preserve">Part Number</t>
  </si>
  <si>
    <t xml:space="preserve">Descr_assy</t>
  </si>
  <si>
    <t xml:space="preserve">Descr_part</t>
  </si>
  <si>
    <t xml:space="preserve">QTY</t>
  </si>
  <si>
    <t xml:space="preserve">material_dim</t>
  </si>
  <si>
    <t xml:space="preserve">Thickness</t>
  </si>
  <si>
    <t xml:space="preserve">Mass</t>
  </si>
  <si>
    <t xml:space="preserve">Weight</t>
  </si>
  <si>
    <t xml:space="preserve">Dimension</t>
  </si>
  <si>
    <t xml:space="preserve">Preliminary vnt., m2, mm</t>
  </si>
  <si>
    <t xml:space="preserve">15</t>
  </si>
  <si>
    <t xml:space="preserve">2586-01-00-03</t>
  </si>
  <si>
    <t xml:space="preserve">Grotelės</t>
  </si>
  <si>
    <t xml:space="preserve">Grotelės S235JR, 30x3, 820x4350</t>
  </si>
  <si>
    <t xml:space="preserve">99,732 kg</t>
  </si>
  <si>
    <t xml:space="preserve">99731,520000000004</t>
  </si>
  <si>
    <t xml:space="preserve">30x3, 820x4350</t>
  </si>
  <si>
    <t xml:space="preserve">14.268 m2</t>
  </si>
  <si>
    <t xml:space="preserve">26</t>
  </si>
  <si>
    <t xml:space="preserve">8.8 M16x470</t>
  </si>
  <si>
    <t xml:space="preserve">Srieginis strypas HDG</t>
  </si>
  <si>
    <t xml:space="preserve">M16x470 8.8-HDG ISO FIT</t>
  </si>
  <si>
    <t xml:space="preserve">0,742 kg</t>
  </si>
  <si>
    <t xml:space="preserve">741,817990106819</t>
  </si>
  <si>
    <t xml:space="preserve">M16x470 8.8</t>
  </si>
  <si>
    <t xml:space="preserve">27</t>
  </si>
  <si>
    <t xml:space="preserve">ISO 4032 - M16 HOT DIP GALVANIZED</t>
  </si>
  <si>
    <t xml:space="preserve">Hex Nut</t>
  </si>
  <si>
    <t xml:space="preserve">0,040 kg</t>
  </si>
  <si>
    <t xml:space="preserve">31</t>
  </si>
  <si>
    <t xml:space="preserve">2586-01-00-01</t>
  </si>
  <si>
    <t xml:space="preserve">Grotelės S235JR, 30x3, 755x4350</t>
  </si>
  <si>
    <t xml:space="preserve">34,906 kg</t>
  </si>
  <si>
    <t xml:space="preserve">34906,031999999992</t>
  </si>
  <si>
    <t xml:space="preserve">30x3, 755x4350</t>
  </si>
  <si>
    <t xml:space="preserve">3,37125 m2</t>
  </si>
  <si>
    <t xml:space="preserve">18</t>
  </si>
  <si>
    <t xml:space="preserve">2586-22-08-08</t>
  </si>
  <si>
    <t xml:space="preserve">Ladder rung profile </t>
  </si>
  <si>
    <t xml:space="preserve">0,631 kg</t>
  </si>
  <si>
    <t xml:space="preserve">35</t>
  </si>
  <si>
    <t xml:space="preserve">Klammerdurk</t>
  </si>
  <si>
    <t xml:space="preserve">Screw,top and bottom clip</t>
  </si>
  <si>
    <t xml:space="preserve">EN10025-S235JRG2 xx</t>
  </si>
  <si>
    <t xml:space="preserve">0,053 kg</t>
  </si>
  <si>
    <t xml:space="preserve">Safety door</t>
  </si>
  <si>
    <t xml:space="preserve">5,303 kg</t>
  </si>
  <si>
    <t xml:space="preserve">3</t>
  </si>
  <si>
    <t xml:space="preserve">2586-01-03-01</t>
  </si>
  <si>
    <t xml:space="preserve">Plate</t>
  </si>
  <si>
    <t xml:space="preserve">EN10025-S235JRG2 T=10</t>
  </si>
  <si>
    <t xml:space="preserve">10</t>
  </si>
  <si>
    <t xml:space="preserve">3,122 kg</t>
  </si>
  <si>
    <t xml:space="preserve">3122,182064566083</t>
  </si>
  <si>
    <t xml:space="preserve">T=10</t>
  </si>
  <si>
    <t xml:space="preserve">4</t>
  </si>
  <si>
    <t xml:space="preserve">2586-01-03-02</t>
  </si>
  <si>
    <t xml:space="preserve">0,432 kg</t>
  </si>
  <si>
    <t xml:space="preserve">431,75</t>
  </si>
  <si>
    <t xml:space="preserve">5</t>
  </si>
  <si>
    <t xml:space="preserve">2586-01-01-02</t>
  </si>
  <si>
    <t xml:space="preserve">5,930 kg</t>
  </si>
  <si>
    <t xml:space="preserve">12</t>
  </si>
  <si>
    <t xml:space="preserve">2586-06-04-05</t>
  </si>
  <si>
    <t xml:space="preserve">Railing bracket</t>
  </si>
  <si>
    <t xml:space="preserve">0,907 kg</t>
  </si>
  <si>
    <t xml:space="preserve">30</t>
  </si>
  <si>
    <t xml:space="preserve">2586-01-05-02</t>
  </si>
  <si>
    <t xml:space="preserve">0,570 kg</t>
  </si>
  <si>
    <t xml:space="preserve">569,915119080209</t>
  </si>
  <si>
    <t xml:space="preserve">33</t>
  </si>
  <si>
    <t xml:space="preserve">2586-01-09-02</t>
  </si>
  <si>
    <t xml:space="preserve">0,345 kg</t>
  </si>
  <si>
    <t xml:space="preserve">345,4</t>
  </si>
  <si>
    <t xml:space="preserve">34</t>
  </si>
  <si>
    <t xml:space="preserve">2586-01-09-01</t>
  </si>
  <si>
    <t xml:space="preserve">2,494 kg</t>
  </si>
  <si>
    <t xml:space="preserve">2494,182064566083</t>
  </si>
  <si>
    <t xml:space="preserve">Total</t>
  </si>
  <si>
    <t xml:space="preserve">m2</t>
  </si>
  <si>
    <t xml:space="preserve">13</t>
  </si>
  <si>
    <t xml:space="preserve">2586-06-05-06</t>
  </si>
  <si>
    <t xml:space="preserve">EN10025-S235JRG2 T=5</t>
  </si>
  <si>
    <t xml:space="preserve">17,553 kg</t>
  </si>
  <si>
    <t xml:space="preserve">17552,599999999973</t>
  </si>
  <si>
    <t xml:space="preserve">T=5</t>
  </si>
  <si>
    <t xml:space="preserve">16</t>
  </si>
  <si>
    <t xml:space="preserve">2586-22-08-03</t>
  </si>
  <si>
    <t xml:space="preserve">3,661 kg</t>
  </si>
  <si>
    <t xml:space="preserve">3661,094480256545</t>
  </si>
  <si>
    <t xml:space="preserve">17</t>
  </si>
  <si>
    <t xml:space="preserve">2586-22-08-04</t>
  </si>
  <si>
    <t xml:space="preserve">4,665 kg</t>
  </si>
  <si>
    <t xml:space="preserve">4664,862499999966</t>
  </si>
  <si>
    <t xml:space="preserve">23</t>
  </si>
  <si>
    <t xml:space="preserve">2586-22-08-14</t>
  </si>
  <si>
    <t xml:space="preserve">1,802 kg</t>
  </si>
  <si>
    <t xml:space="preserve">25</t>
  </si>
  <si>
    <t xml:space="preserve">2586-22-09-01</t>
  </si>
  <si>
    <t xml:space="preserve">EN10025-S235JRG2 T=4</t>
  </si>
  <si>
    <t xml:space="preserve">0,267 kg</t>
  </si>
  <si>
    <t xml:space="preserve">266,713824424461</t>
  </si>
  <si>
    <t xml:space="preserve">T=4</t>
  </si>
  <si>
    <t xml:space="preserve">1</t>
  </si>
  <si>
    <t xml:space="preserve">2586-01-02-02</t>
  </si>
  <si>
    <t xml:space="preserve">Beam UPN</t>
  </si>
  <si>
    <t xml:space="preserve">3150,000 mm</t>
  </si>
  <si>
    <t xml:space="preserve">EN10025-S235JRG2  UPN 160 L=3150</t>
  </si>
  <si>
    <t xml:space="preserve">59,275 kg</t>
  </si>
  <si>
    <t xml:space="preserve">UPN 160 L=3150</t>
  </si>
  <si>
    <t xml:space="preserve">2</t>
  </si>
  <si>
    <t xml:space="preserve">2586-01-02-01</t>
  </si>
  <si>
    <t xml:space="preserve">4350,000 mm</t>
  </si>
  <si>
    <t xml:space="preserve">EN10025-S235JRG2  UPN 160 L=4350</t>
  </si>
  <si>
    <t xml:space="preserve">81,896 kg</t>
  </si>
  <si>
    <t xml:space="preserve">UPN 160 L=4350</t>
  </si>
  <si>
    <t xml:space="preserve">6</t>
  </si>
  <si>
    <t xml:space="preserve">2586-01-02-03</t>
  </si>
  <si>
    <t xml:space="preserve">81,854 kg</t>
  </si>
  <si>
    <t xml:space="preserve">7</t>
  </si>
  <si>
    <t xml:space="preserve">2586-01-05-01</t>
  </si>
  <si>
    <t xml:space="preserve">8</t>
  </si>
  <si>
    <t xml:space="preserve">2586-01-02-04</t>
  </si>
  <si>
    <t xml:space="preserve">4680,000 mm</t>
  </si>
  <si>
    <t xml:space="preserve">EN10025-S235JRG2  UPN 160 L=780</t>
  </si>
  <si>
    <t xml:space="preserve">14,094 kg</t>
  </si>
  <si>
    <t xml:space="preserve">UPN 160 L=780</t>
  </si>
  <si>
    <t xml:space="preserve">9</t>
  </si>
  <si>
    <t xml:space="preserve">2586-01-02-05</t>
  </si>
  <si>
    <t xml:space="preserve">1545,000 mm</t>
  </si>
  <si>
    <t xml:space="preserve">EN10025-S235JRG2  UPN 160 L=773</t>
  </si>
  <si>
    <t xml:space="preserve">13,342 kg</t>
  </si>
  <si>
    <t xml:space="preserve">UPN 160 L=773</t>
  </si>
  <si>
    <t xml:space="preserve">28</t>
  </si>
  <si>
    <t xml:space="preserve">2586-01-02-06</t>
  </si>
  <si>
    <t xml:space="preserve">13050,000 mm</t>
  </si>
  <si>
    <t xml:space="preserve">82,003 kg</t>
  </si>
  <si>
    <t xml:space="preserve">mm</t>
  </si>
  <si>
    <t xml:space="preserve">2586-06-05-02</t>
  </si>
  <si>
    <t xml:space="preserve">Round tube</t>
  </si>
  <si>
    <t xml:space="preserve">EN10025-S235JRG2 Ø42.4 t=3 L=5641</t>
  </si>
  <si>
    <t xml:space="preserve">16,444 kg</t>
  </si>
  <si>
    <t xml:space="preserve">16444,023571554426</t>
  </si>
  <si>
    <t xml:space="preserve">Ø42.4 t=3 L=5641</t>
  </si>
  <si>
    <t xml:space="preserve">11</t>
  </si>
  <si>
    <t xml:space="preserve">2586-06-05-04</t>
  </si>
  <si>
    <t xml:space="preserve">EN10025-S235JRG2 Ø42.4 t=3 L=1100</t>
  </si>
  <si>
    <t xml:space="preserve">3,118 kg</t>
  </si>
  <si>
    <t xml:space="preserve">3118,01183765371</t>
  </si>
  <si>
    <t xml:space="preserve">Ø42.4 t=3 L=1100</t>
  </si>
  <si>
    <t xml:space="preserve">14</t>
  </si>
  <si>
    <t xml:space="preserve">2586-06-05-03</t>
  </si>
  <si>
    <t xml:space="preserve">Round Tube</t>
  </si>
  <si>
    <t xml:space="preserve">Tube</t>
  </si>
  <si>
    <t xml:space="preserve">EN10025-S235JRG2 Ø42.4x3 L=1250</t>
  </si>
  <si>
    <t xml:space="preserve">3,600 kg</t>
  </si>
  <si>
    <t xml:space="preserve">3599,539645888542</t>
  </si>
  <si>
    <t xml:space="preserve">Ø42.4x3 L=1250</t>
  </si>
  <si>
    <t xml:space="preserve">32</t>
  </si>
  <si>
    <t xml:space="preserve">2586-22-21-13</t>
  </si>
  <si>
    <t xml:space="preserve">Roundbar</t>
  </si>
  <si>
    <t xml:space="preserve">Roundbar </t>
  </si>
  <si>
    <t xml:space="preserve">EN10025-S235JRG2 Ø16x.5 L=1197.1</t>
  </si>
  <si>
    <t xml:space="preserve">.5</t>
  </si>
  <si>
    <t xml:space="preserve">1,889 kg</t>
  </si>
  <si>
    <t xml:space="preserve">1889,394057685347</t>
  </si>
  <si>
    <t xml:space="preserve">Ø16x.5 L=1197.1</t>
  </si>
  <si>
    <t xml:space="preserve">19</t>
  </si>
  <si>
    <t xml:space="preserve">2586-22-08-09</t>
  </si>
  <si>
    <t xml:space="preserve">Rectangular Tube</t>
  </si>
  <si>
    <t xml:space="preserve">10504,000 mm</t>
  </si>
  <si>
    <t xml:space="preserve">EN10210-S355J2H VKR 50x50x3 L=5252</t>
  </si>
  <si>
    <t xml:space="preserve">22,495 kg</t>
  </si>
  <si>
    <t xml:space="preserve">50x50x3 L=5252</t>
  </si>
  <si>
    <t xml:space="preserve">20</t>
  </si>
  <si>
    <t xml:space="preserve">2586-22-08-10</t>
  </si>
  <si>
    <t xml:space="preserve">380,000 mm</t>
  </si>
  <si>
    <t xml:space="preserve">EN10210-S355J2H VKR 50x50x3 L=190</t>
  </si>
  <si>
    <t xml:space="preserve">0,603 kg</t>
  </si>
  <si>
    <t xml:space="preserve">50x50x3 L=190</t>
  </si>
  <si>
    <t xml:space="preserve">21</t>
  </si>
  <si>
    <t xml:space="preserve">2586-22-08-11</t>
  </si>
  <si>
    <t xml:space="preserve">2700,000 mm</t>
  </si>
  <si>
    <t xml:space="preserve">EN10210-S355J2H VKR 50x50x3 L=900</t>
  </si>
  <si>
    <t xml:space="preserve">3,660 kg</t>
  </si>
  <si>
    <t xml:space="preserve">50x50x3 L=900</t>
  </si>
  <si>
    <t xml:space="preserve">22</t>
  </si>
  <si>
    <t xml:space="preserve">2586-22-08-12</t>
  </si>
  <si>
    <t xml:space="preserve">280,000 mm</t>
  </si>
  <si>
    <t xml:space="preserve">EN10210-S355J2H VKR 50x50x3 L=140</t>
  </si>
  <si>
    <t xml:space="preserve">0,495 kg</t>
  </si>
  <si>
    <t xml:space="preserve">50x50x3 L=140</t>
  </si>
  <si>
    <t xml:space="preserve">29</t>
  </si>
  <si>
    <t xml:space="preserve">2586-06-02-17</t>
  </si>
  <si>
    <t xml:space="preserve">0,711 kg</t>
  </si>
  <si>
    <t xml:space="preserve">24</t>
  </si>
  <si>
    <t xml:space="preserve">2586-22-09-02</t>
  </si>
  <si>
    <t xml:space="preserve">Square Tube</t>
  </si>
  <si>
    <t xml:space="preserve">1000,000 mm</t>
  </si>
  <si>
    <t xml:space="preserve">EN10210-S355J2H VKR  VKR40x40x3 L=500</t>
  </si>
  <si>
    <t xml:space="preserve">1,682 kg</t>
  </si>
  <si>
    <t xml:space="preserve">40x40x3 L=500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</si>
</sst>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libri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E8F2A1"/>
        <bgColor rgb="FFFFFFCC"/>
      </patternFill>
    </fill>
    <fill>
      <patternFill patternType="solid">
        <fgColor rgb="FFFFB66C"/>
        <bgColor rgb="FFFFDBB6"/>
      </patternFill>
    </fill>
    <fill>
      <patternFill patternType="solid">
        <fgColor rgb="FFFFDBB6"/>
        <bgColor rgb="FFE8F2A1"/>
      </patternFill>
    </fill>
    <fill>
      <patternFill patternType="solid">
        <fgColor rgb="FFB4C7DC"/>
        <bgColor rgb="FFCCCCFF"/>
      </patternFill>
    </fill>
    <fill>
      <patternFill patternType="solid">
        <fgColor rgb="FF729FCF"/>
        <bgColor rgb="FF96969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729FC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E8F2A1"/>
      <rgbColor rgb="FF99CCFF"/>
      <rgbColor rgb="FFFFB66C"/>
      <rgbColor rgb="FFCC99FF"/>
      <rgbColor rgb="FFFFDBB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ustomXml" Target="../customXml/item3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62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M12" activeCellId="0" sqref="M12"/>
    </sheetView>
  </sheetViews>
  <sheetFormatPr defaultColWidth="8.54296875" defaultRowHeight="15" customHeight="true" zeroHeight="false" outlineLevelRow="0" outlineLevelCol="0"/>
  <cols>
    <col collapsed="false" customWidth="true" hidden="false" outlineLevel="0" max="2" min="2" style="1" width="31.44"/>
    <col collapsed="false" customWidth="true" hidden="false" outlineLevel="0" max="3" min="3" style="1" width="20.05"/>
    <col collapsed="false" customWidth="true" hidden="false" outlineLevel="0" max="4" min="4" style="1" width="20.16"/>
    <col collapsed="false" customWidth="true" hidden="false" outlineLevel="0" max="5" min="5" style="1" width="12.9"/>
    <col collapsed="false" customWidth="true" hidden="false" outlineLevel="0" max="6" min="6" style="1" width="37.41"/>
    <col collapsed="false" customWidth="true" hidden="false" outlineLevel="0" max="7" min="7" style="1" width="10.62"/>
    <col collapsed="false" customWidth="true" hidden="false" outlineLevel="0" max="8" min="8" style="1" width="14.85"/>
    <col collapsed="false" customWidth="true" hidden="false" outlineLevel="0" max="9" min="9" style="1" width="18.97"/>
    <col collapsed="false" customWidth="true" hidden="false" outlineLevel="0" max="10" min="10" style="1" width="15.41"/>
    <col collapsed="false" customWidth="true" hidden="false" outlineLevel="0" max="11" min="11" style="1" width="20.27"/>
  </cols>
  <sheetData>
    <row r="1" customFormat="false" ht="1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/>
      <c r="M1" s="3"/>
      <c r="O1" s="3"/>
      <c r="P1" s="3"/>
      <c r="Q1" s="3"/>
    </row>
    <row r="2" customFormat="false" ht="15" hidden="false" customHeight="false" outlineLevel="0" collapsed="false">
      <c r="A2" s="4" t="s">
        <v>11</v>
      </c>
      <c r="B2" s="4" t="s">
        <v>12</v>
      </c>
      <c r="C2" s="4" t="s">
        <v>13</v>
      </c>
      <c r="D2" s="4" t="s">
        <v>13</v>
      </c>
      <c r="E2" s="4" t="n">
        <v>4</v>
      </c>
      <c r="F2" s="4" t="s">
        <v>14</v>
      </c>
      <c r="G2" s="5"/>
      <c r="H2" s="4" t="s">
        <v>15</v>
      </c>
      <c r="I2" s="4" t="s">
        <v>16</v>
      </c>
      <c r="J2" s="4" t="s">
        <v>17</v>
      </c>
      <c r="K2" s="6" t="s">
        <v>18</v>
      </c>
      <c r="L2" s="3"/>
      <c r="M2" s="3"/>
      <c r="O2" s="3"/>
    </row>
    <row r="3" customFormat="false" ht="15" hidden="false" customHeight="false" outlineLevel="0" collapsed="false">
      <c r="A3" s="4" t="s">
        <v>19</v>
      </c>
      <c r="B3" s="4" t="s">
        <v>20</v>
      </c>
      <c r="C3" s="4" t="s">
        <v>21</v>
      </c>
      <c r="D3" s="4" t="s">
        <v>21</v>
      </c>
      <c r="E3" s="4" t="n">
        <v>48</v>
      </c>
      <c r="F3" s="4" t="s">
        <v>22</v>
      </c>
      <c r="G3" s="5"/>
      <c r="H3" s="4" t="s">
        <v>23</v>
      </c>
      <c r="I3" s="4" t="s">
        <v>24</v>
      </c>
      <c r="J3" s="4" t="s">
        <v>25</v>
      </c>
      <c r="K3" s="6" t="n">
        <v>48</v>
      </c>
      <c r="L3" s="3"/>
      <c r="M3" s="3"/>
      <c r="O3" s="3"/>
    </row>
    <row r="4" customFormat="false" ht="15" hidden="false" customHeight="false" outlineLevel="0" collapsed="false">
      <c r="A4" s="4" t="s">
        <v>26</v>
      </c>
      <c r="B4" s="4" t="s">
        <v>27</v>
      </c>
      <c r="C4" s="4" t="s">
        <v>28</v>
      </c>
      <c r="D4" s="5"/>
      <c r="E4" s="4" t="n">
        <v>96</v>
      </c>
      <c r="F4" s="5"/>
      <c r="G4" s="5"/>
      <c r="H4" s="4" t="s">
        <v>29</v>
      </c>
      <c r="I4" s="5"/>
      <c r="J4" s="5"/>
      <c r="K4" s="6" t="n">
        <v>96</v>
      </c>
      <c r="L4" s="3"/>
    </row>
    <row r="5" customFormat="false" ht="15" hidden="false" customHeight="false" outlineLevel="0" collapsed="false">
      <c r="A5" s="4" t="s">
        <v>30</v>
      </c>
      <c r="B5" s="4" t="s">
        <v>31</v>
      </c>
      <c r="C5" s="4" t="s">
        <v>13</v>
      </c>
      <c r="D5" s="4" t="s">
        <v>13</v>
      </c>
      <c r="E5" s="4" t="n">
        <v>1</v>
      </c>
      <c r="F5" s="4" t="s">
        <v>32</v>
      </c>
      <c r="G5" s="5"/>
      <c r="H5" s="4" t="s">
        <v>33</v>
      </c>
      <c r="I5" s="4" t="s">
        <v>34</v>
      </c>
      <c r="J5" s="4" t="s">
        <v>35</v>
      </c>
      <c r="K5" s="6" t="s">
        <v>36</v>
      </c>
      <c r="L5" s="3"/>
    </row>
    <row r="6" customFormat="false" ht="15" hidden="false" customHeight="false" outlineLevel="0" collapsed="false">
      <c r="A6" s="4" t="s">
        <v>37</v>
      </c>
      <c r="B6" s="4" t="s">
        <v>38</v>
      </c>
      <c r="C6" s="4" t="s">
        <v>39</v>
      </c>
      <c r="D6" s="4" t="s">
        <v>39</v>
      </c>
      <c r="E6" s="4" t="n">
        <v>15</v>
      </c>
      <c r="F6" s="5"/>
      <c r="G6" s="5"/>
      <c r="H6" s="4" t="s">
        <v>40</v>
      </c>
      <c r="I6" s="5"/>
      <c r="J6" s="5"/>
      <c r="K6" s="6" t="n">
        <v>15</v>
      </c>
      <c r="L6" s="3"/>
    </row>
    <row r="7" customFormat="false" ht="15" hidden="false" customHeight="false" outlineLevel="0" collapsed="false">
      <c r="A7" s="4" t="s">
        <v>41</v>
      </c>
      <c r="B7" s="4" t="s">
        <v>42</v>
      </c>
      <c r="C7" s="4" t="s">
        <v>43</v>
      </c>
      <c r="D7" s="7"/>
      <c r="E7" s="4" t="n">
        <v>25</v>
      </c>
      <c r="F7" s="4" t="s">
        <v>44</v>
      </c>
      <c r="G7" s="7"/>
      <c r="H7" s="4" t="s">
        <v>45</v>
      </c>
      <c r="I7" s="7"/>
      <c r="J7" s="7"/>
      <c r="K7" s="6" t="n">
        <v>25</v>
      </c>
      <c r="L7" s="3"/>
      <c r="N7" s="3"/>
      <c r="Q7" s="3"/>
    </row>
    <row r="8" customFormat="false" ht="15" hidden="false" customHeight="false" outlineLevel="0" collapsed="false">
      <c r="A8" s="8" t="n">
        <v>36</v>
      </c>
      <c r="B8" s="7" t="s">
        <v>46</v>
      </c>
      <c r="C8" s="7"/>
      <c r="D8" s="7"/>
      <c r="E8" s="7"/>
      <c r="F8" s="7"/>
      <c r="G8" s="7"/>
      <c r="H8" s="7" t="s">
        <v>47</v>
      </c>
      <c r="I8" s="7"/>
      <c r="J8" s="7"/>
      <c r="K8" s="9" t="n">
        <v>1</v>
      </c>
      <c r="M8" s="3"/>
      <c r="O8" s="3"/>
    </row>
    <row r="9" customFormat="false" ht="15" hidden="false" customHeight="false" outlineLevel="0" collapsed="false">
      <c r="A9" s="10"/>
      <c r="B9" s="10"/>
      <c r="C9" s="10"/>
      <c r="D9" s="10"/>
      <c r="E9" s="10"/>
      <c r="F9" s="10"/>
      <c r="G9" s="10"/>
      <c r="H9" s="10"/>
      <c r="I9" s="10"/>
      <c r="J9" s="10"/>
      <c r="K9" s="11"/>
      <c r="L9" s="3"/>
      <c r="M9" s="3"/>
      <c r="O9" s="3"/>
    </row>
    <row r="10" customFormat="false" ht="15" hidden="false" customHeight="false" outlineLevel="0" collapsed="false">
      <c r="A10" s="12" t="s">
        <v>48</v>
      </c>
      <c r="B10" s="12" t="s">
        <v>49</v>
      </c>
      <c r="C10" s="12" t="s">
        <v>50</v>
      </c>
      <c r="D10" s="12" t="s">
        <v>50</v>
      </c>
      <c r="E10" s="12" t="n">
        <v>8</v>
      </c>
      <c r="F10" s="12" t="s">
        <v>51</v>
      </c>
      <c r="G10" s="12" t="s">
        <v>52</v>
      </c>
      <c r="H10" s="12" t="s">
        <v>53</v>
      </c>
      <c r="I10" s="12" t="s">
        <v>54</v>
      </c>
      <c r="J10" s="12" t="s">
        <v>55</v>
      </c>
      <c r="K10" s="13" t="n">
        <f aca="false">I10/7850/G10*E10</f>
        <v>0.318184159446225</v>
      </c>
      <c r="L10" s="3"/>
      <c r="M10" s="3"/>
      <c r="O10" s="3"/>
    </row>
    <row r="11" customFormat="false" ht="15" hidden="false" customHeight="false" outlineLevel="0" collapsed="false">
      <c r="A11" s="12" t="s">
        <v>56</v>
      </c>
      <c r="B11" s="12" t="s">
        <v>57</v>
      </c>
      <c r="C11" s="12" t="s">
        <v>50</v>
      </c>
      <c r="D11" s="12" t="s">
        <v>50</v>
      </c>
      <c r="E11" s="12" t="n">
        <v>16</v>
      </c>
      <c r="F11" s="12" t="s">
        <v>51</v>
      </c>
      <c r="G11" s="12" t="s">
        <v>52</v>
      </c>
      <c r="H11" s="12" t="s">
        <v>58</v>
      </c>
      <c r="I11" s="12" t="s">
        <v>59</v>
      </c>
      <c r="J11" s="12" t="s">
        <v>55</v>
      </c>
      <c r="K11" s="13" t="n">
        <f aca="false">I11/7850/G11*E11</f>
        <v>0.088</v>
      </c>
      <c r="L11" s="3"/>
    </row>
    <row r="12" customFormat="false" ht="15" hidden="false" customHeight="false" outlineLevel="0" collapsed="false">
      <c r="A12" s="12" t="s">
        <v>60</v>
      </c>
      <c r="B12" s="12" t="s">
        <v>61</v>
      </c>
      <c r="C12" s="12" t="s">
        <v>50</v>
      </c>
      <c r="D12" s="12" t="s">
        <v>50</v>
      </c>
      <c r="E12" s="12" t="n">
        <v>24</v>
      </c>
      <c r="F12" s="12" t="s">
        <v>51</v>
      </c>
      <c r="G12" s="12" t="s">
        <v>52</v>
      </c>
      <c r="H12" s="12" t="s">
        <v>62</v>
      </c>
      <c r="I12" s="14" t="n">
        <v>5930</v>
      </c>
      <c r="J12" s="12" t="s">
        <v>55</v>
      </c>
      <c r="K12" s="13" t="n">
        <f aca="false">I12/7850/G12*E12</f>
        <v>1.81299363057325</v>
      </c>
      <c r="L12" s="3"/>
    </row>
    <row r="13" customFormat="false" ht="15" hidden="false" customHeight="false" outlineLevel="0" collapsed="false">
      <c r="A13" s="12" t="s">
        <v>63</v>
      </c>
      <c r="B13" s="12" t="s">
        <v>64</v>
      </c>
      <c r="C13" s="12" t="s">
        <v>65</v>
      </c>
      <c r="D13" s="12" t="s">
        <v>50</v>
      </c>
      <c r="E13" s="12" t="n">
        <v>4</v>
      </c>
      <c r="F13" s="12" t="s">
        <v>51</v>
      </c>
      <c r="G13" s="12" t="s">
        <v>52</v>
      </c>
      <c r="H13" s="12" t="s">
        <v>66</v>
      </c>
      <c r="I13" s="14" t="n">
        <v>907</v>
      </c>
      <c r="J13" s="12" t="s">
        <v>55</v>
      </c>
      <c r="K13" s="13" t="n">
        <f aca="false">I13/7850/G13*E13</f>
        <v>0.0462165605095541</v>
      </c>
      <c r="L13" s="3"/>
      <c r="O13" s="3"/>
      <c r="P13" s="3"/>
    </row>
    <row r="14" customFormat="false" ht="15" hidden="false" customHeight="false" outlineLevel="0" collapsed="false">
      <c r="A14" s="12" t="s">
        <v>67</v>
      </c>
      <c r="B14" s="12" t="s">
        <v>68</v>
      </c>
      <c r="C14" s="12" t="s">
        <v>50</v>
      </c>
      <c r="D14" s="12" t="s">
        <v>50</v>
      </c>
      <c r="E14" s="12" t="n">
        <v>20</v>
      </c>
      <c r="F14" s="12" t="s">
        <v>51</v>
      </c>
      <c r="G14" s="12" t="s">
        <v>52</v>
      </c>
      <c r="H14" s="12" t="s">
        <v>69</v>
      </c>
      <c r="I14" s="12" t="s">
        <v>70</v>
      </c>
      <c r="J14" s="12" t="s">
        <v>55</v>
      </c>
      <c r="K14" s="13" t="n">
        <f aca="false">I14/7850/G14*E14</f>
        <v>0.145201304224257</v>
      </c>
      <c r="L14" s="3"/>
    </row>
    <row r="15" customFormat="false" ht="15" hidden="false" customHeight="false" outlineLevel="0" collapsed="false">
      <c r="A15" s="12" t="s">
        <v>71</v>
      </c>
      <c r="B15" s="12" t="s">
        <v>72</v>
      </c>
      <c r="C15" s="12" t="s">
        <v>50</v>
      </c>
      <c r="D15" s="12" t="s">
        <v>50</v>
      </c>
      <c r="E15" s="12" t="n">
        <v>32</v>
      </c>
      <c r="F15" s="12" t="s">
        <v>51</v>
      </c>
      <c r="G15" s="12" t="s">
        <v>52</v>
      </c>
      <c r="H15" s="12" t="s">
        <v>73</v>
      </c>
      <c r="I15" s="12" t="s">
        <v>74</v>
      </c>
      <c r="J15" s="12" t="s">
        <v>55</v>
      </c>
      <c r="K15" s="13" t="n">
        <f aca="false">I15/7850/G15*E15</f>
        <v>0.1408</v>
      </c>
      <c r="L15" s="3"/>
      <c r="O15" s="3"/>
    </row>
    <row r="16" customFormat="false" ht="15" hidden="false" customHeight="false" outlineLevel="0" collapsed="false">
      <c r="A16" s="12" t="s">
        <v>75</v>
      </c>
      <c r="B16" s="12" t="s">
        <v>76</v>
      </c>
      <c r="C16" s="12" t="s">
        <v>50</v>
      </c>
      <c r="D16" s="12" t="s">
        <v>50</v>
      </c>
      <c r="E16" s="12" t="n">
        <v>16</v>
      </c>
      <c r="F16" s="12" t="s">
        <v>51</v>
      </c>
      <c r="G16" s="12" t="s">
        <v>52</v>
      </c>
      <c r="H16" s="12" t="s">
        <v>77</v>
      </c>
      <c r="I16" s="12" t="s">
        <v>78</v>
      </c>
      <c r="J16" s="12" t="s">
        <v>55</v>
      </c>
      <c r="K16" s="13" t="n">
        <f aca="false">I16/7850/G16*E16</f>
        <v>0.50836831889245</v>
      </c>
      <c r="L16" s="3"/>
    </row>
    <row r="17" customFormat="false" ht="15" hidden="false" customHeight="false" outlineLevel="0" collapsed="false">
      <c r="A17" s="14"/>
      <c r="B17" s="14"/>
      <c r="C17" s="14"/>
      <c r="D17" s="14"/>
      <c r="E17" s="14"/>
      <c r="F17" s="14"/>
      <c r="G17" s="14"/>
      <c r="H17" s="14"/>
      <c r="I17" s="14"/>
      <c r="J17" s="13" t="s">
        <v>79</v>
      </c>
      <c r="K17" s="13" t="n">
        <f aca="false">SUM(K10:K16)</f>
        <v>3.05976397364574</v>
      </c>
      <c r="L17" s="3" t="s">
        <v>80</v>
      </c>
    </row>
    <row r="18" customFormat="false" ht="15" hidden="false" customHeight="false" outlineLevel="0" collapsed="false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1"/>
      <c r="L18" s="3"/>
    </row>
    <row r="19" customFormat="false" ht="15" hidden="false" customHeight="false" outlineLevel="0" collapsed="false">
      <c r="A19" s="15" t="s">
        <v>81</v>
      </c>
      <c r="B19" s="15" t="s">
        <v>82</v>
      </c>
      <c r="C19" s="15" t="s">
        <v>50</v>
      </c>
      <c r="D19" s="15" t="s">
        <v>50</v>
      </c>
      <c r="E19" s="15" t="n">
        <v>1</v>
      </c>
      <c r="F19" s="15" t="s">
        <v>83</v>
      </c>
      <c r="G19" s="15" t="s">
        <v>60</v>
      </c>
      <c r="H19" s="15" t="s">
        <v>84</v>
      </c>
      <c r="I19" s="15" t="s">
        <v>85</v>
      </c>
      <c r="J19" s="15" t="s">
        <v>86</v>
      </c>
      <c r="K19" s="16" t="n">
        <f aca="false">I19/7850/G19*E19</f>
        <v>0.447199999999999</v>
      </c>
    </row>
    <row r="20" customFormat="false" ht="15" hidden="false" customHeight="false" outlineLevel="0" collapsed="false">
      <c r="A20" s="15" t="s">
        <v>87</v>
      </c>
      <c r="B20" s="15" t="s">
        <v>88</v>
      </c>
      <c r="C20" s="15" t="s">
        <v>50</v>
      </c>
      <c r="D20" s="15" t="s">
        <v>50</v>
      </c>
      <c r="E20" s="15" t="n">
        <v>3</v>
      </c>
      <c r="F20" s="15" t="s">
        <v>83</v>
      </c>
      <c r="G20" s="15" t="s">
        <v>60</v>
      </c>
      <c r="H20" s="15" t="s">
        <v>89</v>
      </c>
      <c r="I20" s="15" t="s">
        <v>90</v>
      </c>
      <c r="J20" s="15" t="s">
        <v>86</v>
      </c>
      <c r="K20" s="16" t="n">
        <f aca="false">I20/7850/G20*E20</f>
        <v>0.279828877471838</v>
      </c>
      <c r="O20" s="3"/>
      <c r="P20" s="3"/>
    </row>
    <row r="21" customFormat="false" ht="15" hidden="false" customHeight="false" outlineLevel="0" collapsed="false">
      <c r="A21" s="15" t="s">
        <v>91</v>
      </c>
      <c r="B21" s="15" t="s">
        <v>92</v>
      </c>
      <c r="C21" s="15" t="s">
        <v>50</v>
      </c>
      <c r="D21" s="15" t="s">
        <v>50</v>
      </c>
      <c r="E21" s="15" t="n">
        <v>5</v>
      </c>
      <c r="F21" s="15" t="s">
        <v>83</v>
      </c>
      <c r="G21" s="15" t="s">
        <v>60</v>
      </c>
      <c r="H21" s="15" t="s">
        <v>93</v>
      </c>
      <c r="I21" s="15" t="s">
        <v>94</v>
      </c>
      <c r="J21" s="15" t="s">
        <v>86</v>
      </c>
      <c r="K21" s="16" t="n">
        <f aca="false">I21/7850/G21*E21</f>
        <v>0.594249999999996</v>
      </c>
      <c r="O21" s="3"/>
      <c r="P21" s="3"/>
    </row>
    <row r="22" customFormat="false" ht="15" hidden="false" customHeight="false" outlineLevel="0" collapsed="false">
      <c r="A22" s="15" t="s">
        <v>95</v>
      </c>
      <c r="B22" s="15" t="s">
        <v>96</v>
      </c>
      <c r="C22" s="15" t="s">
        <v>50</v>
      </c>
      <c r="D22" s="15" t="s">
        <v>50</v>
      </c>
      <c r="E22" s="15" t="n">
        <v>1</v>
      </c>
      <c r="F22" s="15" t="s">
        <v>83</v>
      </c>
      <c r="G22" s="15" t="s">
        <v>60</v>
      </c>
      <c r="H22" s="15" t="s">
        <v>97</v>
      </c>
      <c r="I22" s="17" t="n">
        <v>1802</v>
      </c>
      <c r="J22" s="15" t="s">
        <v>86</v>
      </c>
      <c r="K22" s="16" t="n">
        <f aca="false">I22/7850/G22*E22</f>
        <v>0.0459108280254777</v>
      </c>
      <c r="O22" s="3"/>
      <c r="P22" s="3"/>
    </row>
    <row r="23" customFormat="false" ht="15" hidden="false" customHeight="false" outlineLevel="0" collapsed="false">
      <c r="A23" s="17"/>
      <c r="B23" s="17"/>
      <c r="C23" s="17"/>
      <c r="D23" s="17"/>
      <c r="E23" s="17"/>
      <c r="F23" s="17"/>
      <c r="G23" s="17"/>
      <c r="H23" s="17"/>
      <c r="I23" s="17"/>
      <c r="J23" s="16" t="s">
        <v>79</v>
      </c>
      <c r="K23" s="16" t="n">
        <f aca="false">SUM(K19:K22)</f>
        <v>1.36718970549731</v>
      </c>
      <c r="L23" s="1" t="s">
        <v>80</v>
      </c>
      <c r="O23" s="3"/>
      <c r="P23" s="3"/>
    </row>
    <row r="24" customFormat="false" ht="15" hidden="false" customHeight="false" outlineLevel="0" collapsed="false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1"/>
      <c r="O24" s="3"/>
      <c r="P24" s="3"/>
    </row>
    <row r="25" customFormat="false" ht="15" hidden="false" customHeight="false" outlineLevel="0" collapsed="false">
      <c r="A25" s="12" t="s">
        <v>98</v>
      </c>
      <c r="B25" s="12" t="s">
        <v>99</v>
      </c>
      <c r="C25" s="12" t="s">
        <v>50</v>
      </c>
      <c r="D25" s="12" t="s">
        <v>50</v>
      </c>
      <c r="E25" s="12" t="n">
        <v>2</v>
      </c>
      <c r="F25" s="12" t="s">
        <v>100</v>
      </c>
      <c r="G25" s="12" t="s">
        <v>56</v>
      </c>
      <c r="H25" s="12" t="s">
        <v>101</v>
      </c>
      <c r="I25" s="12" t="s">
        <v>102</v>
      </c>
      <c r="J25" s="12" t="s">
        <v>103</v>
      </c>
      <c r="K25" s="13" t="n">
        <f aca="false">I25/7850/G25*E25</f>
        <v>0.0169881416830867</v>
      </c>
      <c r="O25" s="3"/>
      <c r="P25" s="3"/>
    </row>
    <row r="26" customFormat="false" ht="15" hidden="false" customHeight="false" outlineLevel="0" collapsed="false">
      <c r="A26" s="14"/>
      <c r="B26" s="14"/>
      <c r="C26" s="14"/>
      <c r="D26" s="14"/>
      <c r="E26" s="14"/>
      <c r="F26" s="14"/>
      <c r="G26" s="14"/>
      <c r="H26" s="14"/>
      <c r="I26" s="14"/>
      <c r="J26" s="13" t="s">
        <v>79</v>
      </c>
      <c r="K26" s="13" t="n">
        <f aca="false">K25</f>
        <v>0.0169881416830867</v>
      </c>
      <c r="L26" s="1" t="s">
        <v>80</v>
      </c>
    </row>
    <row r="27" customFormat="false" ht="15" hidden="false" customHeight="false" outlineLevel="0" collapsed="false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1"/>
    </row>
    <row r="28" customFormat="false" ht="15" hidden="false" customHeight="false" outlineLevel="0" collapsed="false">
      <c r="A28" s="18" t="s">
        <v>104</v>
      </c>
      <c r="B28" s="18" t="s">
        <v>105</v>
      </c>
      <c r="C28" s="18" t="s">
        <v>106</v>
      </c>
      <c r="D28" s="18" t="s">
        <v>106</v>
      </c>
      <c r="E28" s="18" t="s">
        <v>107</v>
      </c>
      <c r="F28" s="18" t="s">
        <v>108</v>
      </c>
      <c r="G28" s="19"/>
      <c r="H28" s="18" t="s">
        <v>109</v>
      </c>
      <c r="I28" s="19"/>
      <c r="J28" s="18" t="s">
        <v>110</v>
      </c>
      <c r="K28" s="20" t="n">
        <v>3150</v>
      </c>
      <c r="M28" s="3"/>
      <c r="Q28" s="3"/>
    </row>
    <row r="29" customFormat="false" ht="15" hidden="false" customHeight="false" outlineLevel="0" collapsed="false">
      <c r="A29" s="18" t="s">
        <v>111</v>
      </c>
      <c r="B29" s="18" t="s">
        <v>112</v>
      </c>
      <c r="C29" s="18" t="s">
        <v>106</v>
      </c>
      <c r="D29" s="18" t="s">
        <v>106</v>
      </c>
      <c r="E29" s="18" t="s">
        <v>113</v>
      </c>
      <c r="F29" s="18" t="s">
        <v>114</v>
      </c>
      <c r="G29" s="19"/>
      <c r="H29" s="18" t="s">
        <v>115</v>
      </c>
      <c r="I29" s="19"/>
      <c r="J29" s="18" t="s">
        <v>116</v>
      </c>
      <c r="K29" s="20" t="n">
        <v>4350</v>
      </c>
      <c r="L29" s="3"/>
      <c r="M29" s="3"/>
      <c r="O29" s="3"/>
      <c r="Q29" s="3"/>
    </row>
    <row r="30" customFormat="false" ht="15" hidden="false" customHeight="false" outlineLevel="0" collapsed="false">
      <c r="A30" s="18" t="s">
        <v>117</v>
      </c>
      <c r="B30" s="18" t="s">
        <v>118</v>
      </c>
      <c r="C30" s="18" t="s">
        <v>106</v>
      </c>
      <c r="D30" s="18" t="s">
        <v>106</v>
      </c>
      <c r="E30" s="18" t="s">
        <v>113</v>
      </c>
      <c r="F30" s="18" t="s">
        <v>114</v>
      </c>
      <c r="G30" s="19"/>
      <c r="H30" s="18" t="s">
        <v>119</v>
      </c>
      <c r="I30" s="19"/>
      <c r="J30" s="18" t="s">
        <v>116</v>
      </c>
      <c r="K30" s="20" t="n">
        <v>4350</v>
      </c>
      <c r="L30" s="3"/>
      <c r="M30" s="3"/>
      <c r="O30" s="3"/>
      <c r="P30" s="3"/>
    </row>
    <row r="31" customFormat="false" ht="15" hidden="false" customHeight="false" outlineLevel="0" collapsed="false">
      <c r="A31" s="18" t="s">
        <v>120</v>
      </c>
      <c r="B31" s="18" t="s">
        <v>121</v>
      </c>
      <c r="C31" s="18" t="s">
        <v>106</v>
      </c>
      <c r="D31" s="18" t="s">
        <v>106</v>
      </c>
      <c r="E31" s="18" t="s">
        <v>107</v>
      </c>
      <c r="F31" s="18" t="s">
        <v>108</v>
      </c>
      <c r="G31" s="19"/>
      <c r="H31" s="18" t="s">
        <v>109</v>
      </c>
      <c r="I31" s="19"/>
      <c r="J31" s="18" t="s">
        <v>110</v>
      </c>
      <c r="K31" s="20" t="n">
        <v>3150</v>
      </c>
      <c r="L31" s="3"/>
    </row>
    <row r="32" customFormat="false" ht="15" hidden="false" customHeight="false" outlineLevel="0" collapsed="false">
      <c r="A32" s="18" t="s">
        <v>122</v>
      </c>
      <c r="B32" s="18" t="s">
        <v>123</v>
      </c>
      <c r="C32" s="18" t="s">
        <v>106</v>
      </c>
      <c r="D32" s="18" t="s">
        <v>106</v>
      </c>
      <c r="E32" s="18" t="s">
        <v>124</v>
      </c>
      <c r="F32" s="18" t="s">
        <v>125</v>
      </c>
      <c r="G32" s="19"/>
      <c r="H32" s="18" t="s">
        <v>126</v>
      </c>
      <c r="I32" s="19"/>
      <c r="J32" s="18" t="s">
        <v>127</v>
      </c>
      <c r="K32" s="20" t="n">
        <v>4680</v>
      </c>
      <c r="L32" s="3"/>
    </row>
    <row r="33" customFormat="false" ht="15" hidden="false" customHeight="false" outlineLevel="0" collapsed="false">
      <c r="A33" s="18" t="s">
        <v>128</v>
      </c>
      <c r="B33" s="18" t="s">
        <v>129</v>
      </c>
      <c r="C33" s="18" t="s">
        <v>106</v>
      </c>
      <c r="D33" s="18" t="s">
        <v>106</v>
      </c>
      <c r="E33" s="18" t="s">
        <v>130</v>
      </c>
      <c r="F33" s="18" t="s">
        <v>131</v>
      </c>
      <c r="G33" s="19"/>
      <c r="H33" s="18" t="s">
        <v>132</v>
      </c>
      <c r="I33" s="19"/>
      <c r="J33" s="18" t="s">
        <v>133</v>
      </c>
      <c r="K33" s="20" t="n">
        <v>1545</v>
      </c>
      <c r="L33" s="3"/>
      <c r="O33" s="3"/>
    </row>
    <row r="34" customFormat="false" ht="15" hidden="false" customHeight="false" outlineLevel="0" collapsed="false">
      <c r="A34" s="18" t="s">
        <v>134</v>
      </c>
      <c r="B34" s="18" t="s">
        <v>135</v>
      </c>
      <c r="C34" s="18" t="s">
        <v>106</v>
      </c>
      <c r="D34" s="18" t="s">
        <v>106</v>
      </c>
      <c r="E34" s="18" t="s">
        <v>136</v>
      </c>
      <c r="F34" s="18" t="s">
        <v>114</v>
      </c>
      <c r="G34" s="19"/>
      <c r="H34" s="18" t="s">
        <v>137</v>
      </c>
      <c r="I34" s="19"/>
      <c r="J34" s="18" t="s">
        <v>116</v>
      </c>
      <c r="K34" s="20" t="n">
        <v>13050</v>
      </c>
      <c r="L34" s="3"/>
    </row>
    <row r="35" customFormat="false" ht="15" hidden="false" customHeight="false" outlineLevel="0" collapsed="false">
      <c r="A35" s="19"/>
      <c r="B35" s="19"/>
      <c r="C35" s="19"/>
      <c r="D35" s="19"/>
      <c r="E35" s="19"/>
      <c r="F35" s="19"/>
      <c r="G35" s="19"/>
      <c r="H35" s="19"/>
      <c r="I35" s="19"/>
      <c r="J35" s="20" t="s">
        <v>79</v>
      </c>
      <c r="K35" s="20" t="n">
        <f aca="false">SUM(K28:K34)</f>
        <v>34275</v>
      </c>
      <c r="L35" s="3" t="s">
        <v>138</v>
      </c>
    </row>
    <row r="36" customFormat="false" ht="15" hidden="false" customHeight="false" outlineLevel="0" collapsed="false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1"/>
      <c r="L36" s="3"/>
    </row>
    <row r="37" customFormat="false" ht="15" hidden="false" customHeight="false" outlineLevel="0" collapsed="false">
      <c r="A37" s="21" t="s">
        <v>52</v>
      </c>
      <c r="B37" s="21" t="s">
        <v>139</v>
      </c>
      <c r="C37" s="21" t="s">
        <v>140</v>
      </c>
      <c r="D37" s="21" t="s">
        <v>140</v>
      </c>
      <c r="E37" s="21" t="n">
        <v>1</v>
      </c>
      <c r="F37" s="21" t="s">
        <v>141</v>
      </c>
      <c r="G37" s="22"/>
      <c r="H37" s="21" t="s">
        <v>142</v>
      </c>
      <c r="I37" s="21" t="s">
        <v>143</v>
      </c>
      <c r="J37" s="21" t="s">
        <v>144</v>
      </c>
      <c r="K37" s="23" t="n">
        <v>5641</v>
      </c>
      <c r="L37" s="3"/>
    </row>
    <row r="38" customFormat="false" ht="15" hidden="false" customHeight="false" outlineLevel="0" collapsed="false">
      <c r="A38" s="21" t="s">
        <v>145</v>
      </c>
      <c r="B38" s="21" t="s">
        <v>146</v>
      </c>
      <c r="C38" s="21" t="s">
        <v>140</v>
      </c>
      <c r="D38" s="21" t="s">
        <v>140</v>
      </c>
      <c r="E38" s="21" t="n">
        <v>3</v>
      </c>
      <c r="F38" s="21" t="s">
        <v>147</v>
      </c>
      <c r="G38" s="22"/>
      <c r="H38" s="21" t="s">
        <v>148</v>
      </c>
      <c r="I38" s="21" t="s">
        <v>149</v>
      </c>
      <c r="J38" s="21" t="s">
        <v>150</v>
      </c>
      <c r="K38" s="23" t="n">
        <v>3300</v>
      </c>
    </row>
    <row r="39" customFormat="false" ht="15" hidden="false" customHeight="false" outlineLevel="0" collapsed="false">
      <c r="A39" s="21" t="s">
        <v>151</v>
      </c>
      <c r="B39" s="21" t="s">
        <v>152</v>
      </c>
      <c r="C39" s="21" t="s">
        <v>153</v>
      </c>
      <c r="D39" s="21" t="s">
        <v>154</v>
      </c>
      <c r="E39" s="21" t="n">
        <v>2</v>
      </c>
      <c r="F39" s="21" t="s">
        <v>155</v>
      </c>
      <c r="G39" s="21" t="s">
        <v>48</v>
      </c>
      <c r="H39" s="21" t="s">
        <v>156</v>
      </c>
      <c r="I39" s="21" t="s">
        <v>157</v>
      </c>
      <c r="J39" s="21" t="s">
        <v>158</v>
      </c>
      <c r="K39" s="23" t="n">
        <v>2500</v>
      </c>
    </row>
    <row r="40" customFormat="false" ht="15" hidden="false" customHeight="false" outlineLevel="0" collapsed="false">
      <c r="A40" s="22"/>
      <c r="B40" s="22"/>
      <c r="C40" s="22"/>
      <c r="D40" s="22"/>
      <c r="E40" s="22"/>
      <c r="F40" s="22"/>
      <c r="G40" s="22"/>
      <c r="H40" s="22"/>
      <c r="I40" s="22"/>
      <c r="J40" s="23" t="s">
        <v>79</v>
      </c>
      <c r="K40" s="23" t="n">
        <f aca="false">SUM(K37:K39)</f>
        <v>11441</v>
      </c>
      <c r="L40" s="1" t="s">
        <v>138</v>
      </c>
    </row>
    <row r="41" customFormat="false" ht="15" hidden="false" customHeight="false" outlineLevel="0" collapsed="false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1"/>
    </row>
    <row r="42" customFormat="false" ht="15" hidden="false" customHeight="false" outlineLevel="0" collapsed="false">
      <c r="A42" s="18" t="s">
        <v>159</v>
      </c>
      <c r="B42" s="18" t="s">
        <v>160</v>
      </c>
      <c r="C42" s="18" t="s">
        <v>161</v>
      </c>
      <c r="D42" s="18" t="s">
        <v>162</v>
      </c>
      <c r="E42" s="18" t="n">
        <v>2</v>
      </c>
      <c r="F42" s="18" t="s">
        <v>163</v>
      </c>
      <c r="G42" s="18" t="s">
        <v>164</v>
      </c>
      <c r="H42" s="18" t="s">
        <v>165</v>
      </c>
      <c r="I42" s="18" t="s">
        <v>166</v>
      </c>
      <c r="J42" s="18" t="s">
        <v>167</v>
      </c>
      <c r="K42" s="20" t="n">
        <f aca="false">1197.1*2</f>
        <v>2394.2</v>
      </c>
    </row>
    <row r="43" customFormat="false" ht="15" hidden="false" customHeight="false" outlineLevel="0" collapsed="false">
      <c r="A43" s="19"/>
      <c r="B43" s="19"/>
      <c r="C43" s="19"/>
      <c r="D43" s="19"/>
      <c r="E43" s="19"/>
      <c r="F43" s="19"/>
      <c r="G43" s="19"/>
      <c r="H43" s="19"/>
      <c r="I43" s="19"/>
      <c r="J43" s="20" t="s">
        <v>79</v>
      </c>
      <c r="K43" s="20" t="n">
        <f aca="false">K42</f>
        <v>2394.2</v>
      </c>
      <c r="L43" s="1" t="s">
        <v>138</v>
      </c>
    </row>
    <row r="44" customFormat="false" ht="15" hidden="false" customHeight="false" outlineLevel="0" collapsed="false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1"/>
    </row>
    <row r="45" customFormat="false" ht="15" hidden="false" customHeight="false" outlineLevel="0" collapsed="false">
      <c r="A45" s="21" t="s">
        <v>168</v>
      </c>
      <c r="B45" s="21" t="s">
        <v>169</v>
      </c>
      <c r="C45" s="21" t="s">
        <v>170</v>
      </c>
      <c r="D45" s="21" t="s">
        <v>170</v>
      </c>
      <c r="E45" s="21" t="s">
        <v>171</v>
      </c>
      <c r="F45" s="21" t="s">
        <v>172</v>
      </c>
      <c r="G45" s="21" t="s">
        <v>48</v>
      </c>
      <c r="H45" s="21" t="s">
        <v>173</v>
      </c>
      <c r="I45" s="22"/>
      <c r="J45" s="21" t="s">
        <v>174</v>
      </c>
      <c r="K45" s="23" t="n">
        <v>10504</v>
      </c>
    </row>
    <row r="46" customFormat="false" ht="15" hidden="false" customHeight="false" outlineLevel="0" collapsed="false">
      <c r="A46" s="21" t="s">
        <v>175</v>
      </c>
      <c r="B46" s="21" t="s">
        <v>176</v>
      </c>
      <c r="C46" s="21" t="s">
        <v>170</v>
      </c>
      <c r="D46" s="21" t="s">
        <v>170</v>
      </c>
      <c r="E46" s="21" t="s">
        <v>177</v>
      </c>
      <c r="F46" s="21" t="s">
        <v>178</v>
      </c>
      <c r="G46" s="21" t="s">
        <v>48</v>
      </c>
      <c r="H46" s="21" t="s">
        <v>179</v>
      </c>
      <c r="I46" s="22"/>
      <c r="J46" s="21" t="s">
        <v>180</v>
      </c>
      <c r="K46" s="23" t="n">
        <v>380</v>
      </c>
    </row>
    <row r="47" customFormat="false" ht="15" hidden="false" customHeight="false" outlineLevel="0" collapsed="false">
      <c r="A47" s="21" t="s">
        <v>181</v>
      </c>
      <c r="B47" s="21" t="s">
        <v>182</v>
      </c>
      <c r="C47" s="21" t="s">
        <v>170</v>
      </c>
      <c r="D47" s="21" t="s">
        <v>170</v>
      </c>
      <c r="E47" s="21" t="s">
        <v>183</v>
      </c>
      <c r="F47" s="21" t="s">
        <v>184</v>
      </c>
      <c r="G47" s="21" t="s">
        <v>48</v>
      </c>
      <c r="H47" s="21" t="s">
        <v>185</v>
      </c>
      <c r="I47" s="22"/>
      <c r="J47" s="21" t="s">
        <v>186</v>
      </c>
      <c r="K47" s="23" t="n">
        <v>2700</v>
      </c>
    </row>
    <row r="48" customFormat="false" ht="15" hidden="false" customHeight="false" outlineLevel="0" collapsed="false">
      <c r="A48" s="21" t="s">
        <v>187</v>
      </c>
      <c r="B48" s="21" t="s">
        <v>188</v>
      </c>
      <c r="C48" s="21" t="s">
        <v>170</v>
      </c>
      <c r="D48" s="21" t="s">
        <v>170</v>
      </c>
      <c r="E48" s="21" t="s">
        <v>189</v>
      </c>
      <c r="F48" s="21" t="s">
        <v>190</v>
      </c>
      <c r="G48" s="21" t="s">
        <v>48</v>
      </c>
      <c r="H48" s="21" t="s">
        <v>191</v>
      </c>
      <c r="I48" s="22"/>
      <c r="J48" s="21" t="s">
        <v>192</v>
      </c>
      <c r="K48" s="23" t="n">
        <v>280</v>
      </c>
    </row>
    <row r="49" customFormat="false" ht="15" hidden="false" customHeight="false" outlineLevel="0" collapsed="false">
      <c r="A49" s="21" t="s">
        <v>193</v>
      </c>
      <c r="B49" s="21" t="s">
        <v>194</v>
      </c>
      <c r="C49" s="21" t="s">
        <v>170</v>
      </c>
      <c r="D49" s="21" t="s">
        <v>170</v>
      </c>
      <c r="E49" s="21" t="s">
        <v>177</v>
      </c>
      <c r="F49" s="21" t="s">
        <v>178</v>
      </c>
      <c r="G49" s="21" t="s">
        <v>48</v>
      </c>
      <c r="H49" s="21" t="s">
        <v>195</v>
      </c>
      <c r="I49" s="22"/>
      <c r="J49" s="21" t="s">
        <v>180</v>
      </c>
      <c r="K49" s="23" t="n">
        <v>380</v>
      </c>
    </row>
    <row r="50" customFormat="false" ht="15" hidden="false" customHeight="false" outlineLevel="0" collapsed="false">
      <c r="A50" s="22"/>
      <c r="B50" s="22"/>
      <c r="C50" s="22"/>
      <c r="D50" s="22"/>
      <c r="E50" s="22"/>
      <c r="F50" s="22"/>
      <c r="G50" s="22"/>
      <c r="H50" s="22"/>
      <c r="I50" s="22"/>
      <c r="J50" s="23" t="s">
        <v>79</v>
      </c>
      <c r="K50" s="23" t="n">
        <f aca="false">SUM(K45:K49)</f>
        <v>14244</v>
      </c>
      <c r="L50" s="1" t="s">
        <v>138</v>
      </c>
    </row>
    <row r="51" customFormat="false" ht="15" hidden="false" customHeight="false" outlineLevel="0" collapsed="false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1"/>
    </row>
    <row r="52" customFormat="false" ht="15" hidden="false" customHeight="true" outlineLevel="0" collapsed="false">
      <c r="A52" s="18" t="s">
        <v>196</v>
      </c>
      <c r="B52" s="18" t="s">
        <v>197</v>
      </c>
      <c r="C52" s="18" t="s">
        <v>198</v>
      </c>
      <c r="D52" s="18" t="s">
        <v>198</v>
      </c>
      <c r="E52" s="18" t="s">
        <v>199</v>
      </c>
      <c r="F52" s="18" t="s">
        <v>200</v>
      </c>
      <c r="G52" s="18" t="s">
        <v>48</v>
      </c>
      <c r="H52" s="18" t="s">
        <v>201</v>
      </c>
      <c r="I52" s="19"/>
      <c r="J52" s="18" t="s">
        <v>202</v>
      </c>
      <c r="K52" s="20" t="n">
        <v>1000</v>
      </c>
    </row>
    <row r="53" customFormat="false" ht="15" hidden="false" customHeight="false" outlineLevel="0" collapsed="false">
      <c r="A53" s="19"/>
      <c r="B53" s="19"/>
      <c r="C53" s="19"/>
      <c r="D53" s="19"/>
      <c r="E53" s="19"/>
      <c r="F53" s="19"/>
      <c r="G53" s="19"/>
      <c r="H53" s="19"/>
      <c r="I53" s="19"/>
      <c r="J53" s="20" t="s">
        <v>79</v>
      </c>
      <c r="K53" s="20" t="n">
        <f aca="false">K52</f>
        <v>1000</v>
      </c>
      <c r="L53" s="1" t="s">
        <v>138</v>
      </c>
    </row>
    <row r="54" customFormat="false" ht="15" hidden="false" customHeight="false" outlineLevel="0" collapsed="false"/>
    <row r="55" customFormat="false" ht="15" hidden="false" customHeight="false" outlineLevel="0" collapsed="false">
      <c r="K55" s="3"/>
      <c r="L55" s="3"/>
      <c r="M55" s="3"/>
    </row>
    <row r="56" customFormat="false" ht="15" hidden="false" customHeight="false" outlineLevel="0" collapsed="false">
      <c r="K56" s="3"/>
      <c r="L56" s="3"/>
      <c r="M56" s="3"/>
    </row>
    <row r="57" customFormat="false" ht="15" hidden="false" customHeight="false" outlineLevel="0" collapsed="false">
      <c r="K57" s="3"/>
      <c r="L57" s="3"/>
      <c r="M57" s="3"/>
    </row>
    <row r="58" customFormat="false" ht="15" hidden="false" customHeight="false" outlineLevel="0" collapsed="false">
      <c r="K58" s="3"/>
      <c r="L58" s="3"/>
      <c r="M58" s="3"/>
    </row>
    <row r="59" customFormat="false" ht="15" hidden="false" customHeight="false" outlineLevel="0" collapsed="false">
      <c r="K59" s="3"/>
      <c r="L59" s="3"/>
      <c r="M59" s="3"/>
    </row>
    <row r="60" customFormat="false" ht="15" hidden="false" customHeight="false" outlineLevel="0" collapsed="false">
      <c r="K60" s="3"/>
      <c r="L60" s="3"/>
    </row>
    <row r="61" customFormat="false" ht="15" hidden="false" customHeight="false" outlineLevel="0" collapsed="false">
      <c r="K61" s="3"/>
      <c r="L61" s="3"/>
      <c r="M61" s="3"/>
    </row>
    <row r="62" customFormat="false" ht="15" hidden="false" customHeight="false" outlineLevel="0" collapsed="false">
      <c r="K62" s="3"/>
      <c r="L62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B8F41329251E9A43A22F7C79F4B4C7E7" ma:contentTypeVersion="18" ma:contentTypeDescription="Kurkite naują dokumentą." ma:contentTypeScope="" ma:versionID="3be58dccba230e473c898763473ebcfb">
  <xsd:schema xmlns:xsd="http://www.w3.org/2001/XMLSchema" xmlns:xs="http://www.w3.org/2001/XMLSchema" xmlns:p="http://schemas.microsoft.com/office/2006/metadata/properties" xmlns:ns2="aa16892a-bee2-43ca-88d4-a9181cd89132" xmlns:ns3="9355e2cf-7dc4-4b7a-babe-fc41f7cace98" targetNamespace="http://schemas.microsoft.com/office/2006/metadata/properties" ma:root="true" ma:fieldsID="902cf1c5c4790f0eff7a9a1735d3186b" ns2:_="" ns3:_="">
    <xsd:import namespace="aa16892a-bee2-43ca-88d4-a9181cd89132"/>
    <xsd:import namespace="9355e2cf-7dc4-4b7a-babe-fc41f7cace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16892a-bee2-43ca-88d4-a9181cd891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85b9a2f8-45d4-482c-8c32-ab56cbd3ae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55e2cf-7dc4-4b7a-babe-fc41f7cace9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31fdb1d-4697-4573-be75-d4522b133f9c}" ma:internalName="TaxCatchAll" ma:showField="CatchAllData" ma:web="9355e2cf-7dc4-4b7a-babe-fc41f7cace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a16892a-bee2-43ca-88d4-a9181cd89132">
      <Terms xmlns="http://schemas.microsoft.com/office/infopath/2007/PartnerControls"/>
    </lcf76f155ced4ddcb4097134ff3c332f>
    <TaxCatchAll xmlns="9355e2cf-7dc4-4b7a-babe-fc41f7cace98" xsi:nil="true"/>
  </documentManagement>
</p:properties>
</file>

<file path=customXml/itemProps1.xml><?xml version="1.0" encoding="utf-8"?>
<ds:datastoreItem xmlns:ds="http://schemas.openxmlformats.org/officeDocument/2006/customXml" ds:itemID="{0AF95D27-D833-4D65-82BC-BFC9C6F77A05}"/>
</file>

<file path=customXml/itemProps2.xml><?xml version="1.0" encoding="utf-8"?>
<ds:datastoreItem xmlns:ds="http://schemas.openxmlformats.org/officeDocument/2006/customXml" ds:itemID="{667F1F48-F067-4893-8C9D-C73A1F82E4C0}"/>
</file>

<file path=customXml/itemProps3.xml><?xml version="1.0" encoding="utf-8"?>
<ds:datastoreItem xmlns:ds="http://schemas.openxmlformats.org/officeDocument/2006/customXml" ds:itemID="{0C765441-649B-41BB-A4A0-C8910AC37FE2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2</cp:revision>
  <dcterms:modified xsi:type="dcterms:W3CDTF">2026-01-05T14:42:06Z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0x010100B8F41329251E9A43A22F7C79F4B4C7E7</vt:lpwstr>
  </property>
</Properties>
</file>