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unoligonine-my.sharepoint.com/personal/rasbuz_kaunoligonine_lt1/Documents/PIRKIMAI/VIENKARTINĖS MEDICININĖS PRIEMONĖS 1 dalis ID1718117 2025-04-30/"/>
    </mc:Choice>
  </mc:AlternateContent>
  <xr:revisionPtr revIDLastSave="0" documentId="13_ncr:1_{937FB956-9C03-4B35-BE3E-1F3BF429716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47" i="1"/>
  <c r="F41" i="1"/>
  <c r="G21" i="1"/>
  <c r="G53" i="1" l="1"/>
  <c r="F53" i="1"/>
  <c r="F54" i="1" s="1"/>
  <c r="F55" i="1" s="1"/>
</calcChain>
</file>

<file path=xl/sharedStrings.xml><?xml version="1.0" encoding="utf-8"?>
<sst xmlns="http://schemas.openxmlformats.org/spreadsheetml/2006/main" count="138" uniqueCount="111">
  <si>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</si>
  <si>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</si>
  <si>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</si>
  <si>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</si>
  <si>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</si>
  <si>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</si>
  <si>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</si>
  <si>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</si>
  <si>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</si>
  <si>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</si>
  <si>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</si>
  <si>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</si>
  <si>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</si>
  <si>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</si>
  <si>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</si>
  <si>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</si>
  <si>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</si>
  <si>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</si>
  <si>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</si>
  <si>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</si>
  <si>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</si>
  <si>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</si>
  <si>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</si>
  <si>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</si>
  <si>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</si>
  <si>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Pasiūlymų formoje būtina palikti tik siūlomas pirkimo dalis. Nepasiūlytas pirkimo dalis būtina IŠTRINTI.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</si>
  <si>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</si>
  <si>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</si>
  <si>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</si>
  <si>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</si>
  <si>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</si>
  <si>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</si>
  <si>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</si>
  <si>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</si>
  <si>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</si>
  <si>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</si>
  <si>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</si>
  <si>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</si>
  <si>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</si>
  <si>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</si>
  <si>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62. DALIS</t>
  </si>
  <si>
    <t>CENTRINĖS VENOS 1 KANALO KATETERIO RINKINYS</t>
  </si>
  <si>
    <t>62.</t>
  </si>
  <si>
    <t>Centrinės venos 1 kanalo kateterio rinkinys</t>
  </si>
  <si>
    <t>62.1.</t>
  </si>
  <si>
    <t>SAFECATH, Lepu, MMCVCBJ 1-14-20</t>
  </si>
  <si>
    <t>62.1.1.</t>
  </si>
  <si>
    <t>Kateteris 14G, 20cm (± 0,5cm) ilgio</t>
  </si>
  <si>
    <t>62.1.2.</t>
  </si>
  <si>
    <t>RO kontrastinis, graduotas, minkštas, atraumatinis galiukas</t>
  </si>
  <si>
    <t>62.1.3.</t>
  </si>
  <si>
    <t>Metalinis pravedėjas atsparus persilenkimui pagamintas iš nitinolio ar lygiavertės medžiagos 0,81mm(±0,1mm) x 60cm (± 10cm), J tipo galu</t>
  </si>
  <si>
    <t>62.1.4.</t>
  </si>
  <si>
    <t>Punkcinė adata 18Ga</t>
  </si>
  <si>
    <t>62.1.5.</t>
  </si>
  <si>
    <t>Dilatatorius, kateterio spaustukas, fiksatorius</t>
  </si>
  <si>
    <t>62.2.</t>
  </si>
  <si>
    <t>SAFECATH, Lepu, MMCVCBJ 1-16-20</t>
  </si>
  <si>
    <t> </t>
  </si>
  <si>
    <t>62.2.1.</t>
  </si>
  <si>
    <t>Kateteris 16G, 20cm (± 0,5cm) ilgio</t>
  </si>
  <si>
    <t>62.2.2.</t>
  </si>
  <si>
    <t>62.2.3.</t>
  </si>
  <si>
    <t>Metalinis pravedėjas atsparus persilenkimui pagamintas iš nitinolio ar lygiavertės medžiagos 0,81mm(+/-0,1mm) x 60cm (± 10cm), J tipo galu</t>
  </si>
  <si>
    <t>62.2.4.</t>
  </si>
  <si>
    <t>62.2.5.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</si>
  <si>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</si>
  <si>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</si>
  <si>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</si>
  <si>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</si>
  <si>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</si>
  <si>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</si>
  <si>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</si>
  <si>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</si>
  <si>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</si>
  <si>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</si>
  <si>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</si>
  <si>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</si>
  <si>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</si>
  <si>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</si>
  <si>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</si>
  <si>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</si>
  <si>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</si>
  <si>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</si>
  <si>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</si>
  <si>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</si>
  <si>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</si>
  <si>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Kaunas</t>
  </si>
  <si>
    <t>UAB „EazyMed“</t>
  </si>
  <si>
    <t>J. Pabrėžos 24 A, Kaunas, LT-46321</t>
  </si>
  <si>
    <t>LT100013345013</t>
  </si>
  <si>
    <t>AB „Swedbank“, bankas
Banko kodas 73000
LT727300010162797643</t>
  </si>
  <si>
    <t>Povilas Janonis</t>
  </si>
  <si>
    <t>info@eazymed.lt;  +37060732661</t>
  </si>
  <si>
    <t>Direktorius 
Povilas Janonis</t>
  </si>
  <si>
    <t>Povilas Janonis
+37060732661
info@eazymed.lt</t>
  </si>
  <si>
    <t>_</t>
  </si>
  <si>
    <t>Ne</t>
  </si>
  <si>
    <t>Direktorius</t>
  </si>
  <si>
    <t xml:space="preserve"> Tiekėjo - subtiekėjo deklaracija</t>
  </si>
  <si>
    <t>Deklaracija dėl atsakingų asmenų</t>
  </si>
  <si>
    <t>Katalogai</t>
  </si>
  <si>
    <t>Taip</t>
  </si>
  <si>
    <t>Kateteris 14G, 20cm ilgio Žr. ,,Katalogai (Konfidencialu)'' 1-15 lap.</t>
  </si>
  <si>
    <t>RO kontrastinis, graduotas, minkštas, atraumatinis galiukas.Žr. ,,Katalogai (Konfidencialu)'' 1-15 lap.</t>
  </si>
  <si>
    <t>Metalinis pravedėjas atsparus persilenkimui pagamintas iš nitinolio 0,81mm x 60cm, J tipo su minkštu galu. Žr. ,,Katalogai (Konfidencialu)'' 1-15 lap.</t>
  </si>
  <si>
    <t>Punkcinė adata 18Ga. Žr. ,,Katalogai (Konfidencialu)'' 1-15 lap.</t>
  </si>
  <si>
    <t>Dilatatorius, kateterio spaustukas, fiksatorius. Žr. ,,Katalogai (Konfidencialu)'' 1-15 lap.</t>
  </si>
  <si>
    <t>Kateteris 16G, 20cm ilgio. Žr. ,,Katalogai (Konfidencialu)'' 1-15 lap.</t>
  </si>
  <si>
    <r>
      <t>RO kontrastinis, graduotas, minkštas, atraumatinis galiuk</t>
    </r>
    <r>
      <rPr>
        <sz val="11"/>
        <color rgb="FF000000"/>
        <rFont val="Calibri"/>
        <family val="2"/>
        <charset val="186"/>
      </rPr>
      <t>as. Žr. ,,Katalogai (Konfidencialu)'' 1-15 lap.</t>
    </r>
  </si>
  <si>
    <t>Metalinis pravedėjas atsparus persilenkimui pagamintas iš nitinolio 0,81mm x 60cm, J tipo su minkštu galu.Žr. ,,Katalogai (Konfidencialu)'' 1-15 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</si>
</sst>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000000"/>
      <name val="Calibri"/>
      <family val="2"/>
    </font>
    <font>
      <b/>
      <sz val="11"/>
      <color theme="1"/>
      <name val="Calibri"/>
      <family val="2"/>
      <charset val="186"/>
      <scheme val="minor"/>
    </font>
    <font>
      <u/>
      <sz val="12"/>
      <color theme="10"/>
      <name val="Calibri"/>
      <family val="2"/>
      <scheme val="minor"/>
    </font>
    <font>
      <sz val="11"/>
      <color rgb="FF000000"/>
      <name val="Calibri"/>
      <family val="2"/>
      <charset val="186"/>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6" borderId="0" xfId="0" applyFont="1" applyFill="1"/>
    <xf numFmtId="0" fontId="1" fillId="7" borderId="0" xfId="0" applyFont="1" applyFill="1"/>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21"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5" fillId="0" borderId="21" xfId="0" applyFont="1" applyBorder="1" applyAlignment="1">
      <alignment wrapText="1"/>
    </xf>
    <xf numFmtId="0" fontId="5" fillId="0" borderId="22" xfId="0" applyFont="1" applyBorder="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6" fillId="5" borderId="1"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7"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2"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eazymed.lt;%20%20+370607326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5"/>
  <sheetViews>
    <sheetView tabSelected="1" workbookViewId="0">
      <selection activeCell="H9" sqref="H9"/>
    </sheetView>
  </sheetViews>
  <sheetFormatPr defaultColWidth="10.875" defaultRowHeight="15" x14ac:dyDescent="0.25"/>
  <cols>
    <col min="1" max="1" width="9.125" style="1" customWidth="1"/>
    <col min="2" max="2" width="78" style="1" customWidth="1"/>
    <col min="3" max="3" width="19.25" style="1" customWidth="1"/>
    <col min="4" max="4" width="15.875" style="1" customWidth="1"/>
    <col min="5" max="5" width="20.625" style="1" customWidth="1"/>
    <col min="6" max="6" width="18.875" style="1" customWidth="1"/>
    <col min="7" max="7" width="32.125" style="12" customWidth="1"/>
    <col min="8" max="8" width="33.25" style="12"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2">
        <v>45776</v>
      </c>
    </row>
    <row r="9" spans="1:6" x14ac:dyDescent="0.25">
      <c r="A9" s="4" t="s">
        <v>5</v>
      </c>
      <c r="B9" s="25">
        <v>1380</v>
      </c>
    </row>
    <row r="10" spans="1:6" x14ac:dyDescent="0.25">
      <c r="A10" s="4" t="s">
        <v>6</v>
      </c>
      <c r="B10" s="25" t="s">
        <v>87</v>
      </c>
    </row>
    <row r="12" spans="1:6" ht="15.75" x14ac:dyDescent="0.25">
      <c r="A12" s="37" t="s">
        <v>7</v>
      </c>
      <c r="B12" s="38"/>
      <c r="C12" s="44" t="s">
        <v>88</v>
      </c>
      <c r="D12" s="35"/>
      <c r="E12" s="35"/>
      <c r="F12" s="36"/>
    </row>
    <row r="13" spans="1:6" ht="15.95" customHeight="1" x14ac:dyDescent="0.25">
      <c r="A13" s="42" t="s">
        <v>8</v>
      </c>
      <c r="B13" s="43"/>
      <c r="C13" s="34">
        <v>305593486</v>
      </c>
      <c r="D13" s="35"/>
      <c r="E13" s="35"/>
      <c r="F13" s="36"/>
    </row>
    <row r="14" spans="1:6" ht="15.95" customHeight="1" x14ac:dyDescent="0.25">
      <c r="A14" s="42" t="s">
        <v>9</v>
      </c>
      <c r="B14" s="43"/>
      <c r="C14" s="34" t="s">
        <v>89</v>
      </c>
      <c r="D14" s="35"/>
      <c r="E14" s="35"/>
      <c r="F14" s="36"/>
    </row>
    <row r="15" spans="1:6" ht="15.95" customHeight="1" x14ac:dyDescent="0.25">
      <c r="A15" s="37" t="s">
        <v>10</v>
      </c>
      <c r="B15" s="38"/>
      <c r="C15" s="34" t="s">
        <v>90</v>
      </c>
      <c r="D15" s="35"/>
      <c r="E15" s="35"/>
      <c r="F15" s="36"/>
    </row>
    <row r="16" spans="1:6" ht="63" customHeight="1" x14ac:dyDescent="0.25">
      <c r="A16" s="48" t="s">
        <v>11</v>
      </c>
      <c r="B16" s="43"/>
      <c r="C16" s="34" t="s">
        <v>91</v>
      </c>
      <c r="D16" s="35"/>
      <c r="E16" s="35"/>
      <c r="F16" s="36"/>
    </row>
    <row r="17" spans="1:7" ht="15.95" customHeight="1" x14ac:dyDescent="0.25">
      <c r="A17" s="37" t="s">
        <v>12</v>
      </c>
      <c r="B17" s="38"/>
      <c r="C17" s="34" t="s">
        <v>92</v>
      </c>
      <c r="D17" s="35"/>
      <c r="E17" s="35"/>
      <c r="F17" s="36"/>
    </row>
    <row r="18" spans="1:7" ht="15.95" customHeight="1" x14ac:dyDescent="0.25">
      <c r="A18" s="37" t="s">
        <v>13</v>
      </c>
      <c r="B18" s="38"/>
      <c r="C18" s="47" t="s">
        <v>93</v>
      </c>
      <c r="D18" s="35"/>
      <c r="E18" s="35"/>
      <c r="F18" s="36"/>
    </row>
    <row r="19" spans="1:7" ht="48" customHeight="1" x14ac:dyDescent="0.25">
      <c r="A19" s="37" t="s">
        <v>14</v>
      </c>
      <c r="B19" s="38"/>
      <c r="C19" s="34" t="s">
        <v>94</v>
      </c>
      <c r="D19" s="35"/>
      <c r="E19" s="35"/>
      <c r="F19" s="36"/>
    </row>
    <row r="20" spans="1:7" ht="54.95" customHeight="1" x14ac:dyDescent="0.25">
      <c r="A20" s="37" t="s">
        <v>15</v>
      </c>
      <c r="B20" s="38"/>
      <c r="C20" s="34" t="s">
        <v>95</v>
      </c>
      <c r="D20" s="35"/>
      <c r="E20" s="35"/>
      <c r="F20" s="36"/>
    </row>
    <row r="21" spans="1:7" ht="71.099999999999994" customHeight="1" x14ac:dyDescent="0.25">
      <c r="A21" s="39" t="s">
        <v>16</v>
      </c>
      <c r="B21" s="40"/>
      <c r="C21" s="45" t="s">
        <v>96</v>
      </c>
      <c r="D21" s="46"/>
      <c r="E21" s="46"/>
      <c r="F21" s="46"/>
      <c r="G21" s="24" t="str">
        <f>IF((SUMPRODUCT(--(C21=""))&gt;0), "Privaloma užpildyti, kai taikomi pašalinimo pagrindai", "")</f>
        <v/>
      </c>
    </row>
    <row r="22" spans="1:7" ht="18" customHeight="1" x14ac:dyDescent="0.25">
      <c r="A22" s="5"/>
      <c r="B22" s="5"/>
      <c r="C22" s="6"/>
      <c r="D22" s="6"/>
      <c r="E22" s="6"/>
      <c r="F22" s="6"/>
    </row>
    <row r="23" spans="1:7" x14ac:dyDescent="0.25">
      <c r="A23" s="4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x14ac:dyDescent="0.25">
      <c r="A30" s="14" t="s">
        <v>24</v>
      </c>
      <c r="D30" s="26" t="s">
        <v>90</v>
      </c>
    </row>
    <row r="31" spans="1:7" x14ac:dyDescent="0.25">
      <c r="A31" s="20" t="s">
        <v>25</v>
      </c>
      <c r="B31" s="21"/>
    </row>
    <row r="32" spans="1:7" x14ac:dyDescent="0.25">
      <c r="A32" s="14"/>
    </row>
    <row r="36" spans="1:8" x14ac:dyDescent="0.25">
      <c r="A36" s="2" t="s">
        <v>40</v>
      </c>
      <c r="B36" s="2" t="s">
        <v>41</v>
      </c>
    </row>
    <row r="38" spans="1:8" x14ac:dyDescent="0.25">
      <c r="A38" s="13" t="s">
        <v>26</v>
      </c>
    </row>
    <row r="39" spans="1:8" ht="45" x14ac:dyDescent="0.25">
      <c r="A39" s="15" t="s">
        <v>27</v>
      </c>
      <c r="B39" s="15" t="s">
        <v>28</v>
      </c>
      <c r="C39" s="15" t="s">
        <v>29</v>
      </c>
      <c r="D39" s="15" t="s">
        <v>30</v>
      </c>
      <c r="E39" s="15" t="s">
        <v>31</v>
      </c>
      <c r="F39" s="15" t="s">
        <v>32</v>
      </c>
      <c r="G39" s="22" t="s">
        <v>33</v>
      </c>
      <c r="H39" s="22" t="s">
        <v>34</v>
      </c>
    </row>
    <row r="40" spans="1:8" x14ac:dyDescent="0.25">
      <c r="A40" s="15" t="s">
        <v>42</v>
      </c>
      <c r="B40" s="15" t="s">
        <v>43</v>
      </c>
      <c r="C40" s="16"/>
      <c r="D40" s="16"/>
      <c r="E40" s="16"/>
      <c r="F40" s="16"/>
      <c r="G40" s="23"/>
      <c r="H40" s="23"/>
    </row>
    <row r="41" spans="1:8" x14ac:dyDescent="0.25">
      <c r="A41" s="16" t="s">
        <v>44</v>
      </c>
      <c r="B41" s="16" t="s">
        <v>43</v>
      </c>
      <c r="C41" s="16">
        <v>1420</v>
      </c>
      <c r="D41" s="16" t="s">
        <v>35</v>
      </c>
      <c r="E41" s="17">
        <v>6.98</v>
      </c>
      <c r="F41" s="16">
        <f>IF(ISBLANK(E41),"", PRODUCT(C41,E41))</f>
        <v>9911.6</v>
      </c>
      <c r="G41" s="27" t="s">
        <v>45</v>
      </c>
      <c r="H41" s="23"/>
    </row>
    <row r="42" spans="1:8" ht="30" x14ac:dyDescent="0.25">
      <c r="A42" s="16" t="s">
        <v>46</v>
      </c>
      <c r="B42" s="16" t="s">
        <v>47</v>
      </c>
      <c r="C42" s="16"/>
      <c r="D42" s="16"/>
      <c r="E42" s="16"/>
      <c r="F42" s="16"/>
      <c r="G42" s="23"/>
      <c r="H42" s="30" t="s">
        <v>103</v>
      </c>
    </row>
    <row r="43" spans="1:8" ht="45" x14ac:dyDescent="0.25">
      <c r="A43" s="16" t="s">
        <v>48</v>
      </c>
      <c r="B43" s="16" t="s">
        <v>49</v>
      </c>
      <c r="C43" s="16"/>
      <c r="D43" s="16"/>
      <c r="E43" s="16"/>
      <c r="F43" s="16"/>
      <c r="G43" s="23"/>
      <c r="H43" s="31" t="s">
        <v>104</v>
      </c>
    </row>
    <row r="44" spans="1:8" ht="60" x14ac:dyDescent="0.25">
      <c r="A44" s="16" t="s">
        <v>50</v>
      </c>
      <c r="B44" s="23" t="s">
        <v>51</v>
      </c>
      <c r="C44" s="16"/>
      <c r="D44" s="16"/>
      <c r="E44" s="16"/>
      <c r="F44" s="16"/>
      <c r="G44" s="23"/>
      <c r="H44" s="31" t="s">
        <v>105</v>
      </c>
    </row>
    <row r="45" spans="1:8" ht="30" x14ac:dyDescent="0.25">
      <c r="A45" s="16" t="s">
        <v>52</v>
      </c>
      <c r="B45" s="23" t="s">
        <v>53</v>
      </c>
      <c r="C45" s="16"/>
      <c r="D45" s="16"/>
      <c r="E45" s="16"/>
      <c r="F45" s="16"/>
      <c r="G45" s="23"/>
      <c r="H45" s="31" t="s">
        <v>106</v>
      </c>
    </row>
    <row r="46" spans="1:8" ht="45" x14ac:dyDescent="0.25">
      <c r="A46" s="16" t="s">
        <v>54</v>
      </c>
      <c r="B46" s="23" t="s">
        <v>55</v>
      </c>
      <c r="C46" s="16"/>
      <c r="D46" s="16"/>
      <c r="E46" s="16"/>
      <c r="F46" s="16"/>
      <c r="G46" s="23"/>
      <c r="H46" s="31" t="s">
        <v>107</v>
      </c>
    </row>
    <row r="47" spans="1:8" x14ac:dyDescent="0.25">
      <c r="A47" s="16" t="s">
        <v>56</v>
      </c>
      <c r="B47" s="23" t="s">
        <v>43</v>
      </c>
      <c r="C47" s="16">
        <v>1500</v>
      </c>
      <c r="D47" s="16" t="s">
        <v>35</v>
      </c>
      <c r="E47" s="17">
        <v>6.98</v>
      </c>
      <c r="F47" s="16">
        <f>IF(ISBLANK(E47),"", PRODUCT(C47,E47))</f>
        <v>10470</v>
      </c>
      <c r="G47" s="27" t="s">
        <v>57</v>
      </c>
      <c r="H47" s="31" t="s">
        <v>58</v>
      </c>
    </row>
    <row r="48" spans="1:8" ht="30" x14ac:dyDescent="0.25">
      <c r="A48" s="16" t="s">
        <v>59</v>
      </c>
      <c r="B48" s="23" t="s">
        <v>60</v>
      </c>
      <c r="C48" s="16"/>
      <c r="D48" s="16"/>
      <c r="E48" s="16"/>
      <c r="F48" s="16"/>
      <c r="G48" s="23"/>
      <c r="H48" s="31" t="s">
        <v>108</v>
      </c>
    </row>
    <row r="49" spans="1:8" ht="45" x14ac:dyDescent="0.25">
      <c r="A49" s="16" t="s">
        <v>61</v>
      </c>
      <c r="B49" s="23" t="s">
        <v>49</v>
      </c>
      <c r="C49" s="16"/>
      <c r="D49" s="16"/>
      <c r="E49" s="16"/>
      <c r="F49" s="16"/>
      <c r="G49" s="23"/>
      <c r="H49" s="31" t="s">
        <v>109</v>
      </c>
    </row>
    <row r="50" spans="1:8" ht="60" x14ac:dyDescent="0.25">
      <c r="A50" s="16" t="s">
        <v>62</v>
      </c>
      <c r="B50" s="23" t="s">
        <v>63</v>
      </c>
      <c r="C50" s="16"/>
      <c r="D50" s="16"/>
      <c r="E50" s="16"/>
      <c r="F50" s="16"/>
      <c r="G50" s="23"/>
      <c r="H50" s="31" t="s">
        <v>110</v>
      </c>
    </row>
    <row r="51" spans="1:8" ht="30" x14ac:dyDescent="0.25">
      <c r="A51" s="16" t="s">
        <v>64</v>
      </c>
      <c r="B51" s="16" t="s">
        <v>53</v>
      </c>
      <c r="C51" s="16"/>
      <c r="D51" s="16"/>
      <c r="E51" s="16"/>
      <c r="F51" s="16"/>
      <c r="G51" s="23"/>
      <c r="H51" s="31" t="s">
        <v>106</v>
      </c>
    </row>
    <row r="52" spans="1:8" ht="45" x14ac:dyDescent="0.25">
      <c r="A52" s="16" t="s">
        <v>65</v>
      </c>
      <c r="B52" s="16" t="s">
        <v>55</v>
      </c>
      <c r="C52" s="16"/>
      <c r="D52" s="16"/>
      <c r="E52" s="16"/>
      <c r="F52" s="16"/>
      <c r="G52" s="23"/>
      <c r="H52" s="31" t="s">
        <v>107</v>
      </c>
    </row>
    <row r="53" spans="1:8" x14ac:dyDescent="0.25">
      <c r="E53" s="15" t="s">
        <v>36</v>
      </c>
      <c r="F53" s="15">
        <f>IF((COUNT(C41:C52)&lt;&gt;COUNT(F41:F52)),"", ROUND(SUM(F41:F52),2))</f>
        <v>20381.599999999999</v>
      </c>
      <c r="G53" s="24" t="str">
        <f>IF((COUNT(C41:C52)&lt;&gt;COUNT(F41:F52)),"Neužpildytos visų objektų kainos", "")</f>
        <v/>
      </c>
    </row>
    <row r="54" spans="1:8" x14ac:dyDescent="0.25">
      <c r="C54" s="15" t="s">
        <v>37</v>
      </c>
      <c r="D54" s="17">
        <v>5</v>
      </c>
      <c r="E54" s="15" t="s">
        <v>38</v>
      </c>
      <c r="F54" s="15">
        <f>IF(OR(F53="",D54=""),"", ROUND(PRODUCT(D54,F53)/100,2))</f>
        <v>1019.08</v>
      </c>
      <c r="G54" s="24" t="str">
        <f>IF(D54="", "Nurodykite taikomą PVM dydį", "")</f>
        <v/>
      </c>
    </row>
    <row r="55" spans="1:8" x14ac:dyDescent="0.25">
      <c r="E55" s="15" t="s">
        <v>39</v>
      </c>
      <c r="F55" s="15">
        <f>IF(ISBLANK(F54), "", ROUND(SUM(F53:F54),2))</f>
        <v>21400.68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xr:uid="{78E6D72E-02C2-4EE2-B9D0-06A06573B438}"/>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16" workbookViewId="0">
      <selection activeCell="B28" sqref="B28:G2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4" t="s">
        <v>66</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6" t="s">
        <v>67</v>
      </c>
      <c r="B5" s="52"/>
      <c r="C5" s="50" t="s">
        <v>68</v>
      </c>
      <c r="D5" s="51"/>
      <c r="E5" s="52"/>
      <c r="F5" s="50" t="s">
        <v>69</v>
      </c>
      <c r="G5" s="51"/>
      <c r="H5" s="52"/>
      <c r="I5" s="50" t="s">
        <v>70</v>
      </c>
      <c r="J5" s="52"/>
      <c r="K5" s="9" t="s">
        <v>71</v>
      </c>
    </row>
    <row r="6" spans="1:11" ht="48.95" customHeight="1" x14ac:dyDescent="0.25">
      <c r="A6" s="63" t="s">
        <v>96</v>
      </c>
      <c r="B6" s="38"/>
      <c r="C6" s="59" t="s">
        <v>96</v>
      </c>
      <c r="D6" s="54"/>
      <c r="E6" s="38"/>
      <c r="F6" s="59" t="s">
        <v>96</v>
      </c>
      <c r="G6" s="54"/>
      <c r="H6" s="38"/>
      <c r="I6" s="59" t="s">
        <v>96</v>
      </c>
      <c r="J6" s="38"/>
      <c r="K6" s="18" t="s">
        <v>96</v>
      </c>
    </row>
    <row r="7" spans="1:11" ht="48.95" customHeight="1" x14ac:dyDescent="0.25">
      <c r="A7" s="63"/>
      <c r="B7" s="38"/>
      <c r="C7" s="59"/>
      <c r="D7" s="54"/>
      <c r="E7" s="38"/>
      <c r="F7" s="59"/>
      <c r="G7" s="54"/>
      <c r="H7" s="38"/>
      <c r="I7" s="59"/>
      <c r="J7" s="38"/>
      <c r="K7" s="18"/>
    </row>
    <row r="8" spans="1:11" ht="48.95" customHeight="1" x14ac:dyDescent="0.25">
      <c r="A8" s="63"/>
      <c r="B8" s="38"/>
      <c r="C8" s="59"/>
      <c r="D8" s="54"/>
      <c r="E8" s="38"/>
      <c r="F8" s="59"/>
      <c r="G8" s="54"/>
      <c r="H8" s="38"/>
      <c r="I8" s="59"/>
      <c r="J8" s="38"/>
      <c r="K8" s="18"/>
    </row>
    <row r="9" spans="1:11" ht="18.95" customHeight="1" x14ac:dyDescent="0.25">
      <c r="A9" s="10"/>
      <c r="B9" s="10"/>
      <c r="C9" s="10"/>
      <c r="D9" s="10"/>
      <c r="E9" s="10"/>
      <c r="F9" s="10"/>
      <c r="G9" s="10"/>
      <c r="H9" s="10"/>
      <c r="I9" s="10"/>
      <c r="J9" s="10"/>
      <c r="K9" s="11"/>
    </row>
    <row r="10" spans="1:11" ht="48.95" customHeight="1" x14ac:dyDescent="0.25">
      <c r="A10" s="75" t="s">
        <v>72</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76" t="s">
        <v>28</v>
      </c>
      <c r="B12" s="52"/>
      <c r="C12" s="50" t="s">
        <v>68</v>
      </c>
      <c r="D12" s="51"/>
      <c r="E12" s="52"/>
      <c r="F12" s="50" t="s">
        <v>73</v>
      </c>
      <c r="G12" s="51"/>
      <c r="H12" s="52"/>
      <c r="I12" s="61" t="s">
        <v>70</v>
      </c>
      <c r="J12" s="62"/>
      <c r="K12" s="11"/>
    </row>
    <row r="13" spans="1:11" ht="48.95" customHeight="1" x14ac:dyDescent="0.25">
      <c r="A13" s="63" t="s">
        <v>96</v>
      </c>
      <c r="B13" s="38"/>
      <c r="C13" s="59" t="s">
        <v>96</v>
      </c>
      <c r="D13" s="54"/>
      <c r="E13" s="38"/>
      <c r="F13" s="59" t="s">
        <v>96</v>
      </c>
      <c r="G13" s="54"/>
      <c r="H13" s="38"/>
      <c r="I13" s="57" t="s">
        <v>96</v>
      </c>
      <c r="J13" s="55"/>
      <c r="K13" s="11"/>
    </row>
    <row r="14" spans="1:11" ht="48.95" customHeight="1" x14ac:dyDescent="0.25">
      <c r="A14" s="63"/>
      <c r="B14" s="38"/>
      <c r="C14" s="59"/>
      <c r="D14" s="54"/>
      <c r="E14" s="38"/>
      <c r="F14" s="59"/>
      <c r="G14" s="54"/>
      <c r="H14" s="38"/>
      <c r="I14" s="57"/>
      <c r="J14" s="55"/>
      <c r="K14" s="11"/>
    </row>
    <row r="15" spans="1:11" ht="48.95" customHeight="1" x14ac:dyDescent="0.25">
      <c r="A15" s="63"/>
      <c r="B15" s="38"/>
      <c r="C15" s="59"/>
      <c r="D15" s="54"/>
      <c r="E15" s="38"/>
      <c r="F15" s="59"/>
      <c r="G15" s="54"/>
      <c r="H15" s="38"/>
      <c r="I15" s="57"/>
      <c r="J15" s="55"/>
      <c r="K15" s="11"/>
    </row>
    <row r="17" spans="1:10" ht="33" customHeight="1" x14ac:dyDescent="0.25">
      <c r="A17" s="66"/>
      <c r="B17" s="33"/>
      <c r="C17" s="33"/>
      <c r="D17" s="33"/>
      <c r="E17" s="33"/>
      <c r="F17" s="33"/>
      <c r="G17" s="33"/>
      <c r="H17" s="33"/>
      <c r="I17" s="33"/>
      <c r="J17" s="33"/>
    </row>
    <row r="19" spans="1:10" ht="15.95" customHeight="1" x14ac:dyDescent="0.25">
      <c r="A19" s="58" t="s">
        <v>74</v>
      </c>
      <c r="B19" s="33"/>
      <c r="C19" s="33"/>
      <c r="D19" s="33"/>
      <c r="E19" s="33"/>
      <c r="F19" s="33"/>
      <c r="G19" s="33"/>
      <c r="H19" s="33"/>
      <c r="I19" s="33"/>
      <c r="J19" s="33"/>
    </row>
    <row r="20" spans="1:10" ht="15.95" customHeight="1" thickBot="1" x14ac:dyDescent="0.3"/>
    <row r="21" spans="1:10" ht="15.95" customHeight="1" x14ac:dyDescent="0.25">
      <c r="A21" s="8" t="s">
        <v>27</v>
      </c>
      <c r="B21" s="77" t="s">
        <v>75</v>
      </c>
      <c r="C21" s="51"/>
      <c r="D21" s="51"/>
      <c r="E21" s="51"/>
      <c r="F21" s="51"/>
      <c r="G21" s="52"/>
      <c r="H21" s="74" t="s">
        <v>76</v>
      </c>
      <c r="I21" s="51"/>
      <c r="J21" s="62"/>
    </row>
    <row r="22" spans="1:10" ht="48" customHeight="1" x14ac:dyDescent="0.25">
      <c r="A22" s="19" t="s">
        <v>77</v>
      </c>
      <c r="B22" s="56" t="s">
        <v>78</v>
      </c>
      <c r="C22" s="54"/>
      <c r="D22" s="54"/>
      <c r="E22" s="54"/>
      <c r="F22" s="54"/>
      <c r="G22" s="38"/>
      <c r="H22" s="53" t="s">
        <v>96</v>
      </c>
      <c r="I22" s="54"/>
      <c r="J22" s="55"/>
    </row>
    <row r="23" spans="1:10" ht="48" customHeight="1" x14ac:dyDescent="0.25">
      <c r="A23" s="19" t="s">
        <v>79</v>
      </c>
      <c r="B23" s="56" t="s">
        <v>80</v>
      </c>
      <c r="C23" s="54"/>
      <c r="D23" s="54"/>
      <c r="E23" s="54"/>
      <c r="F23" s="54"/>
      <c r="G23" s="38"/>
      <c r="H23" s="53" t="s">
        <v>97</v>
      </c>
      <c r="I23" s="54"/>
      <c r="J23" s="55"/>
    </row>
    <row r="24" spans="1:10" ht="48" customHeight="1" x14ac:dyDescent="0.25">
      <c r="A24" s="19" t="s">
        <v>81</v>
      </c>
      <c r="B24" s="56" t="s">
        <v>82</v>
      </c>
      <c r="C24" s="54"/>
      <c r="D24" s="54"/>
      <c r="E24" s="54"/>
      <c r="F24" s="54"/>
      <c r="G24" s="38"/>
      <c r="H24" s="53" t="s">
        <v>96</v>
      </c>
      <c r="I24" s="54"/>
      <c r="J24" s="55"/>
    </row>
    <row r="25" spans="1:10" ht="48" customHeight="1" x14ac:dyDescent="0.25">
      <c r="A25" s="28">
        <v>4</v>
      </c>
      <c r="B25" s="60" t="s">
        <v>99</v>
      </c>
      <c r="C25" s="54"/>
      <c r="D25" s="54"/>
      <c r="E25" s="54"/>
      <c r="F25" s="54"/>
      <c r="G25" s="38"/>
      <c r="H25" s="53" t="s">
        <v>97</v>
      </c>
      <c r="I25" s="54"/>
      <c r="J25" s="55"/>
    </row>
    <row r="26" spans="1:10" ht="48" customHeight="1" x14ac:dyDescent="0.25">
      <c r="A26" s="28">
        <v>5</v>
      </c>
      <c r="B26" s="60" t="s">
        <v>100</v>
      </c>
      <c r="C26" s="54"/>
      <c r="D26" s="54"/>
      <c r="E26" s="54"/>
      <c r="F26" s="54"/>
      <c r="G26" s="38"/>
      <c r="H26" s="53" t="s">
        <v>97</v>
      </c>
      <c r="I26" s="54"/>
      <c r="J26" s="55"/>
    </row>
    <row r="27" spans="1:10" ht="48" customHeight="1" x14ac:dyDescent="0.25">
      <c r="A27" s="28">
        <v>6</v>
      </c>
      <c r="B27" s="60" t="s">
        <v>101</v>
      </c>
      <c r="C27" s="54"/>
      <c r="D27" s="54"/>
      <c r="E27" s="54"/>
      <c r="F27" s="54"/>
      <c r="G27" s="38"/>
      <c r="H27" s="53" t="s">
        <v>102</v>
      </c>
      <c r="I27" s="54"/>
      <c r="J27" s="55"/>
    </row>
    <row r="28" spans="1:10" ht="48" customHeight="1" x14ac:dyDescent="0.25">
      <c r="A28" s="28"/>
      <c r="B28" s="60"/>
      <c r="C28" s="54"/>
      <c r="D28" s="54"/>
      <c r="E28" s="54"/>
      <c r="F28" s="54"/>
      <c r="G28" s="38"/>
      <c r="H28" s="53"/>
      <c r="I28" s="54"/>
      <c r="J28" s="55"/>
    </row>
    <row r="29" spans="1:10" ht="48" customHeight="1" x14ac:dyDescent="0.25">
      <c r="A29" s="28"/>
      <c r="B29" s="60"/>
      <c r="C29" s="54"/>
      <c r="D29" s="54"/>
      <c r="E29" s="54"/>
      <c r="F29" s="54"/>
      <c r="G29" s="38"/>
      <c r="H29" s="53"/>
      <c r="I29" s="54"/>
      <c r="J29" s="55"/>
    </row>
    <row r="30" spans="1:10" ht="48" customHeight="1" x14ac:dyDescent="0.25">
      <c r="A30" s="28"/>
      <c r="B30" s="60"/>
      <c r="C30" s="54"/>
      <c r="D30" s="54"/>
      <c r="E30" s="54"/>
      <c r="F30" s="54"/>
      <c r="G30" s="38"/>
      <c r="H30" s="53"/>
      <c r="I30" s="54"/>
      <c r="J30" s="55"/>
    </row>
    <row r="31" spans="1:10" ht="48" customHeight="1" x14ac:dyDescent="0.25">
      <c r="A31" s="28"/>
      <c r="B31" s="60"/>
      <c r="C31" s="54"/>
      <c r="D31" s="54"/>
      <c r="E31" s="54"/>
      <c r="F31" s="54"/>
      <c r="G31" s="38"/>
      <c r="H31" s="53"/>
      <c r="I31" s="54"/>
      <c r="J31" s="55"/>
    </row>
    <row r="32" spans="1:10" ht="48.95" customHeight="1" thickBot="1" x14ac:dyDescent="0.3">
      <c r="A32" s="29"/>
      <c r="B32" s="68"/>
      <c r="C32" s="69"/>
      <c r="D32" s="69"/>
      <c r="E32" s="69"/>
      <c r="F32" s="69"/>
      <c r="G32" s="70"/>
      <c r="H32" s="71"/>
      <c r="I32" s="72"/>
      <c r="J32" s="73"/>
    </row>
    <row r="34" spans="1:10" ht="102" customHeight="1" x14ac:dyDescent="0.25">
      <c r="A34" s="66" t="s">
        <v>83</v>
      </c>
      <c r="B34" s="33"/>
      <c r="C34" s="33"/>
      <c r="D34" s="33"/>
      <c r="E34" s="33"/>
      <c r="F34" s="33"/>
      <c r="G34" s="33"/>
      <c r="H34" s="33"/>
      <c r="I34" s="33"/>
      <c r="J34" s="33"/>
    </row>
    <row r="37" spans="1:10" x14ac:dyDescent="0.25">
      <c r="A37" s="65" t="s">
        <v>84</v>
      </c>
      <c r="B37" s="33"/>
      <c r="C37" s="33"/>
      <c r="D37" s="33"/>
      <c r="E37" s="67" t="s">
        <v>98</v>
      </c>
      <c r="F37" s="33"/>
      <c r="G37" s="33"/>
      <c r="H37" s="33"/>
      <c r="I37" s="33"/>
      <c r="J37" s="33"/>
    </row>
    <row r="39" spans="1:10" x14ac:dyDescent="0.25">
      <c r="A39" s="65" t="s">
        <v>85</v>
      </c>
      <c r="B39" s="33"/>
      <c r="C39" s="33"/>
      <c r="D39" s="33"/>
      <c r="E39" s="67" t="s">
        <v>92</v>
      </c>
      <c r="F39" s="33"/>
      <c r="G39" s="33"/>
      <c r="H39" s="33"/>
      <c r="I39" s="33"/>
      <c r="J39" s="33"/>
    </row>
    <row r="86" spans="1:1" ht="15.75" x14ac:dyDescent="0.25">
      <c r="A86" t="s">
        <v>86</v>
      </c>
    </row>
  </sheetData>
  <sheetProtection algorithmName="SHA-512" hashValue="Vac/LkHbuzBECkBAJ7D046N2+deCYdRhq1LIaJ5zzSwBAExlnPwW+5e5GlU0PKwoqZJ5wk33Rq30FeL7AumYvA==" saltValue="aAGWBtSqVTkV2RWUG3Yrwg==" spinCount="100000" sheet="1"/>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4AD4AFE3568E43898C29C89C4486C8" ma:contentTypeVersion="15" ma:contentTypeDescription="Create a new document." ma:contentTypeScope="" ma:versionID="aad73c583923164f840a38f08b378add">
  <xsd:schema xmlns:xsd="http://www.w3.org/2001/XMLSchema" xmlns:xs="http://www.w3.org/2001/XMLSchema" xmlns:p="http://schemas.microsoft.com/office/2006/metadata/properties" xmlns:ns2="7f47ae2b-dc18-4d73-89b5-e00a109c9e4e" xmlns:ns3="0554fd0c-29f9-4665-b509-04ea66744c71" targetNamespace="http://schemas.microsoft.com/office/2006/metadata/properties" ma:root="true" ma:fieldsID="8499066175ce815acb0b9a3118ed7b3d" ns2:_="" ns3:_="">
    <xsd:import namespace="7f47ae2b-dc18-4d73-89b5-e00a109c9e4e"/>
    <xsd:import namespace="0554fd0c-29f9-4665-b509-04ea66744c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7ae2b-dc18-4d73-89b5-e00a109c9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80030-9f93-451b-91cd-5105a62df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54fd0c-29f9-4665-b509-04ea66744c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b14cef-0f4d-4042-a164-f3cd7dcf5386}" ma:internalName="TaxCatchAll" ma:showField="CatchAllData" ma:web="0554fd0c-29f9-4665-b509-04ea66744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47ae2b-dc18-4d73-89b5-e00a109c9e4e">
      <Terms xmlns="http://schemas.microsoft.com/office/infopath/2007/PartnerControls"/>
    </lcf76f155ced4ddcb4097134ff3c332f>
    <TaxCatchAll xmlns="0554fd0c-29f9-4665-b509-04ea66744c71" xsi:nil="true"/>
  </documentManagement>
</p:properties>
</file>

<file path=customXml/itemProps1.xml><?xml version="1.0" encoding="utf-8"?>
<ds:datastoreItem xmlns:ds="http://schemas.openxmlformats.org/officeDocument/2006/customXml" ds:itemID="{04F1F888-4AAD-42EA-9524-FD53AFD69334}">
  <ds:schemaRefs>
    <ds:schemaRef ds:uri="http://schemas.microsoft.com/sharepoint/v3/contenttype/forms"/>
  </ds:schemaRefs>
</ds:datastoreItem>
</file>

<file path=customXml/itemProps2.xml><?xml version="1.0" encoding="utf-8"?>
<ds:datastoreItem xmlns:ds="http://schemas.openxmlformats.org/officeDocument/2006/customXml" ds:itemID="{3D8E134D-CE41-4BA0-85DB-FC49CA83A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7ae2b-dc18-4d73-89b5-e00a109c9e4e"/>
    <ds:schemaRef ds:uri="0554fd0c-29f9-4665-b509-04ea66744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5208D7-7BBF-4A65-8505-3AC907124B3D}">
  <ds:schemaRefs>
    <ds:schemaRef ds:uri="http://schemas.microsoft.com/office/2006/metadata/properties"/>
    <ds:schemaRef ds:uri="http://schemas.microsoft.com/office/infopath/2007/PartnerControls"/>
    <ds:schemaRef ds:uri="7f47ae2b-dc18-4d73-89b5-e00a109c9e4e"/>
    <ds:schemaRef ds:uri="0554fd0c-29f9-4665-b509-04ea66744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Rasa Bužinskienė</cp:lastModifiedBy>
  <cp:revision/>
  <dcterms:created xsi:type="dcterms:W3CDTF">2023-04-04T12:16:45Z</dcterms:created>
  <dcterms:modified xsi:type="dcterms:W3CDTF">2025-09-29T13:31:46Z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0x0101000B4AD4AFE3568E43898C29C89C4486C8</vt:lpwstr>
  </property>
  <property fmtid="{D5CDD505-2E9C-101B-9397-08002B2CF9AE}" pid="3" name="MediaServiceImageTags">
    <vt:lpwstr/>
  </property>
</Properties>
</file>