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3" documentId="8_{C21D041D-F3DF-C44A-90A3-FD66B3B17CA1}" xr6:coauthVersionLast="47" xr6:coauthVersionMax="47" xr10:uidLastSave="{78C2DD86-423F-4A39-8D99-4668DD65962D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7" i="1" s="1"/>
  <c r="G18" i="1" s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<sst xmlns="http://schemas.openxmlformats.org/spreadsheetml/2006/main" count="51" uniqueCount="40">
  <si>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</si>
  <si>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</si>
  <si>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</si>
  <si>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</si>
  <si>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</si>
  <si>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</si>
  <si>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</si>
  <si>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</si>
  <si>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</si>
  <si>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</si>
  <si>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</si>
  <si>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</si>
  <si>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</si>
  <si>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</si>
  <si>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</si>
  <si>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</si>
  <si>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</si>
  <si>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</si>
  <si>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</si>
  <si>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</si>
  <si>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</si>
  <si>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</si>
  <si>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</si>
  <si>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</si>
  <si>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</si>
  <si>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</si>
  <si>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</si>
  <si>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</si>
  <si>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</si>
  <si>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</si>
  <si>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</si>
  <si>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</si>
  <si>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</si>
  <si>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</si>
  <si>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</si>
  <si>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</si>
  <si>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</si>
  <si>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>Statinių grupė     Druskininkų regioninis padalinys</t>
  </si>
  <si>
    <t xml:space="preserve">Dangos iš žvyro ir malto betono/skaldos įrengimas (hmin=9 cm) </t>
  </si>
  <si>
    <t>Statinys                Vietinės reikšmės (miško) kelias:  Merkinės g-ja 29 kv 17 skl 28 kv 32 skl;   Ilgis - 1,5 km; plotis - 4,0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</si>
</sst>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C1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3" t="s">
        <v>37</v>
      </c>
      <c r="B4" s="34"/>
      <c r="C4" s="34"/>
      <c r="D4" s="34"/>
      <c r="E4" s="34"/>
      <c r="F4" s="34"/>
      <c r="G4" s="34"/>
      <c r="H4"/>
    </row>
    <row r="5" spans="1:9" ht="13.5" customHeight="1">
      <c r="A5" s="34"/>
      <c r="B5" s="34"/>
      <c r="C5" s="34"/>
      <c r="D5" s="34"/>
      <c r="E5" s="34"/>
      <c r="F5" s="34"/>
      <c r="G5" s="34"/>
      <c r="H5"/>
    </row>
    <row r="6" spans="1:9" ht="13.5" customHeight="1">
      <c r="A6" s="33" t="s">
        <v>39</v>
      </c>
      <c r="B6" s="34"/>
      <c r="C6" s="34"/>
      <c r="D6" s="34"/>
      <c r="E6" s="34"/>
      <c r="F6" s="34"/>
      <c r="G6" s="34"/>
      <c r="H6"/>
    </row>
    <row r="7" spans="1:9" ht="13.5" customHeight="1">
      <c r="A7" s="34"/>
      <c r="B7" s="34"/>
      <c r="C7" s="34"/>
      <c r="D7" s="34"/>
      <c r="E7" s="34"/>
      <c r="F7" s="34"/>
      <c r="G7" s="34"/>
      <c r="H7"/>
    </row>
    <row r="8" spans="1:9" ht="13.5" customHeight="1">
      <c r="A8" s="33" t="s">
        <v>13</v>
      </c>
      <c r="B8" s="34"/>
      <c r="C8" s="34"/>
      <c r="D8" s="34"/>
      <c r="E8" s="34"/>
      <c r="F8" s="34"/>
      <c r="G8" s="34"/>
      <c r="H8"/>
    </row>
    <row r="9" spans="1:9" ht="13.5" customHeight="1">
      <c r="A9" s="34"/>
      <c r="B9" s="34"/>
      <c r="C9" s="34"/>
      <c r="D9" s="34"/>
      <c r="E9" s="34"/>
      <c r="F9" s="34"/>
      <c r="G9" s="34"/>
      <c r="H9"/>
    </row>
    <row r="10" spans="1:9">
      <c r="A10" s="12"/>
      <c r="B10" s="17"/>
      <c r="C10" s="4"/>
      <c r="D10" s="35" t="s">
        <v>14</v>
      </c>
      <c r="E10" s="36"/>
      <c r="F10" s="36"/>
      <c r="G10" s="36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1" t="s">
        <v>4</v>
      </c>
      <c r="F11" s="15" t="s">
        <v>11</v>
      </c>
      <c r="G11" s="18" t="s">
        <v>15</v>
      </c>
      <c r="H11" s="28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2"/>
      <c r="F12" s="13" t="s">
        <v>9</v>
      </c>
      <c r="G12" s="14" t="s">
        <v>10</v>
      </c>
      <c r="H12" s="28"/>
    </row>
    <row r="13" spans="1:9">
      <c r="A13" s="19"/>
      <c r="B13" s="19" t="s">
        <v>29</v>
      </c>
      <c r="C13" s="37" t="s">
        <v>19</v>
      </c>
      <c r="D13" s="34"/>
      <c r="E13" s="34"/>
      <c r="F13" s="34"/>
      <c r="G13" s="34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6000</v>
      </c>
      <c r="F14" s="25">
        <v>0.2</v>
      </c>
      <c r="G14" s="41">
        <f>E14*F14</f>
        <v>1200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38</v>
      </c>
      <c r="D15" s="21" t="s">
        <v>32</v>
      </c>
      <c r="E15" s="23">
        <v>621</v>
      </c>
      <c r="F15" s="25">
        <v>19.5</v>
      </c>
      <c r="G15" s="41">
        <f t="shared" ref="G15:G16" si="0">E15*F15</f>
        <v>12109.5</v>
      </c>
      <c r="H15" s="7">
        <v>17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621</v>
      </c>
      <c r="F16" s="25">
        <v>1</v>
      </c>
      <c r="G16" s="41">
        <f t="shared" si="0"/>
        <v>621</v>
      </c>
      <c r="H16" s="7" t="s">
        <v>28</v>
      </c>
      <c r="I16" s="27"/>
    </row>
    <row r="17" spans="1:7" ht="13.15">
      <c r="A17" s="11"/>
      <c r="B17" s="11"/>
      <c r="C17" s="29" t="s">
        <v>34</v>
      </c>
      <c r="D17" s="30"/>
      <c r="E17" s="30"/>
      <c r="F17" s="24"/>
      <c r="G17" s="41">
        <f>SUM(G14:G16)</f>
        <v>13930.5</v>
      </c>
    </row>
    <row r="18" spans="1:7" ht="13.15">
      <c r="A18" s="11"/>
      <c r="B18" s="11"/>
      <c r="C18" s="29" t="s">
        <v>35</v>
      </c>
      <c r="D18" s="30"/>
      <c r="E18" s="30"/>
      <c r="F18" s="24"/>
      <c r="G18" s="41">
        <f>G17</f>
        <v>13930.5</v>
      </c>
    </row>
    <row r="19" spans="1:7">
      <c r="A19" s="11"/>
      <c r="B19" s="11"/>
      <c r="C19" s="38" t="s">
        <v>23</v>
      </c>
      <c r="D19" s="39"/>
      <c r="E19" s="39"/>
      <c r="F19" s="24"/>
      <c r="G19" s="26">
        <f>G18*0.21</f>
        <v>2925.4049999999997</v>
      </c>
    </row>
    <row r="20" spans="1:7" ht="13.15">
      <c r="A20" s="11"/>
      <c r="B20" s="11"/>
      <c r="C20" s="29" t="s">
        <v>36</v>
      </c>
      <c r="D20" s="30"/>
      <c r="E20" s="30"/>
      <c r="F20" s="24"/>
      <c r="G20" s="26">
        <f>G18+G19</f>
        <v>16855.904999999999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40" t="s">
        <v>24</v>
      </c>
      <c r="C23" s="40"/>
      <c r="D23" s="40"/>
      <c r="E23" s="40"/>
      <c r="F23" s="40"/>
      <c r="G23" s="40"/>
    </row>
    <row r="24" spans="1:7">
      <c r="A24" s="11"/>
      <c r="B24" s="40" t="s">
        <v>25</v>
      </c>
      <c r="C24" s="40"/>
      <c r="D24" s="40"/>
      <c r="E24" s="40"/>
      <c r="F24" s="40"/>
      <c r="G24" s="40"/>
    </row>
    <row r="25" spans="1:7">
      <c r="A25" s="11"/>
      <c r="B25" s="11"/>
    </row>
    <row r="26" spans="1:7">
      <c r="A26" s="11"/>
      <c r="B26" s="40" t="s">
        <v>26</v>
      </c>
      <c r="C26" s="40"/>
      <c r="D26" s="40"/>
      <c r="E26" s="40"/>
      <c r="F26" s="40"/>
      <c r="G26" s="40"/>
    </row>
    <row r="27" spans="1:7">
      <c r="A27" s="11"/>
      <c r="B27" s="40" t="s">
        <v>26</v>
      </c>
      <c r="C27" s="40"/>
      <c r="D27" s="40"/>
      <c r="E27" s="40"/>
      <c r="F27" s="40"/>
      <c r="G27" s="40"/>
    </row>
    <row r="28" spans="1:7">
      <c r="A28" s="11"/>
      <c r="B28" s="40" t="s">
        <v>26</v>
      </c>
      <c r="C28" s="40"/>
      <c r="D28" s="40"/>
      <c r="E28" s="40"/>
      <c r="F28" s="40"/>
      <c r="G28" s="40"/>
    </row>
    <row r="29" spans="1:7">
      <c r="A29" s="11"/>
      <c r="B29" s="40" t="s">
        <v>26</v>
      </c>
      <c r="C29" s="40"/>
      <c r="D29" s="40"/>
      <c r="E29" s="40"/>
      <c r="F29" s="40"/>
      <c r="G29" s="40"/>
    </row>
    <row r="30" spans="1:7">
      <c r="A30" s="11"/>
      <c r="B30" s="40" t="s">
        <v>26</v>
      </c>
      <c r="C30" s="40"/>
      <c r="D30" s="40"/>
      <c r="E30" s="40"/>
      <c r="F30" s="40"/>
      <c r="G30" s="40"/>
    </row>
    <row r="31" spans="1:7">
      <c r="A31" s="11"/>
      <c r="B31" s="40" t="s">
        <v>26</v>
      </c>
      <c r="C31" s="40"/>
      <c r="D31" s="40"/>
      <c r="E31" s="40"/>
      <c r="F31" s="40"/>
      <c r="G31" s="40"/>
    </row>
    <row r="32" spans="1:7">
      <c r="A32" s="11"/>
      <c r="B32" s="40" t="s">
        <v>26</v>
      </c>
      <c r="C32" s="40"/>
      <c r="D32" s="40"/>
      <c r="E32" s="40"/>
      <c r="F32" s="40"/>
      <c r="G32" s="40"/>
    </row>
    <row r="33" spans="1:7">
      <c r="A33" s="11"/>
      <c r="B33" s="40" t="s">
        <v>26</v>
      </c>
      <c r="C33" s="40"/>
      <c r="D33" s="40"/>
      <c r="E33" s="40"/>
      <c r="F33" s="40"/>
      <c r="G33" s="40"/>
    </row>
    <row r="34" spans="1:7">
      <c r="A34" s="11"/>
      <c r="B34" s="40" t="s">
        <v>26</v>
      </c>
      <c r="C34" s="40"/>
      <c r="D34" s="40"/>
      <c r="E34" s="40"/>
      <c r="F34" s="40"/>
      <c r="G34" s="40"/>
    </row>
    <row r="35" spans="1:7">
      <c r="A35" s="11"/>
      <c r="B35" s="40" t="s">
        <v>26</v>
      </c>
      <c r="C35" s="40"/>
      <c r="D35" s="40"/>
      <c r="E35" s="40"/>
      <c r="F35" s="40"/>
      <c r="G35" s="40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22A5DA-94CC-483E-ABE9-6BA23E0174B8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88ac1fe6-2366-4466-a29d-873d23e59d3b"/>
    <ds:schemaRef ds:uri="http://www.w3.org/XML/1998/namespace"/>
    <ds:schemaRef ds:uri="fc1314d3-7b87-4592-a06a-1332a5637eb1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A4E556-D603-4AEC-9EBF-4AE8788D9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AD4610-E6B3-4E0B-AA47-DD1BB9929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