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jnj-my.sharepoint.com/personal/gbalaika_its_jnj_com/Documents/Documents/Viešieji pirkimai/2025/2025_11_25_KUL_HAR/"/>
    </mc:Choice>
  </mc:AlternateContent>
  <xr:revisionPtr revIDLastSave="228" documentId="13_ncr:1_{8DCC2723-0DFF-40ED-883E-92CF17A205E8}" xr6:coauthVersionLast="47" xr6:coauthVersionMax="47" xr10:uidLastSave="{94A0BABE-B0C5-4664-821F-E5EE86167B00}"/>
  <bookViews>
    <workbookView xWindow="-7965" yWindow="-21720" windowWidth="38640" windowHeight="21240" xr2:uid="{00000000-000D-0000-FFFF-FFFF00000000}"/>
  </bookViews>
  <sheets>
    <sheet name="Pasiūlymas" sheetId="1" r:id="rId1"/>
    <sheet name="Subtiekėjai ir priedai"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37" i="1" l="1"/>
  <c r="F125" i="1"/>
  <c r="F110" i="1"/>
  <c r="F95" i="1"/>
  <c r="F136" i="1" s="1"/>
  <c r="F137" i="1" s="1"/>
  <c r="F138" i="1" s="1"/>
  <c r="G85" i="1"/>
  <c r="F78" i="1"/>
  <c r="F72" i="1"/>
  <c r="F61" i="1"/>
  <c r="F49" i="1"/>
  <c r="F37" i="1"/>
  <c r="G21" i="1"/>
  <c r="G136" i="1" l="1"/>
  <c r="F84" i="1"/>
  <c r="F85" i="1" s="1"/>
  <c r="F86" i="1" s="1"/>
  <c r="G84" i="1"/>
</calcChain>
</file>

<file path=xl/sharedStrings.xml><?xml version="1.0" encoding="utf-8"?>
<sst xmlns="http://schemas.openxmlformats.org/spreadsheetml/2006/main" count="327" uniqueCount="260">
  <si>
    <t>PIRKIMO SĄLYGŲ PRIEDAS "PASIŪLYMO FORMA"</t>
  </si>
  <si>
    <t>BIPOLIARINĖS BEI ULTRAGARSINĖS KOAGULIUOJANČIOS ŽNYPLĖS LAPAROSKOPINĖMS BEI ATVIROMS OPERACIJOMS</t>
  </si>
  <si>
    <t>Kam:</t>
  </si>
  <si>
    <t>Klaipėdos universiteto ligoninė</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</si>
  <si>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</si>
  <si>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</si>
  <si>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</si>
  <si>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</si>
  <si>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</si>
  <si>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</si>
  <si>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</si>
  <si>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</si>
  <si>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</si>
  <si>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</si>
  <si>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</si>
  <si>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</si>
  <si>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</si>
  <si>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</si>
  <si>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</si>
  <si>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</si>
  <si>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</si>
  <si>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</si>
  <si>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</si>
  <si>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</si>
  <si>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</si>
  <si>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</si>
  <si>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1. DALIS</t>
  </si>
  <si>
    <t>ULTRAGARSINĖS KOAGULIUOJANČIOS ŽNYPLĖS. INSTRUMENTAI TURI BŪTI SUDERINAMI SU LIGONINĖS TURIMU ETHICON GENERATORIUMI GEN11 IR ESANT POREIKIUI TIEKĖJAS TURI NEATLYGINTINAI ATNAUJINTI LIGONINĖS TURIMO ETHICON GENERATORIAUS GEN11 PROGRAMINĘ ĮRANGĄ (PATEIKTI GAMINTOJO PATVIRTINIMĄ) ARBA LYGIAVERTIS APARATAS SUTEIKIAMAS LIGONINEI PANAUDAI (NE MAŽIAU NEI 2 VNT.). TIEKĖJAS TURI BŪTI OFICIALUS SIŪLOMŲ PREKIŲ ATSTOVAS ARBA TURĖTI SUDERINTĄ RAŠYTINĮ SUSITARIMĄ SU GAMINTOJU AR JO ĮGALIOTU ATSTOVU DĖL PREKYBOS SIŪLOMOMIS PREKĖMIS</t>
  </si>
  <si>
    <t>Tiekėjo pasiūlymas:</t>
  </si>
  <si>
    <t>Nr.</t>
  </si>
  <si>
    <t>Pavadinimas</t>
  </si>
  <si>
    <t>Kiekis</t>
  </si>
  <si>
    <t>Mato vienetas</t>
  </si>
  <si>
    <t>Kaina be PVM, Eur</t>
  </si>
  <si>
    <t>Suma be PVM, Eur</t>
  </si>
  <si>
    <t>Gamintojas, modelis</t>
  </si>
  <si>
    <t>Siūlomo produkto parametrai, Atitikimo patvirtinimaskataloge  (psl. pasiūlyme, puslapyje pabraukiant kiekvienos pozicijos kiekvieną atitikimą, nurodant pozicijos numerį pagal prašomas specifikacijas)</t>
  </si>
  <si>
    <t>1.</t>
  </si>
  <si>
    <t>1.1.</t>
  </si>
  <si>
    <t xml:space="preserve">Ultragarsinės koaguliuojančios žnyplės, skirtos kepenų bei kasos chirurgijai </t>
  </si>
  <si>
    <t>vnt.</t>
  </si>
  <si>
    <t>1.1.1.</t>
  </si>
  <si>
    <t>Koaguliuojančių žnyplių ilgis - 90 mm ±10 mm</t>
  </si>
  <si>
    <t>1.1.2.</t>
  </si>
  <si>
    <t>Lenkta darbinė dalis</t>
  </si>
  <si>
    <t>1.1.3.</t>
  </si>
  <si>
    <t>Atraminis padas apačioje</t>
  </si>
  <si>
    <t>1.1.4.</t>
  </si>
  <si>
    <t>Žirklių arba pistoleto tipo rankena</t>
  </si>
  <si>
    <t>1.1.5.</t>
  </si>
  <si>
    <t>Aktyvuojama rankiniu būdu arba kojiniu pedalu</t>
  </si>
  <si>
    <t>1.1.6.</t>
  </si>
  <si>
    <t>Instrumentas turi turėti bent dvi skirtingas energijos aktyvacijos galimybes</t>
  </si>
  <si>
    <t>1.1.7.</t>
  </si>
  <si>
    <t>Instrumentas skirtas iki 5 mm arba iki 7 mm kraujagyslių koaguliacijai</t>
  </si>
  <si>
    <t>1.1.8.</t>
  </si>
  <si>
    <t>Galima naudoti kaip separatorių arba kaip disektorių</t>
  </si>
  <si>
    <t>1.1.9.</t>
  </si>
  <si>
    <t>Prietaise turi būti integruota technologija, užtikrinanti optimalų energijos tiekimą ir aplinkinių audinių apsaugą</t>
  </si>
  <si>
    <t>1.1.10.</t>
  </si>
  <si>
    <t>Žnyplės skirtos atviroms operacijoms</t>
  </si>
  <si>
    <t>1.1.11.</t>
  </si>
  <si>
    <t>Sterilios</t>
  </si>
  <si>
    <t>1.2.</t>
  </si>
  <si>
    <t>1.2.1.</t>
  </si>
  <si>
    <t>Koaguliuojančių žnyplių ilgis - 170 mm ±30 mm</t>
  </si>
  <si>
    <t>1.2.2.</t>
  </si>
  <si>
    <t>1.2.3.</t>
  </si>
  <si>
    <t>1.2.4.</t>
  </si>
  <si>
    <t>1.2.5.</t>
  </si>
  <si>
    <t>1.2.6.</t>
  </si>
  <si>
    <t>1.2.7.</t>
  </si>
  <si>
    <t>1.2.8.</t>
  </si>
  <si>
    <t>1.2.9.</t>
  </si>
  <si>
    <t>1.2.10.</t>
  </si>
  <si>
    <t>1.2.11.</t>
  </si>
  <si>
    <t>1.3.</t>
  </si>
  <si>
    <t>Laparoskopinės ultragarsinės koaguliuojančios žnyplės</t>
  </si>
  <si>
    <t>1.3.1.</t>
  </si>
  <si>
    <t>Dydis: 5,0 mm x 360 mm ±10 mm</t>
  </si>
  <si>
    <t>1.3.2.</t>
  </si>
  <si>
    <t>1.3.3.</t>
  </si>
  <si>
    <t>Pistoleto tipo rankena</t>
  </si>
  <si>
    <t>1.3.4.</t>
  </si>
  <si>
    <t>1.3.5.</t>
  </si>
  <si>
    <t>1.3.6.</t>
  </si>
  <si>
    <t>Instrumentas iki 7 mm kraujagyslių koaguliacijai</t>
  </si>
  <si>
    <t>1.3.7.</t>
  </si>
  <si>
    <t>1.3.8.</t>
  </si>
  <si>
    <t>Vidutinis šoninis terminis pažeidimas: iki 2 mm</t>
  </si>
  <si>
    <t>1.3.9.</t>
  </si>
  <si>
    <t>1.3.10.</t>
  </si>
  <si>
    <t>Žnyplės skirtos laparoskopinei chirurgijai</t>
  </si>
  <si>
    <t>1.4.</t>
  </si>
  <si>
    <t>Ultragarsinio generatoriaus jungiamoji dalis (rankena su laidu arba perdavėjas), užtikrinanti energijos perdavimą instrumentui, skirta laparoskopinėms operacijoms</t>
  </si>
  <si>
    <t>1.4.1.</t>
  </si>
  <si>
    <t>Laido ilgis: 3-5 m ilgio</t>
  </si>
  <si>
    <t>1.4.2.</t>
  </si>
  <si>
    <t>Autoklavuojamas</t>
  </si>
  <si>
    <t>1.4.3.</t>
  </si>
  <si>
    <t>Daugkartinio naudojimo - ne mažiau 95 procedūroms</t>
  </si>
  <si>
    <t>1.4.4.</t>
  </si>
  <si>
    <t>Nesterili, prieš naudojimą būtina sterilizuoti</t>
  </si>
  <si>
    <t>1.4.5.</t>
  </si>
  <si>
    <t>Rankena arba perdavėjas tinka instrumentams, skirtiems laparoskopinėms operacijoms</t>
  </si>
  <si>
    <t>1.5.</t>
  </si>
  <si>
    <t>Ultragarsinio generatoriaus jungiamoji dalis (rankena su laidu arba perdavėjas), užtikrinanti energijos perdavimą instrumentui, skirta atviroms operacijoms</t>
  </si>
  <si>
    <t>1.5.1.</t>
  </si>
  <si>
    <t>1.5.2.</t>
  </si>
  <si>
    <t>1.5.3.</t>
  </si>
  <si>
    <t>1.5.4.</t>
  </si>
  <si>
    <t>Nesterili, naudojant būtina sterilizuoti</t>
  </si>
  <si>
    <t>1.5.5.</t>
  </si>
  <si>
    <t>Rankena arba perdavėjas tinka instrumentams, skirtiems atvirai chirurgijai</t>
  </si>
  <si>
    <t>Suma be PVM</t>
  </si>
  <si>
    <t>Taikomas PVM dydis (%)</t>
  </si>
  <si>
    <t>PVM suma</t>
  </si>
  <si>
    <t>Suma su PVM</t>
  </si>
  <si>
    <t>2. DALIS</t>
  </si>
  <si>
    <t>BIPOLIARINĖS KOAGULIUOJANČIOS ŽNYPLĖS. GENERATORIUS PATEIKIAMAS PANAUDAI - 2 VNT. TIEKĖJAS TURI BŪTI OFICIALUS SIŪLOMŲ PREKIŲ ATSTOVAS ARBA TURĖTI SUDERINTĄ RAŠYTINĮ SUSITARIMĄ SU GAMINTOJU AR JO ĮGALIOTU ATSTOVU DĖL PREKYBOS SIŪLOMOMIS PREKĖMIS</t>
  </si>
  <si>
    <t>2.</t>
  </si>
  <si>
    <t>2.1.</t>
  </si>
  <si>
    <t>Bipoliarinės laparoskopinės koaguliuojančios žnyplės</t>
  </si>
  <si>
    <t>2.1.1.</t>
  </si>
  <si>
    <t>Bipolinis instrumentas, skirtas koaguliuoti kraujagysles iki 7 mm</t>
  </si>
  <si>
    <t>2.1.2.</t>
  </si>
  <si>
    <t>Instrumento diametras: 5 mm</t>
  </si>
  <si>
    <t>2.1.3.</t>
  </si>
  <si>
    <t>Instrumento darbinis ilgis: 370 mm ±10 mm</t>
  </si>
  <si>
    <t>2.1.4.</t>
  </si>
  <si>
    <t>Pistoleto arba žirklių tipo rankena</t>
  </si>
  <si>
    <t>2.1.5.</t>
  </si>
  <si>
    <t>2.1.6.</t>
  </si>
  <si>
    <t>Galima užlydyti ir nupjauti</t>
  </si>
  <si>
    <t>2.1.7.</t>
  </si>
  <si>
    <t>Galimybė naudoti audinių nupjovimui be energijos aktyvacijos ir koaguliacijai be nupjovimo</t>
  </si>
  <si>
    <t>2.1.8.</t>
  </si>
  <si>
    <t>Instrumento darbinė dalis rotuojama 350°-360°</t>
  </si>
  <si>
    <t>2.1.9.</t>
  </si>
  <si>
    <t>Darbinė dalis lenkta</t>
  </si>
  <si>
    <t>2.1.10.</t>
  </si>
  <si>
    <t>Pjovimo ilgis: 18 mm ± 0,5 mm</t>
  </si>
  <si>
    <t>2.1.11.</t>
  </si>
  <si>
    <t>Koaguliacija: 20 mm ± 0,5 mm</t>
  </si>
  <si>
    <t>2.1.12.</t>
  </si>
  <si>
    <t>Vidutinė sulydymo trukmė: iki 4 s</t>
  </si>
  <si>
    <t>2.1.13.</t>
  </si>
  <si>
    <t>2.1.14.</t>
  </si>
  <si>
    <t>Instrumentas vienkartinis, sterilus</t>
  </si>
  <si>
    <t>2.2.</t>
  </si>
  <si>
    <t>2.2.1.</t>
  </si>
  <si>
    <t>2.2.2.</t>
  </si>
  <si>
    <t>2.2.3.</t>
  </si>
  <si>
    <t>Instrumento darbinis ilgis: 230 mm ±10 mm</t>
  </si>
  <si>
    <t>2.2.4.</t>
  </si>
  <si>
    <t>2.2.5.</t>
  </si>
  <si>
    <t>2.2.6.</t>
  </si>
  <si>
    <t>2.2.7.</t>
  </si>
  <si>
    <t>2.2.8.</t>
  </si>
  <si>
    <t>2.2.9.</t>
  </si>
  <si>
    <t>2.2.10.</t>
  </si>
  <si>
    <t>2.2.11.</t>
  </si>
  <si>
    <t>2.2.12.</t>
  </si>
  <si>
    <t>2.2.13.</t>
  </si>
  <si>
    <t>2.2.14.</t>
  </si>
  <si>
    <t>2.3.</t>
  </si>
  <si>
    <t>Bipoliarinės koaguliuojančios žnyplės atvirai chirurgijai</t>
  </si>
  <si>
    <t>2.3.1.</t>
  </si>
  <si>
    <t>2.3.2.</t>
  </si>
  <si>
    <t>Instrumento darbinis ilgis: 190 mm ± 10 mm</t>
  </si>
  <si>
    <t>2.3.3.</t>
  </si>
  <si>
    <t>2.3.4.</t>
  </si>
  <si>
    <t>2.3.5.</t>
  </si>
  <si>
    <t>2.3.6.</t>
  </si>
  <si>
    <t>Pjovimo ilgis: 15 mm ± 0,5 mm</t>
  </si>
  <si>
    <t>2.3.7.</t>
  </si>
  <si>
    <t>Koaguliacija: 17 mm ± 0,5 mm</t>
  </si>
  <si>
    <t>2.3.8.</t>
  </si>
  <si>
    <t>2.3.9.</t>
  </si>
  <si>
    <t>2.3.10.</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</si>
  <si>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</si>
  <si>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</si>
  <si>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</si>
  <si>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</si>
  <si>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</si>
  <si>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</si>
  <si>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</si>
  <si>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</si>
  <si>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</si>
  <si>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</si>
  <si>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</si>
  <si>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</si>
  <si>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</si>
  <si>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</si>
  <si>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</si>
  <si>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</si>
  <si>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</si>
  <si>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4</t>
  </si>
  <si>
    <t>Pasiūlymo atitikimą pirkimo sąlygų techninei specifikacijai pagrindžiantys dokumentai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</si>
  <si>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</si>
  <si>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</si>
  <si>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</si>
  <si>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3785-2 2025-10-07 08:32:09</t>
  </si>
  <si>
    <r>
      <t>Ultragarsinės koaguliuojančios žnyplės. Instrumentai turi būti suderinami su ligoninės turimu Ethicon generatoriumi GEN11</t>
    </r>
    <r>
      <rPr>
        <b/>
        <sz val="10"/>
        <color rgb="FF000000"/>
        <rFont val="Verdana"/>
        <family val="2"/>
        <charset val="186"/>
      </rPr>
      <t xml:space="preserve"> arba sutarties laikotarpiui tiekėjas įspareigoja neatlygintinai naudojimui pateikti 2 vnt. daugkartinio naudojimo generatorius, tinkančius siūlomoms prekėms. </t>
    </r>
    <r>
      <rPr>
        <b/>
        <sz val="10"/>
        <color theme="1"/>
        <rFont val="Verdana"/>
        <family val="2"/>
        <charset val="186"/>
      </rPr>
      <t>Tiekėjas turi būti oficialus siūlomų prekių atstovas arba turėti suderintą rašytinį susitarimą su gamintoju ar jo įgaliotu atstovu dėl prekybos siūlomomis prekėmis. Pateikti įrodančius dokumentus.</t>
    </r>
  </si>
  <si>
    <t>Bipoliarinės koaguliuojančios žnyplės. Generatorius pateikiamas panaudai - 2 vnt. Tiekėjas turi būti oficialus siūlomų prekių atstovas arba turėti suderintą rašytinį susitarimą su gamintoju ar jo įgaliotu atstovu dėl prekybos siūlomomis prekėmis. Patiekti įrodančius dokumentus.</t>
  </si>
  <si>
    <t>UAB Johnson &amp; Johnson</t>
  </si>
  <si>
    <t>Konstitucijos pr. 21C, LT-08130 Vilnius</t>
  </si>
  <si>
    <t xml:space="preserve"> LT117784515</t>
  </si>
  <si>
    <t>A.s. LT09 2140 0300 0398 3081
AB Luminor bankas, b. k. 21400</t>
  </si>
  <si>
    <t>Augustas Bieliauskas</t>
  </si>
  <si>
    <t>Viešųjų pirkimų specialistė Sandra Čaikė</t>
  </si>
  <si>
    <t>Augustas Bieliauskas, abieliau@its.jnj.com M: +370 65418812</t>
  </si>
  <si>
    <t>abieliau@its.jnj.com M: +370 65418812</t>
  </si>
  <si>
    <t>Vilnius</t>
  </si>
  <si>
    <t>Johnson &amp; Johnson, HARMONIC FOCUS®+, HAR9F</t>
  </si>
  <si>
    <t>Lenkta darbinė dalis.
IFU HAR9F, 4 psl.</t>
  </si>
  <si>
    <t>Žirklių tipo rankena.
IFU HAR9F, 1 psl.</t>
  </si>
  <si>
    <t>Atraminis padas apačioje.
 IFU HAR9F, psl. 2</t>
  </si>
  <si>
    <t>Aktyvuojama rankiniu būdu arba kojiniu pedalu. 
IFU HAR9F, psl. 5</t>
  </si>
  <si>
    <t>Intrumentas turi dvi skirtingas energijos aktyvacijos galimybes – minimumo ir maksimumo. 
IFU HAR9F, psl. 4</t>
  </si>
  <si>
    <t>Instrumentas iki 5 mm kraujagyslių koaguliacijai. 
IFU HAR9F, psl. 4</t>
  </si>
  <si>
    <t>Galima naudoti kaip separatorių arba disektorių.
Focus disekcija, psl. 1</t>
  </si>
  <si>
    <t>Prietaise integruota technologija, užtikrinanti optimalų energijos tiekimą ir aplinkinių audinių apsaugą. 
IFU HAR9F, psl. 4</t>
  </si>
  <si>
    <t>Žnyplės skirtos atviroms operacijoms.
IFU HAR9F, psl. 3</t>
  </si>
  <si>
    <t>Sterilios.
IFU HAR9F, psl. 4</t>
  </si>
  <si>
    <t>Johnson &amp; Johnson, HARMONIC FOCUS®+, HAR17F</t>
  </si>
  <si>
    <t>Koaguliuojančių žnyplių ilgis 170 mm.
Harmonic, 6 psl.</t>
  </si>
  <si>
    <t>Koaguliuojančių žnyplių ilgis - 90 mm.
Harmonic, 6 psl.</t>
  </si>
  <si>
    <t>Lenkta darbinė dalis. 
IFU HAR17F, psl. 4</t>
  </si>
  <si>
    <t>Atraminis padas apačioje.
IFU HAR17F, psl. 2</t>
  </si>
  <si>
    <t>Žirklių tipo rankena. 
IFU HAR17F, psl. 1</t>
  </si>
  <si>
    <t>Aktyvuojama rankiniu būdu arba kojiniu pedalu. 
IFU HAR17F, psl. 3</t>
  </si>
  <si>
    <t>Dviejų galingumų aktyvacija – minimumo ir maksimumo. 
IFU HAR17F, psl. 4</t>
  </si>
  <si>
    <t>Instrumentas iki 5 mm kraujagyslių koaguliacijai. 
IFU HAR17F, psl. 4</t>
  </si>
  <si>
    <t>Galima naudoti kaip separatorių arba disektorių. 
Focus disekcija, psl. 1</t>
  </si>
  <si>
    <t>Prietaise integruota technologija, užtikrinanti optimalų energijos tiekimą ir aplinkinių audinių apsaugą. 
IFU HAR17F, psl. 4</t>
  </si>
  <si>
    <t>Žnyplės skirtos atviroms operacijoms.
IFU HAR17F, psl. 3</t>
  </si>
  <si>
    <t>Sterilios.
IFU HAR17F, psl. 4</t>
  </si>
  <si>
    <t>Johnson &amp; Johnson, HARMONIC 700®, HAR736</t>
  </si>
  <si>
    <t>Dydis: 5,0 x 360 mm
Harmonic, 6 psl.</t>
  </si>
  <si>
    <t>Lenkta darbinė dalis. 
IFU HAR700, psl. 1</t>
  </si>
  <si>
    <t>Pistoleto tipo rankena.
Harmonic, 2 psl.</t>
  </si>
  <si>
    <t>Aktyvuojama rankiniu būdu arba kojiniu pedalu.
IFU HAR700, psl. 5</t>
  </si>
  <si>
    <t>Trijų galingumų aktyvacija – minimumo ir maksimumo ir pažangiosios hemostazės.
IFU HAR700, psl. 1</t>
  </si>
  <si>
    <t>Instrumentas iki 7 mm kraujagyslių koaguliacijai.
IFU HAR700, psl. 1</t>
  </si>
  <si>
    <t>Prietaise integruota technologija, užtikrinanti optimalų energijos tiekimą ir aplinkinių audinių apsaugą.
IFU HAR700, psl. 2</t>
  </si>
  <si>
    <t>Sterilios.
IFU HAR700, psl. 1</t>
  </si>
  <si>
    <t>Žnyplės skirtos laparoskopinei chirurgijai.
IFU HAR700, psl. 7</t>
  </si>
  <si>
    <t>Vidutinis šoninis terminis pažeidimas: 1,5 mm.
Harmonic, 3 psl.</t>
  </si>
  <si>
    <t>Laido ilgis: 5 m ilgio
Laidų ilgis, psl. 2</t>
  </si>
  <si>
    <t>Autoklavuojamas
HARHPGR IFU psl. 5</t>
  </si>
  <si>
    <t>Daugkartinio naudojimo -  95 procedūroms.
HARHPGR IFU psl. 5</t>
  </si>
  <si>
    <t>Nesterili, prieš naudojimą būtina sterilizuoti.
HARHPGR IFU psl. 3</t>
  </si>
  <si>
    <t>Rankena tinka instrumentams, skirtiems laparoskopinėms operacijoms.
HARHPGR IFU psl. 3</t>
  </si>
  <si>
    <t>Johnson &amp; Johnson, Harmonic grey handpiece, HARHPGR</t>
  </si>
  <si>
    <t>Johnson &amp; Johnson, Harmonic blue handpiece, HARHPBL</t>
  </si>
  <si>
    <t>Autoklavuojamas.
HARHPBL IFU psl. 5</t>
  </si>
  <si>
    <t>Daugkartinio naudojimo - 100 procedūrų.
HARHPBL IFU psl. 3</t>
  </si>
  <si>
    <t>Nesterili, naudojant būtina sterilizuoti.
HARHPBL IFU psl. 3</t>
  </si>
  <si>
    <t>Rankena tinka instrumentams, skirtiems atvirai chirurgijai.
HARHPBL IFU psl.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</si>
</sst>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
      <b/>
      <sz val="11"/>
      <color theme="1"/>
      <name val="Calibri"/>
      <family val="2"/>
      <charset val="186"/>
      <scheme val="minor"/>
    </font>
    <font>
      <b/>
      <sz val="10"/>
      <color theme="1"/>
      <name val="Verdana"/>
      <family val="2"/>
      <charset val="186"/>
    </font>
    <font>
      <b/>
      <sz val="10"/>
      <color rgb="FF000000"/>
      <name val="Verdana"/>
      <family val="2"/>
      <charset val="186"/>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4">
    <xf numFmtId="0" fontId="0" fillId="0" borderId="0" xfId="0"/>
    <xf numFmtId="0" fontId="3" fillId="2" borderId="0" xfId="0" applyFont="1" applyFill="1"/>
    <xf numFmtId="0" fontId="4" fillId="2" borderId="0" xfId="0" applyFont="1" applyFill="1"/>
    <xf numFmtId="0" fontId="4" fillId="2" borderId="0" xfId="0" applyFont="1" applyFill="1" applyAlignment="1">
      <alignment horizontal="center"/>
    </xf>
    <xf numFmtId="0" fontId="3" fillId="2" borderId="1" xfId="0" applyFont="1" applyFill="1" applyBorder="1" applyAlignment="1">
      <alignment horizontal="left"/>
    </xf>
    <xf numFmtId="0" fontId="3" fillId="2" borderId="0" xfId="0" applyFont="1" applyFill="1" applyAlignment="1">
      <alignment vertical="center" wrapText="1"/>
    </xf>
    <xf numFmtId="0" fontId="3" fillId="2" borderId="0" xfId="0" applyFont="1" applyFill="1" applyAlignment="1" applyProtection="1">
      <alignment horizontal="center" vertical="center" wrapText="1"/>
      <protection locked="0"/>
    </xf>
    <xf numFmtId="0" fontId="3" fillId="2" borderId="3" xfId="0" applyFont="1" applyFill="1" applyBorder="1"/>
    <xf numFmtId="0" fontId="3" fillId="2" borderId="4" xfId="0" applyFont="1" applyFill="1" applyBorder="1" applyAlignment="1">
      <alignment horizontal="center" vertical="center" wrapText="1"/>
    </xf>
    <xf numFmtId="0" fontId="3" fillId="2" borderId="6" xfId="0" applyFont="1" applyFill="1" applyBorder="1" applyAlignment="1">
      <alignment horizontal="center" wrapText="1"/>
    </xf>
    <xf numFmtId="0" fontId="3" fillId="2" borderId="0" xfId="0" applyFont="1" applyFill="1" applyAlignment="1">
      <alignment horizontal="center" vertical="center" wrapText="1"/>
    </xf>
    <xf numFmtId="0" fontId="3" fillId="2" borderId="0" xfId="0" applyFont="1" applyFill="1" applyAlignment="1">
      <alignment horizontal="center" vertical="center"/>
    </xf>
    <xf numFmtId="0" fontId="3" fillId="2" borderId="0" xfId="0" applyFont="1" applyFill="1" applyAlignment="1">
      <alignment wrapText="1"/>
    </xf>
    <xf numFmtId="0" fontId="4" fillId="4" borderId="0" xfId="0" applyFont="1" applyFill="1"/>
    <xf numFmtId="0" fontId="3" fillId="5" borderId="1" xfId="0" applyFont="1" applyFill="1" applyBorder="1" applyProtection="1">
      <protection locked="0"/>
    </xf>
    <xf numFmtId="0" fontId="3" fillId="4" borderId="0" xfId="0" applyFont="1" applyFill="1"/>
    <xf numFmtId="0" fontId="3" fillId="5" borderId="0" xfId="0" applyFont="1" applyFill="1" applyProtection="1">
      <protection locked="0"/>
    </xf>
    <xf numFmtId="0" fontId="4" fillId="4" borderId="23" xfId="0" applyFont="1" applyFill="1" applyBorder="1"/>
    <xf numFmtId="0" fontId="3" fillId="4" borderId="23" xfId="0" applyFont="1" applyFill="1" applyBorder="1"/>
    <xf numFmtId="0" fontId="3" fillId="3" borderId="8" xfId="0" applyFont="1" applyFill="1" applyBorder="1" applyAlignment="1" applyProtection="1">
      <alignment horizontal="center" vertical="center"/>
      <protection locked="0"/>
    </xf>
    <xf numFmtId="0" fontId="3" fillId="3" borderId="11" xfId="0" applyFont="1" applyFill="1" applyBorder="1" applyAlignment="1" applyProtection="1">
      <alignment horizontal="center" vertical="center"/>
      <protection locked="0"/>
    </xf>
    <xf numFmtId="0" fontId="3" fillId="4" borderId="7" xfId="0" applyFont="1" applyFill="1" applyBorder="1" applyAlignment="1">
      <alignment horizontal="center" vertical="center" wrapText="1"/>
    </xf>
    <xf numFmtId="0" fontId="3" fillId="5" borderId="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wrapText="1"/>
      <protection locked="0"/>
    </xf>
    <xf numFmtId="0" fontId="4" fillId="4" borderId="23" xfId="0" applyFont="1" applyFill="1" applyBorder="1" applyAlignment="1">
      <alignment wrapText="1"/>
    </xf>
    <xf numFmtId="0" fontId="3" fillId="4" borderId="23" xfId="0" applyFont="1" applyFill="1" applyBorder="1" applyAlignment="1">
      <alignment wrapText="1"/>
    </xf>
    <xf numFmtId="0" fontId="3" fillId="6" borderId="23" xfId="0" applyFont="1" applyFill="1" applyBorder="1" applyAlignment="1" applyProtection="1">
      <alignment wrapText="1"/>
      <protection locked="0"/>
    </xf>
    <xf numFmtId="0" fontId="3" fillId="5" borderId="23" xfId="0" applyFont="1" applyFill="1" applyBorder="1" applyAlignment="1" applyProtection="1">
      <alignment wrapText="1"/>
      <protection locked="0"/>
    </xf>
    <xf numFmtId="0" fontId="3" fillId="4" borderId="0" xfId="0" applyFont="1" applyFill="1" applyAlignment="1">
      <alignment wrapText="1"/>
    </xf>
    <xf numFmtId="0" fontId="4" fillId="4" borderId="0" xfId="0" applyFont="1" applyFill="1" applyAlignment="1">
      <alignment wrapText="1"/>
    </xf>
    <xf numFmtId="0" fontId="8" fillId="0" borderId="0" xfId="0" applyFont="1" applyAlignment="1">
      <alignment wrapText="1"/>
    </xf>
    <xf numFmtId="0" fontId="7" fillId="4" borderId="23" xfId="0" applyFont="1" applyFill="1" applyBorder="1" applyAlignment="1">
      <alignment wrapText="1"/>
    </xf>
    <xf numFmtId="0" fontId="7" fillId="2" borderId="0" xfId="0" applyFont="1" applyFill="1" applyAlignment="1">
      <alignment wrapText="1"/>
    </xf>
    <xf numFmtId="14" fontId="3" fillId="5" borderId="1" xfId="0" applyNumberFormat="1" applyFont="1" applyFill="1" applyBorder="1" applyProtection="1">
      <protection locked="0"/>
    </xf>
    <xf numFmtId="0" fontId="2" fillId="5" borderId="23" xfId="0" applyFont="1" applyFill="1" applyBorder="1" applyAlignment="1" applyProtection="1">
      <alignment wrapText="1"/>
      <protection locked="0"/>
    </xf>
    <xf numFmtId="0" fontId="2" fillId="6" borderId="23" xfId="0" applyFont="1" applyFill="1" applyBorder="1" applyAlignment="1" applyProtection="1">
      <alignment wrapText="1"/>
      <protection locked="0"/>
    </xf>
    <xf numFmtId="0" fontId="1" fillId="5" borderId="23" xfId="0" applyFont="1" applyFill="1" applyBorder="1" applyAlignment="1" applyProtection="1">
      <alignment wrapText="1"/>
      <protection locked="0"/>
    </xf>
    <xf numFmtId="3" fontId="2" fillId="5" borderId="23" xfId="0" applyNumberFormat="1" applyFont="1" applyFill="1" applyBorder="1" applyAlignment="1" applyProtection="1">
      <alignment wrapText="1"/>
      <protection locked="0"/>
    </xf>
    <xf numFmtId="0" fontId="3" fillId="2" borderId="0" xfId="0" applyFont="1" applyFill="1"/>
    <xf numFmtId="0" fontId="3" fillId="5"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49" fontId="5" fillId="2" borderId="2" xfId="0" applyNumberFormat="1" applyFont="1" applyFill="1" applyBorder="1" applyAlignment="1">
      <alignment horizontal="left" vertical="center" wrapText="1"/>
    </xf>
    <xf numFmtId="0" fontId="0" fillId="0" borderId="22" xfId="0" applyBorder="1"/>
    <xf numFmtId="0" fontId="4" fillId="2" borderId="0" xfId="0" applyFont="1" applyFill="1"/>
    <xf numFmtId="0" fontId="3" fillId="2" borderId="1" xfId="0" applyFont="1" applyFill="1" applyBorder="1" applyAlignment="1">
      <alignment vertical="center" wrapText="1"/>
    </xf>
    <xf numFmtId="0" fontId="0" fillId="0" borderId="15" xfId="0" applyBorder="1"/>
    <xf numFmtId="0" fontId="3" fillId="4" borderId="23" xfId="0" applyFont="1" applyFill="1" applyBorder="1" applyAlignment="1">
      <alignment vertical="center" wrapText="1"/>
    </xf>
    <xf numFmtId="0" fontId="0" fillId="0" borderId="23" xfId="0" applyBorder="1"/>
    <xf numFmtId="0" fontId="3" fillId="2" borderId="0" xfId="0" applyFont="1" applyFill="1" applyAlignment="1">
      <alignment vertical="center" wrapText="1"/>
    </xf>
    <xf numFmtId="0" fontId="2" fillId="5" borderId="1" xfId="0" applyFont="1" applyFill="1" applyBorder="1" applyAlignment="1" applyProtection="1">
      <alignment horizontal="center" vertical="center" wrapText="1"/>
      <protection locked="0"/>
    </xf>
    <xf numFmtId="49" fontId="5" fillId="2" borderId="2" xfId="0" applyNumberFormat="1" applyFont="1" applyFill="1" applyBorder="1" applyAlignment="1">
      <alignment horizontal="left" vertical="center"/>
    </xf>
    <xf numFmtId="0" fontId="3" fillId="5" borderId="23" xfId="0" applyFont="1" applyFill="1" applyBorder="1" applyAlignment="1" applyProtection="1">
      <alignment horizontal="center" vertical="center" wrapText="1"/>
      <protection locked="0"/>
    </xf>
    <xf numFmtId="0" fontId="0" fillId="0" borderId="23" xfId="0" applyBorder="1" applyProtection="1">
      <protection locked="0"/>
    </xf>
    <xf numFmtId="0" fontId="3" fillId="3" borderId="1" xfId="0" applyFont="1" applyFill="1" applyBorder="1" applyAlignment="1" applyProtection="1">
      <alignment horizontal="center" vertical="center" wrapText="1"/>
      <protection locked="0"/>
    </xf>
    <xf numFmtId="0" fontId="0" fillId="0" borderId="16" xfId="0" applyBorder="1"/>
    <xf numFmtId="0" fontId="3" fillId="3" borderId="10" xfId="0" applyFont="1" applyFill="1" applyBorder="1" applyAlignment="1" applyProtection="1">
      <alignment horizontal="center" vertical="center" wrapText="1"/>
      <protection locked="0"/>
    </xf>
    <xf numFmtId="0" fontId="0" fillId="0" borderId="19" xfId="0" applyBorder="1"/>
    <xf numFmtId="0" fontId="0" fillId="0" borderId="20" xfId="0" applyBorder="1"/>
    <xf numFmtId="0" fontId="3" fillId="3" borderId="7" xfId="0" applyFont="1" applyFill="1" applyBorder="1" applyAlignment="1" applyProtection="1">
      <alignment horizontal="center" vertical="center" wrapText="1"/>
      <protection locked="0"/>
    </xf>
    <xf numFmtId="0" fontId="3" fillId="2" borderId="5" xfId="0" applyFont="1" applyFill="1" applyBorder="1" applyAlignment="1">
      <alignment horizontal="center" vertical="center" wrapText="1"/>
    </xf>
    <xf numFmtId="0" fontId="0" fillId="0" borderId="13" xfId="0" applyBorder="1"/>
    <xf numFmtId="0" fontId="0" fillId="0" borderId="12" xfId="0" applyBorder="1"/>
    <xf numFmtId="0" fontId="3" fillId="2" borderId="4" xfId="0" applyFont="1" applyFill="1" applyBorder="1" applyAlignment="1">
      <alignment horizontal="center" vertical="center" wrapText="1"/>
    </xf>
    <xf numFmtId="0" fontId="4" fillId="2" borderId="0" xfId="0" applyFont="1" applyFill="1" applyAlignment="1">
      <alignment horizontal="left"/>
    </xf>
    <xf numFmtId="0" fontId="4" fillId="2" borderId="0" xfId="0" applyFont="1" applyFill="1" applyAlignment="1">
      <alignment horizontal="left" vertical="center" wrapText="1"/>
    </xf>
    <xf numFmtId="0" fontId="3" fillId="3" borderId="8" xfId="0" applyFont="1" applyFill="1" applyBorder="1" applyAlignment="1" applyProtection="1">
      <alignment horizontal="center" vertical="center" wrapText="1"/>
      <protection locked="0"/>
    </xf>
    <xf numFmtId="0" fontId="0" fillId="0" borderId="17" xfId="0" applyBorder="1"/>
    <xf numFmtId="0" fontId="3" fillId="3" borderId="0" xfId="0" applyFont="1" applyFill="1" applyProtection="1">
      <protection locked="0"/>
    </xf>
    <xf numFmtId="0" fontId="3" fillId="4" borderId="1" xfId="0" applyFont="1" applyFill="1" applyBorder="1" applyAlignment="1">
      <alignment horizontal="left" vertical="center" wrapText="1"/>
    </xf>
    <xf numFmtId="0" fontId="3" fillId="2" borderId="6" xfId="0" applyFont="1" applyFill="1" applyBorder="1" applyAlignment="1">
      <alignment horizontal="center" vertical="center" wrapText="1"/>
    </xf>
    <xf numFmtId="0" fontId="0" fillId="0" borderId="14" xfId="0" applyBorder="1"/>
    <xf numFmtId="0" fontId="3" fillId="3" borderId="9" xfId="0" applyFont="1" applyFill="1" applyBorder="1" applyAlignment="1" applyProtection="1">
      <alignment horizontal="center" vertical="center" wrapText="1"/>
      <protection locked="0"/>
    </xf>
    <xf numFmtId="0" fontId="3" fillId="5" borderId="17" xfId="0" applyFont="1" applyFill="1" applyBorder="1" applyAlignment="1" applyProtection="1">
      <alignment horizontal="center" vertical="center" wrapText="1"/>
      <protection locked="0"/>
    </xf>
    <xf numFmtId="0" fontId="3" fillId="5" borderId="1" xfId="0" applyFont="1" applyFill="1" applyBorder="1" applyAlignment="1" applyProtection="1">
      <alignment horizontal="left" vertical="center" wrapText="1"/>
      <protection locked="0"/>
    </xf>
    <xf numFmtId="0" fontId="3" fillId="2" borderId="12"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6" fillId="2" borderId="0" xfId="0" applyFont="1" applyFill="1" applyAlignment="1">
      <alignment horizontal="left" vertical="top" wrapText="1"/>
    </xf>
    <xf numFmtId="0" fontId="3" fillId="5" borderId="1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3" fillId="2" borderId="0" xfId="0" applyFont="1" applyFill="1" applyAlignment="1">
      <alignment horizontal="right"/>
    </xf>
    <xf numFmtId="0" fontId="4" fillId="2" borderId="0" xfId="0" applyFont="1" applyFill="1"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N166"/>
  <sheetViews>
    <sheetView tabSelected="1" topLeftCell="A68" zoomScale="55" zoomScaleNormal="55" workbookViewId="0">
      <selection activeCell="D85" sqref="D85"/>
    </sheetView>
  </sheetViews>
  <sheetFormatPr defaultColWidth="10.83203125" defaultRowHeight="14.5" x14ac:dyDescent="0.35"/>
  <cols>
    <col min="1" max="1" width="9.08203125" style="1" customWidth="1"/>
    <col min="2" max="2" width="78" style="1" customWidth="1"/>
    <col min="3" max="6" width="29.33203125" style="1" customWidth="1"/>
    <col min="7" max="7" width="20.5" style="1" customWidth="1"/>
    <col min="8" max="8" width="26.5" style="1" customWidth="1"/>
    <col min="9" max="15" width="25" style="1" customWidth="1"/>
    <col min="16" max="16" width="10.83203125" style="1" customWidth="1"/>
    <col min="17" max="16384" width="10.83203125" style="1"/>
  </cols>
  <sheetData>
    <row r="2" spans="1:6" x14ac:dyDescent="0.35">
      <c r="A2" s="13" t="s">
        <v>0</v>
      </c>
      <c r="B2" s="2"/>
    </row>
    <row r="3" spans="1:6" x14ac:dyDescent="0.35">
      <c r="B3" s="3"/>
    </row>
    <row r="4" spans="1:6" x14ac:dyDescent="0.35">
      <c r="A4" s="13" t="s">
        <v>1</v>
      </c>
      <c r="B4" s="2"/>
    </row>
    <row r="5" spans="1:6" x14ac:dyDescent="0.35">
      <c r="A5" s="2"/>
      <c r="B5" s="2"/>
    </row>
    <row r="6" spans="1:6" x14ac:dyDescent="0.35">
      <c r="A6" s="1" t="s">
        <v>2</v>
      </c>
      <c r="B6" s="13" t="s">
        <v>3</v>
      </c>
    </row>
    <row r="7" spans="1:6" x14ac:dyDescent="0.35">
      <c r="B7" s="2"/>
    </row>
    <row r="8" spans="1:6" x14ac:dyDescent="0.35">
      <c r="A8" s="4" t="s">
        <v>4</v>
      </c>
      <c r="B8" s="33">
        <v>45960</v>
      </c>
    </row>
    <row r="9" spans="1:6" x14ac:dyDescent="0.35">
      <c r="A9" s="4" t="s">
        <v>5</v>
      </c>
      <c r="B9" s="14">
        <v>1</v>
      </c>
    </row>
    <row r="10" spans="1:6" x14ac:dyDescent="0.35">
      <c r="A10" s="4" t="s">
        <v>6</v>
      </c>
      <c r="B10" s="14" t="s">
        <v>213</v>
      </c>
    </row>
    <row r="12" spans="1:6" ht="15.5" x14ac:dyDescent="0.35">
      <c r="A12" s="45" t="s">
        <v>7</v>
      </c>
      <c r="B12" s="46"/>
      <c r="C12" s="39" t="s">
        <v>205</v>
      </c>
      <c r="D12" s="40"/>
      <c r="E12" s="40"/>
      <c r="F12" s="41"/>
    </row>
    <row r="13" spans="1:6" ht="16" customHeight="1" x14ac:dyDescent="0.35">
      <c r="A13" s="51" t="s">
        <v>8</v>
      </c>
      <c r="B13" s="43"/>
      <c r="C13" s="39">
        <v>111778459</v>
      </c>
      <c r="D13" s="40"/>
      <c r="E13" s="40"/>
      <c r="F13" s="41"/>
    </row>
    <row r="14" spans="1:6" ht="16" customHeight="1" x14ac:dyDescent="0.35">
      <c r="A14" s="51" t="s">
        <v>9</v>
      </c>
      <c r="B14" s="43"/>
      <c r="C14" s="39" t="s">
        <v>206</v>
      </c>
      <c r="D14" s="40"/>
      <c r="E14" s="40"/>
      <c r="F14" s="41"/>
    </row>
    <row r="15" spans="1:6" ht="16" customHeight="1" x14ac:dyDescent="0.35">
      <c r="A15" s="45" t="s">
        <v>10</v>
      </c>
      <c r="B15" s="46"/>
      <c r="C15" s="39" t="s">
        <v>207</v>
      </c>
      <c r="D15" s="40"/>
      <c r="E15" s="40"/>
      <c r="F15" s="41"/>
    </row>
    <row r="16" spans="1:6" ht="63" customHeight="1" x14ac:dyDescent="0.35">
      <c r="A16" s="42" t="s">
        <v>11</v>
      </c>
      <c r="B16" s="43"/>
      <c r="C16" s="39" t="s">
        <v>208</v>
      </c>
      <c r="D16" s="40"/>
      <c r="E16" s="40"/>
      <c r="F16" s="41"/>
    </row>
    <row r="17" spans="1:7" ht="16" customHeight="1" x14ac:dyDescent="0.35">
      <c r="A17" s="45" t="s">
        <v>12</v>
      </c>
      <c r="B17" s="46"/>
      <c r="C17" s="39" t="s">
        <v>209</v>
      </c>
      <c r="D17" s="40"/>
      <c r="E17" s="40"/>
      <c r="F17" s="41"/>
    </row>
    <row r="18" spans="1:7" ht="16" customHeight="1" x14ac:dyDescent="0.35">
      <c r="A18" s="45" t="s">
        <v>13</v>
      </c>
      <c r="B18" s="46"/>
      <c r="C18" s="39" t="s">
        <v>212</v>
      </c>
      <c r="D18" s="40"/>
      <c r="E18" s="40"/>
      <c r="F18" s="41"/>
    </row>
    <row r="19" spans="1:7" ht="48" customHeight="1" x14ac:dyDescent="0.35">
      <c r="A19" s="45" t="s">
        <v>14</v>
      </c>
      <c r="B19" s="46"/>
      <c r="C19" s="39" t="s">
        <v>210</v>
      </c>
      <c r="D19" s="40"/>
      <c r="E19" s="40"/>
      <c r="F19" s="41"/>
    </row>
    <row r="20" spans="1:7" ht="55" customHeight="1" x14ac:dyDescent="0.35">
      <c r="A20" s="45" t="s">
        <v>15</v>
      </c>
      <c r="B20" s="46"/>
      <c r="C20" s="50" t="s">
        <v>211</v>
      </c>
      <c r="D20" s="40"/>
      <c r="E20" s="40"/>
      <c r="F20" s="41"/>
    </row>
    <row r="21" spans="1:7" ht="71.150000000000006" customHeight="1" x14ac:dyDescent="0.35">
      <c r="A21" s="47" t="s">
        <v>16</v>
      </c>
      <c r="B21" s="48"/>
      <c r="C21" s="52"/>
      <c r="D21" s="53"/>
      <c r="E21" s="53"/>
      <c r="F21" s="53"/>
      <c r="G21" s="15" t="str">
        <f>IF((SUMPRODUCT(--(C21=""))&gt;0), "Privaloma užpildyti, kai taikomi pašalinimo pagrindai", "")</f>
        <v>Privaloma užpildyti, kai taikomi pašalinimo pagrindai</v>
      </c>
    </row>
    <row r="22" spans="1:7" ht="18" customHeight="1" x14ac:dyDescent="0.35">
      <c r="A22" s="5"/>
      <c r="B22" s="5"/>
      <c r="C22" s="6"/>
      <c r="D22" s="6"/>
      <c r="E22" s="6"/>
      <c r="F22" s="6"/>
    </row>
    <row r="23" spans="1:7" x14ac:dyDescent="0.35">
      <c r="A23" s="44" t="s">
        <v>17</v>
      </c>
      <c r="B23" s="38"/>
      <c r="C23" s="38"/>
      <c r="D23" s="38"/>
      <c r="E23" s="38"/>
      <c r="F23" s="38"/>
    </row>
    <row r="24" spans="1:7" x14ac:dyDescent="0.35">
      <c r="A24" s="38" t="s">
        <v>18</v>
      </c>
      <c r="B24" s="38"/>
      <c r="C24" s="38"/>
      <c r="D24" s="38"/>
      <c r="E24" s="38"/>
      <c r="F24" s="38"/>
    </row>
    <row r="25" spans="1:7" x14ac:dyDescent="0.35">
      <c r="A25" s="38" t="s">
        <v>19</v>
      </c>
      <c r="B25" s="38"/>
      <c r="C25" s="38"/>
      <c r="D25" s="38"/>
      <c r="E25" s="38"/>
      <c r="F25" s="38"/>
    </row>
    <row r="26" spans="1:7" x14ac:dyDescent="0.35">
      <c r="A26" s="38" t="s">
        <v>20</v>
      </c>
      <c r="B26" s="38"/>
      <c r="C26" s="38"/>
      <c r="D26" s="38"/>
      <c r="E26" s="38"/>
      <c r="F26" s="38"/>
    </row>
    <row r="27" spans="1:7" x14ac:dyDescent="0.35">
      <c r="A27" s="38" t="s">
        <v>21</v>
      </c>
      <c r="B27" s="38"/>
      <c r="C27" s="38"/>
      <c r="D27" s="38"/>
      <c r="E27" s="38"/>
      <c r="F27" s="38"/>
    </row>
    <row r="28" spans="1:7" ht="32.15" customHeight="1" x14ac:dyDescent="0.35">
      <c r="A28" s="49" t="s">
        <v>22</v>
      </c>
      <c r="B28" s="38"/>
      <c r="C28" s="38"/>
      <c r="D28" s="38"/>
      <c r="E28" s="38"/>
      <c r="F28" s="38"/>
    </row>
    <row r="29" spans="1:7" x14ac:dyDescent="0.35">
      <c r="A29" s="38" t="s">
        <v>23</v>
      </c>
      <c r="B29" s="38"/>
      <c r="C29" s="38"/>
      <c r="D29" s="38"/>
      <c r="E29" s="38"/>
      <c r="F29" s="38"/>
    </row>
    <row r="30" spans="1:7" x14ac:dyDescent="0.35">
      <c r="A30" s="15" t="s">
        <v>24</v>
      </c>
      <c r="D30" s="16"/>
    </row>
    <row r="31" spans="1:7" x14ac:dyDescent="0.35">
      <c r="A31" s="15" t="s">
        <v>25</v>
      </c>
    </row>
    <row r="32" spans="1:7" x14ac:dyDescent="0.35">
      <c r="A32" s="13" t="s">
        <v>26</v>
      </c>
      <c r="B32" s="13" t="s">
        <v>27</v>
      </c>
    </row>
    <row r="34" spans="1:14" x14ac:dyDescent="0.35">
      <c r="A34" s="13" t="s">
        <v>28</v>
      </c>
    </row>
    <row r="35" spans="1:14" ht="101.5" x14ac:dyDescent="0.35">
      <c r="A35" s="17" t="s">
        <v>29</v>
      </c>
      <c r="B35" s="24" t="s">
        <v>30</v>
      </c>
      <c r="C35" s="24" t="s">
        <v>31</v>
      </c>
      <c r="D35" s="24" t="s">
        <v>32</v>
      </c>
      <c r="E35" s="24" t="s">
        <v>33</v>
      </c>
      <c r="F35" s="24" t="s">
        <v>34</v>
      </c>
      <c r="G35" s="24" t="s">
        <v>35</v>
      </c>
      <c r="H35" s="24" t="s">
        <v>36</v>
      </c>
      <c r="I35" s="12"/>
      <c r="J35" s="12"/>
      <c r="K35" s="12"/>
      <c r="L35" s="12"/>
      <c r="M35" s="12"/>
      <c r="N35" s="12"/>
    </row>
    <row r="36" spans="1:14" ht="95" x14ac:dyDescent="0.35">
      <c r="A36" s="17" t="s">
        <v>37</v>
      </c>
      <c r="B36" s="30" t="s">
        <v>203</v>
      </c>
      <c r="C36" s="31"/>
      <c r="D36" s="31"/>
      <c r="E36" s="31"/>
      <c r="F36" s="31"/>
      <c r="G36" s="31"/>
      <c r="H36" s="31"/>
      <c r="I36" s="32"/>
      <c r="J36" s="32"/>
      <c r="K36" s="32"/>
      <c r="L36" s="32"/>
      <c r="M36" s="32"/>
      <c r="N36" s="12"/>
    </row>
    <row r="37" spans="1:14" ht="43.5" x14ac:dyDescent="0.35">
      <c r="A37" s="18" t="s">
        <v>38</v>
      </c>
      <c r="B37" s="25" t="s">
        <v>39</v>
      </c>
      <c r="C37" s="25">
        <v>20</v>
      </c>
      <c r="D37" s="25" t="s">
        <v>40</v>
      </c>
      <c r="E37" s="26">
        <v>410</v>
      </c>
      <c r="F37" s="25">
        <f>IF(ISBLANK(E37),"", PRODUCT(C37,E37))</f>
        <v>8200</v>
      </c>
      <c r="G37" s="34" t="s">
        <v>214</v>
      </c>
      <c r="H37" s="25"/>
      <c r="I37" s="12"/>
      <c r="J37" s="12"/>
      <c r="K37" s="12"/>
      <c r="L37" s="12"/>
      <c r="M37" s="12"/>
      <c r="N37" s="12"/>
    </row>
    <row r="38" spans="1:14" ht="43.5" x14ac:dyDescent="0.35">
      <c r="A38" s="18" t="s">
        <v>41</v>
      </c>
      <c r="B38" s="25" t="s">
        <v>42</v>
      </c>
      <c r="C38" s="25"/>
      <c r="D38" s="25"/>
      <c r="E38" s="25"/>
      <c r="F38" s="25"/>
      <c r="G38" s="25"/>
      <c r="H38" s="34" t="s">
        <v>227</v>
      </c>
      <c r="I38" s="12"/>
      <c r="J38" s="12"/>
      <c r="K38" s="12"/>
      <c r="L38" s="12"/>
      <c r="M38" s="12"/>
      <c r="N38" s="12"/>
    </row>
    <row r="39" spans="1:14" ht="29" x14ac:dyDescent="0.35">
      <c r="A39" s="18" t="s">
        <v>43</v>
      </c>
      <c r="B39" s="25" t="s">
        <v>44</v>
      </c>
      <c r="C39" s="25"/>
      <c r="D39" s="25"/>
      <c r="E39" s="25"/>
      <c r="F39" s="25"/>
      <c r="G39" s="25"/>
      <c r="H39" s="35" t="s">
        <v>215</v>
      </c>
      <c r="I39" s="12"/>
      <c r="J39" s="12"/>
      <c r="K39" s="12"/>
      <c r="L39" s="12"/>
      <c r="M39" s="12"/>
      <c r="N39" s="12"/>
    </row>
    <row r="40" spans="1:14" ht="29" x14ac:dyDescent="0.35">
      <c r="A40" s="18" t="s">
        <v>45</v>
      </c>
      <c r="B40" s="25" t="s">
        <v>46</v>
      </c>
      <c r="C40" s="25"/>
      <c r="D40" s="25"/>
      <c r="E40" s="25"/>
      <c r="F40" s="25"/>
      <c r="G40" s="25"/>
      <c r="H40" s="35" t="s">
        <v>217</v>
      </c>
      <c r="I40" s="12"/>
      <c r="J40" s="12"/>
      <c r="K40" s="12"/>
      <c r="L40" s="12"/>
      <c r="M40" s="12"/>
      <c r="N40" s="12"/>
    </row>
    <row r="41" spans="1:14" ht="29" x14ac:dyDescent="0.35">
      <c r="A41" s="18" t="s">
        <v>47</v>
      </c>
      <c r="B41" s="25" t="s">
        <v>48</v>
      </c>
      <c r="C41" s="25"/>
      <c r="D41" s="25"/>
      <c r="E41" s="25"/>
      <c r="F41" s="25"/>
      <c r="G41" s="25"/>
      <c r="H41" s="34" t="s">
        <v>216</v>
      </c>
      <c r="I41" s="12"/>
      <c r="J41" s="12"/>
      <c r="K41" s="12"/>
      <c r="L41" s="12"/>
      <c r="M41" s="12"/>
      <c r="N41" s="12"/>
    </row>
    <row r="42" spans="1:14" ht="43.5" x14ac:dyDescent="0.35">
      <c r="A42" s="18" t="s">
        <v>49</v>
      </c>
      <c r="B42" s="25" t="s">
        <v>50</v>
      </c>
      <c r="C42" s="25"/>
      <c r="D42" s="25"/>
      <c r="E42" s="25"/>
      <c r="F42" s="25"/>
      <c r="G42" s="25"/>
      <c r="H42" s="34" t="s">
        <v>218</v>
      </c>
      <c r="I42" s="12"/>
      <c r="J42" s="12"/>
      <c r="K42" s="12"/>
      <c r="L42" s="12"/>
      <c r="M42" s="12"/>
      <c r="N42" s="12"/>
    </row>
    <row r="43" spans="1:14" ht="58" x14ac:dyDescent="0.35">
      <c r="A43" s="18" t="s">
        <v>51</v>
      </c>
      <c r="B43" s="25" t="s">
        <v>52</v>
      </c>
      <c r="C43" s="25"/>
      <c r="D43" s="25"/>
      <c r="E43" s="25"/>
      <c r="F43" s="25"/>
      <c r="G43" s="25"/>
      <c r="H43" s="34" t="s">
        <v>219</v>
      </c>
      <c r="I43" s="12"/>
      <c r="J43" s="12"/>
      <c r="K43" s="12"/>
      <c r="L43" s="12"/>
      <c r="M43" s="12"/>
      <c r="N43" s="12"/>
    </row>
    <row r="44" spans="1:14" ht="43.5" x14ac:dyDescent="0.35">
      <c r="A44" s="18" t="s">
        <v>53</v>
      </c>
      <c r="B44" s="25" t="s">
        <v>54</v>
      </c>
      <c r="C44" s="25"/>
      <c r="D44" s="25"/>
      <c r="E44" s="25"/>
      <c r="F44" s="25"/>
      <c r="G44" s="25"/>
      <c r="H44" s="34" t="s">
        <v>220</v>
      </c>
      <c r="I44" s="12"/>
      <c r="J44" s="12"/>
      <c r="K44" s="12"/>
      <c r="L44" s="12"/>
      <c r="M44" s="12"/>
      <c r="N44" s="12"/>
    </row>
    <row r="45" spans="1:14" ht="43.5" x14ac:dyDescent="0.35">
      <c r="A45" s="18" t="s">
        <v>55</v>
      </c>
      <c r="B45" s="25" t="s">
        <v>56</v>
      </c>
      <c r="C45" s="25"/>
      <c r="D45" s="25"/>
      <c r="E45" s="25"/>
      <c r="F45" s="25"/>
      <c r="G45" s="25"/>
      <c r="H45" s="34" t="s">
        <v>221</v>
      </c>
      <c r="I45" s="12"/>
      <c r="J45" s="12"/>
      <c r="K45" s="12"/>
      <c r="L45" s="12"/>
      <c r="M45" s="12"/>
      <c r="N45" s="12"/>
    </row>
    <row r="46" spans="1:14" ht="72.5" x14ac:dyDescent="0.35">
      <c r="A46" s="18" t="s">
        <v>57</v>
      </c>
      <c r="B46" s="25" t="s">
        <v>58</v>
      </c>
      <c r="C46" s="25"/>
      <c r="D46" s="25"/>
      <c r="E46" s="25"/>
      <c r="F46" s="25"/>
      <c r="G46" s="25"/>
      <c r="H46" s="34" t="s">
        <v>222</v>
      </c>
      <c r="I46" s="12"/>
      <c r="J46" s="12"/>
      <c r="K46" s="12"/>
      <c r="L46" s="12"/>
      <c r="M46" s="12"/>
      <c r="N46" s="12"/>
    </row>
    <row r="47" spans="1:14" ht="43.5" x14ac:dyDescent="0.35">
      <c r="A47" s="18" t="s">
        <v>59</v>
      </c>
      <c r="B47" s="25" t="s">
        <v>60</v>
      </c>
      <c r="C47" s="25"/>
      <c r="D47" s="25"/>
      <c r="E47" s="25"/>
      <c r="F47" s="25"/>
      <c r="G47" s="25"/>
      <c r="H47" s="34" t="s">
        <v>223</v>
      </c>
      <c r="I47" s="12"/>
      <c r="J47" s="12"/>
      <c r="K47" s="12"/>
      <c r="L47" s="12"/>
      <c r="M47" s="12"/>
      <c r="N47" s="12"/>
    </row>
    <row r="48" spans="1:14" ht="29" x14ac:dyDescent="0.35">
      <c r="A48" s="18" t="s">
        <v>61</v>
      </c>
      <c r="B48" s="25" t="s">
        <v>62</v>
      </c>
      <c r="C48" s="25"/>
      <c r="D48" s="25"/>
      <c r="E48" s="25"/>
      <c r="F48" s="25"/>
      <c r="G48" s="25"/>
      <c r="H48" s="34" t="s">
        <v>224</v>
      </c>
      <c r="I48" s="12"/>
      <c r="J48" s="12"/>
      <c r="K48" s="12"/>
      <c r="L48" s="12"/>
      <c r="M48" s="12"/>
      <c r="N48" s="12"/>
    </row>
    <row r="49" spans="1:14" ht="43.5" x14ac:dyDescent="0.35">
      <c r="A49" s="18" t="s">
        <v>63</v>
      </c>
      <c r="B49" s="25" t="s">
        <v>39</v>
      </c>
      <c r="C49" s="25">
        <v>20</v>
      </c>
      <c r="D49" s="25" t="s">
        <v>40</v>
      </c>
      <c r="E49" s="26">
        <v>420</v>
      </c>
      <c r="F49" s="25">
        <f>IF(ISBLANK(E49),"", PRODUCT(C49,E49))</f>
        <v>8400</v>
      </c>
      <c r="G49" s="34" t="s">
        <v>225</v>
      </c>
      <c r="H49" s="25"/>
      <c r="I49" s="12"/>
      <c r="J49" s="12"/>
      <c r="K49" s="12"/>
      <c r="L49" s="12"/>
      <c r="M49" s="12"/>
      <c r="N49" s="12"/>
    </row>
    <row r="50" spans="1:14" ht="43.5" x14ac:dyDescent="0.35">
      <c r="A50" s="18" t="s">
        <v>64</v>
      </c>
      <c r="B50" s="25" t="s">
        <v>65</v>
      </c>
      <c r="C50" s="25"/>
      <c r="D50" s="25"/>
      <c r="E50" s="25"/>
      <c r="F50" s="25"/>
      <c r="G50" s="25"/>
      <c r="H50" s="34" t="s">
        <v>226</v>
      </c>
      <c r="I50" s="12"/>
      <c r="J50" s="12"/>
      <c r="K50" s="12"/>
      <c r="L50" s="12"/>
      <c r="M50" s="12"/>
      <c r="N50" s="12"/>
    </row>
    <row r="51" spans="1:14" ht="29" x14ac:dyDescent="0.35">
      <c r="A51" s="18" t="s">
        <v>66</v>
      </c>
      <c r="B51" s="25" t="s">
        <v>44</v>
      </c>
      <c r="C51" s="25"/>
      <c r="D51" s="25"/>
      <c r="E51" s="25"/>
      <c r="F51" s="25"/>
      <c r="G51" s="25"/>
      <c r="H51" s="34" t="s">
        <v>228</v>
      </c>
      <c r="I51" s="12"/>
      <c r="J51" s="12"/>
      <c r="K51" s="12"/>
      <c r="L51" s="12"/>
      <c r="M51" s="12"/>
      <c r="N51" s="12"/>
    </row>
    <row r="52" spans="1:14" ht="29" x14ac:dyDescent="0.35">
      <c r="A52" s="18" t="s">
        <v>67</v>
      </c>
      <c r="B52" s="25" t="s">
        <v>46</v>
      </c>
      <c r="C52" s="25"/>
      <c r="D52" s="25"/>
      <c r="E52" s="25"/>
      <c r="F52" s="25"/>
      <c r="G52" s="25"/>
      <c r="H52" s="34" t="s">
        <v>229</v>
      </c>
      <c r="I52" s="12"/>
      <c r="J52" s="12"/>
      <c r="K52" s="12"/>
      <c r="L52" s="12"/>
      <c r="M52" s="12"/>
      <c r="N52" s="12"/>
    </row>
    <row r="53" spans="1:14" ht="29" x14ac:dyDescent="0.35">
      <c r="A53" s="18" t="s">
        <v>68</v>
      </c>
      <c r="B53" s="25" t="s">
        <v>48</v>
      </c>
      <c r="C53" s="25"/>
      <c r="D53" s="25"/>
      <c r="E53" s="25"/>
      <c r="F53" s="25"/>
      <c r="G53" s="25"/>
      <c r="H53" s="34" t="s">
        <v>230</v>
      </c>
      <c r="I53" s="12"/>
      <c r="J53" s="12"/>
      <c r="K53" s="12"/>
      <c r="L53" s="12"/>
      <c r="M53" s="12"/>
      <c r="N53" s="12"/>
    </row>
    <row r="54" spans="1:14" ht="43.5" x14ac:dyDescent="0.35">
      <c r="A54" s="18" t="s">
        <v>69</v>
      </c>
      <c r="B54" s="25" t="s">
        <v>50</v>
      </c>
      <c r="C54" s="25"/>
      <c r="D54" s="25"/>
      <c r="E54" s="25"/>
      <c r="F54" s="25"/>
      <c r="G54" s="25"/>
      <c r="H54" s="34" t="s">
        <v>231</v>
      </c>
      <c r="I54" s="12"/>
      <c r="J54" s="12"/>
      <c r="K54" s="12"/>
      <c r="L54" s="12"/>
      <c r="M54" s="12"/>
      <c r="N54" s="12"/>
    </row>
    <row r="55" spans="1:14" ht="43.5" x14ac:dyDescent="0.35">
      <c r="A55" s="18" t="s">
        <v>70</v>
      </c>
      <c r="B55" s="25" t="s">
        <v>52</v>
      </c>
      <c r="C55" s="25"/>
      <c r="D55" s="25"/>
      <c r="E55" s="25"/>
      <c r="F55" s="25"/>
      <c r="G55" s="25"/>
      <c r="H55" s="34" t="s">
        <v>232</v>
      </c>
      <c r="I55" s="12"/>
      <c r="J55" s="12"/>
      <c r="K55" s="12"/>
      <c r="L55" s="12"/>
      <c r="M55" s="12"/>
      <c r="N55" s="12"/>
    </row>
    <row r="56" spans="1:14" ht="43.5" x14ac:dyDescent="0.35">
      <c r="A56" s="18" t="s">
        <v>71</v>
      </c>
      <c r="B56" s="25" t="s">
        <v>54</v>
      </c>
      <c r="C56" s="25"/>
      <c r="D56" s="25"/>
      <c r="E56" s="25"/>
      <c r="F56" s="25"/>
      <c r="G56" s="25"/>
      <c r="H56" s="34" t="s">
        <v>233</v>
      </c>
      <c r="I56" s="12"/>
      <c r="J56" s="12"/>
      <c r="K56" s="12"/>
      <c r="L56" s="12"/>
      <c r="M56" s="12"/>
      <c r="N56" s="12"/>
    </row>
    <row r="57" spans="1:14" ht="43.5" x14ac:dyDescent="0.35">
      <c r="A57" s="18" t="s">
        <v>72</v>
      </c>
      <c r="B57" s="25" t="s">
        <v>56</v>
      </c>
      <c r="C57" s="25"/>
      <c r="D57" s="25"/>
      <c r="E57" s="25"/>
      <c r="F57" s="25"/>
      <c r="G57" s="25"/>
      <c r="H57" s="34" t="s">
        <v>234</v>
      </c>
      <c r="I57" s="12"/>
      <c r="J57" s="12"/>
      <c r="K57" s="12"/>
      <c r="L57" s="12"/>
      <c r="M57" s="12"/>
      <c r="N57" s="12"/>
    </row>
    <row r="58" spans="1:14" ht="72.5" x14ac:dyDescent="0.35">
      <c r="A58" s="18" t="s">
        <v>73</v>
      </c>
      <c r="B58" s="25" t="s">
        <v>58</v>
      </c>
      <c r="C58" s="25"/>
      <c r="D58" s="25"/>
      <c r="E58" s="25"/>
      <c r="F58" s="25"/>
      <c r="G58" s="25"/>
      <c r="H58" s="34" t="s">
        <v>235</v>
      </c>
      <c r="I58" s="12"/>
      <c r="J58" s="12"/>
      <c r="K58" s="12"/>
      <c r="L58" s="12"/>
      <c r="M58" s="12"/>
      <c r="N58" s="12"/>
    </row>
    <row r="59" spans="1:14" ht="43.5" x14ac:dyDescent="0.35">
      <c r="A59" s="18" t="s">
        <v>74</v>
      </c>
      <c r="B59" s="25" t="s">
        <v>60</v>
      </c>
      <c r="C59" s="25"/>
      <c r="D59" s="25"/>
      <c r="E59" s="25"/>
      <c r="F59" s="25"/>
      <c r="G59" s="25"/>
      <c r="H59" s="34" t="s">
        <v>236</v>
      </c>
      <c r="I59" s="12"/>
      <c r="J59" s="12"/>
      <c r="K59" s="12"/>
      <c r="L59" s="12"/>
      <c r="M59" s="12"/>
      <c r="N59" s="12"/>
    </row>
    <row r="60" spans="1:14" ht="29" x14ac:dyDescent="0.35">
      <c r="A60" s="18" t="s">
        <v>75</v>
      </c>
      <c r="B60" s="25" t="s">
        <v>62</v>
      </c>
      <c r="C60" s="25"/>
      <c r="D60" s="25"/>
      <c r="E60" s="25"/>
      <c r="F60" s="25"/>
      <c r="G60" s="25"/>
      <c r="H60" s="34" t="s">
        <v>237</v>
      </c>
      <c r="I60" s="12"/>
      <c r="J60" s="12"/>
      <c r="K60" s="12"/>
      <c r="L60" s="12"/>
      <c r="M60" s="12"/>
      <c r="N60" s="12"/>
    </row>
    <row r="61" spans="1:14" ht="43.5" x14ac:dyDescent="0.35">
      <c r="A61" s="18" t="s">
        <v>76</v>
      </c>
      <c r="B61" s="25" t="s">
        <v>77</v>
      </c>
      <c r="C61" s="25">
        <v>50</v>
      </c>
      <c r="D61" s="25" t="s">
        <v>40</v>
      </c>
      <c r="E61" s="35">
        <v>490</v>
      </c>
      <c r="F61" s="25">
        <f>IF(ISBLANK(E61),"", PRODUCT(C61,E61))</f>
        <v>24500</v>
      </c>
      <c r="G61" s="34" t="s">
        <v>238</v>
      </c>
      <c r="H61" s="25"/>
      <c r="I61" s="12"/>
      <c r="J61" s="12"/>
      <c r="K61" s="12"/>
      <c r="L61" s="12"/>
      <c r="M61" s="12"/>
      <c r="N61" s="12"/>
    </row>
    <row r="62" spans="1:14" ht="29" x14ac:dyDescent="0.35">
      <c r="A62" s="18" t="s">
        <v>78</v>
      </c>
      <c r="B62" s="25" t="s">
        <v>79</v>
      </c>
      <c r="C62" s="25"/>
      <c r="D62" s="25"/>
      <c r="E62" s="25"/>
      <c r="F62" s="25"/>
      <c r="G62" s="25"/>
      <c r="H62" s="34" t="s">
        <v>239</v>
      </c>
      <c r="I62" s="12"/>
      <c r="J62" s="12"/>
      <c r="K62" s="12"/>
      <c r="L62" s="12"/>
      <c r="M62" s="12"/>
      <c r="N62" s="12"/>
    </row>
    <row r="63" spans="1:14" ht="29" x14ac:dyDescent="0.35">
      <c r="A63" s="18" t="s">
        <v>80</v>
      </c>
      <c r="B63" s="25" t="s">
        <v>44</v>
      </c>
      <c r="C63" s="25"/>
      <c r="D63" s="25"/>
      <c r="E63" s="25"/>
      <c r="F63" s="25"/>
      <c r="G63" s="25"/>
      <c r="H63" s="34" t="s">
        <v>240</v>
      </c>
      <c r="I63" s="12"/>
      <c r="J63" s="12"/>
      <c r="K63" s="12"/>
      <c r="L63" s="12"/>
      <c r="M63" s="12"/>
      <c r="N63" s="12"/>
    </row>
    <row r="64" spans="1:14" ht="29" x14ac:dyDescent="0.35">
      <c r="A64" s="18" t="s">
        <v>81</v>
      </c>
      <c r="B64" s="25" t="s">
        <v>82</v>
      </c>
      <c r="C64" s="25"/>
      <c r="D64" s="25"/>
      <c r="E64" s="25"/>
      <c r="F64" s="25"/>
      <c r="G64" s="25"/>
      <c r="H64" s="34" t="s">
        <v>241</v>
      </c>
      <c r="I64" s="12"/>
      <c r="J64" s="12"/>
      <c r="K64" s="12"/>
      <c r="L64" s="12"/>
      <c r="M64" s="12"/>
      <c r="N64" s="12"/>
    </row>
    <row r="65" spans="1:14" ht="43.5" x14ac:dyDescent="0.35">
      <c r="A65" s="18" t="s">
        <v>83</v>
      </c>
      <c r="B65" s="25" t="s">
        <v>50</v>
      </c>
      <c r="C65" s="25"/>
      <c r="D65" s="25"/>
      <c r="E65" s="25"/>
      <c r="F65" s="25"/>
      <c r="G65" s="25"/>
      <c r="H65" s="34" t="s">
        <v>242</v>
      </c>
      <c r="I65" s="12"/>
      <c r="J65" s="12"/>
      <c r="K65" s="12"/>
      <c r="L65" s="12"/>
      <c r="M65" s="12"/>
      <c r="N65" s="12"/>
    </row>
    <row r="66" spans="1:14" ht="58" x14ac:dyDescent="0.35">
      <c r="A66" s="18" t="s">
        <v>84</v>
      </c>
      <c r="B66" s="25" t="s">
        <v>52</v>
      </c>
      <c r="C66" s="25"/>
      <c r="D66" s="25"/>
      <c r="E66" s="25"/>
      <c r="F66" s="25"/>
      <c r="G66" s="25"/>
      <c r="H66" s="34" t="s">
        <v>243</v>
      </c>
      <c r="I66" s="12"/>
      <c r="J66" s="12"/>
      <c r="K66" s="12"/>
      <c r="L66" s="12"/>
      <c r="M66" s="12"/>
      <c r="N66" s="12"/>
    </row>
    <row r="67" spans="1:14" ht="43.5" x14ac:dyDescent="0.35">
      <c r="A67" s="18" t="s">
        <v>85</v>
      </c>
      <c r="B67" s="25" t="s">
        <v>86</v>
      </c>
      <c r="C67" s="25"/>
      <c r="D67" s="25"/>
      <c r="E67" s="25"/>
      <c r="F67" s="25"/>
      <c r="G67" s="25"/>
      <c r="H67" s="34" t="s">
        <v>244</v>
      </c>
      <c r="I67" s="12"/>
      <c r="J67" s="12"/>
      <c r="K67" s="12"/>
      <c r="L67" s="12"/>
      <c r="M67" s="12"/>
      <c r="N67" s="12"/>
    </row>
    <row r="68" spans="1:14" ht="72.5" x14ac:dyDescent="0.35">
      <c r="A68" s="18" t="s">
        <v>87</v>
      </c>
      <c r="B68" s="25" t="s">
        <v>58</v>
      </c>
      <c r="C68" s="25"/>
      <c r="D68" s="25"/>
      <c r="E68" s="25"/>
      <c r="F68" s="25"/>
      <c r="G68" s="25"/>
      <c r="H68" s="34" t="s">
        <v>245</v>
      </c>
      <c r="I68" s="12"/>
      <c r="J68" s="12"/>
      <c r="K68" s="12"/>
      <c r="L68" s="12"/>
      <c r="M68" s="12"/>
      <c r="N68" s="12"/>
    </row>
    <row r="69" spans="1:14" ht="43.5" x14ac:dyDescent="0.35">
      <c r="A69" s="18" t="s">
        <v>88</v>
      </c>
      <c r="B69" s="25" t="s">
        <v>89</v>
      </c>
      <c r="C69" s="25"/>
      <c r="D69" s="25"/>
      <c r="E69" s="25"/>
      <c r="F69" s="25"/>
      <c r="G69" s="25"/>
      <c r="H69" s="36" t="s">
        <v>248</v>
      </c>
      <c r="I69" s="12"/>
      <c r="J69" s="12"/>
      <c r="K69" s="12"/>
      <c r="L69" s="12"/>
      <c r="M69" s="12"/>
      <c r="N69" s="12"/>
    </row>
    <row r="70" spans="1:14" ht="29" x14ac:dyDescent="0.35">
      <c r="A70" s="18" t="s">
        <v>90</v>
      </c>
      <c r="B70" s="25" t="s">
        <v>62</v>
      </c>
      <c r="C70" s="25"/>
      <c r="D70" s="25"/>
      <c r="E70" s="25"/>
      <c r="F70" s="25"/>
      <c r="G70" s="25"/>
      <c r="H70" s="34" t="s">
        <v>246</v>
      </c>
      <c r="I70" s="12"/>
      <c r="J70" s="12"/>
      <c r="K70" s="12"/>
      <c r="L70" s="12"/>
      <c r="M70" s="12"/>
      <c r="N70" s="12"/>
    </row>
    <row r="71" spans="1:14" ht="43.5" x14ac:dyDescent="0.35">
      <c r="A71" s="18" t="s">
        <v>91</v>
      </c>
      <c r="B71" s="25" t="s">
        <v>92</v>
      </c>
      <c r="C71" s="25"/>
      <c r="D71" s="25"/>
      <c r="E71" s="25"/>
      <c r="F71" s="25"/>
      <c r="G71" s="25"/>
      <c r="H71" s="34" t="s">
        <v>247</v>
      </c>
      <c r="I71" s="12"/>
      <c r="J71" s="12"/>
      <c r="K71" s="12"/>
      <c r="L71" s="12"/>
      <c r="M71" s="12"/>
      <c r="N71" s="12"/>
    </row>
    <row r="72" spans="1:14" ht="43.5" x14ac:dyDescent="0.35">
      <c r="A72" s="18" t="s">
        <v>93</v>
      </c>
      <c r="B72" s="25" t="s">
        <v>94</v>
      </c>
      <c r="C72" s="25">
        <v>2</v>
      </c>
      <c r="D72" s="25" t="s">
        <v>40</v>
      </c>
      <c r="E72" s="26">
        <v>2200</v>
      </c>
      <c r="F72" s="25">
        <f>IF(ISBLANK(E72),"", PRODUCT(C72,E72))</f>
        <v>4400</v>
      </c>
      <c r="G72" s="34" t="s">
        <v>254</v>
      </c>
      <c r="H72" s="25"/>
      <c r="I72" s="12"/>
      <c r="J72" s="12"/>
      <c r="K72" s="12"/>
      <c r="L72" s="12"/>
      <c r="M72" s="12"/>
      <c r="N72" s="12"/>
    </row>
    <row r="73" spans="1:14" ht="29" x14ac:dyDescent="0.35">
      <c r="A73" s="18" t="s">
        <v>95</v>
      </c>
      <c r="B73" s="25" t="s">
        <v>96</v>
      </c>
      <c r="C73" s="25"/>
      <c r="D73" s="25"/>
      <c r="E73" s="25"/>
      <c r="F73" s="25"/>
      <c r="G73" s="25"/>
      <c r="H73" s="34" t="s">
        <v>249</v>
      </c>
      <c r="I73" s="12"/>
      <c r="J73" s="12"/>
      <c r="K73" s="12"/>
      <c r="L73" s="12"/>
      <c r="M73" s="12"/>
      <c r="N73" s="12"/>
    </row>
    <row r="74" spans="1:14" ht="29" x14ac:dyDescent="0.35">
      <c r="A74" s="18" t="s">
        <v>97</v>
      </c>
      <c r="B74" s="25" t="s">
        <v>98</v>
      </c>
      <c r="C74" s="25"/>
      <c r="D74" s="25"/>
      <c r="E74" s="25"/>
      <c r="F74" s="25"/>
      <c r="G74" s="25"/>
      <c r="H74" s="34" t="s">
        <v>250</v>
      </c>
      <c r="I74" s="12"/>
      <c r="J74" s="12"/>
      <c r="K74" s="12"/>
      <c r="L74" s="12"/>
      <c r="M74" s="12"/>
      <c r="N74" s="12"/>
    </row>
    <row r="75" spans="1:14" ht="43.5" x14ac:dyDescent="0.35">
      <c r="A75" s="18" t="s">
        <v>99</v>
      </c>
      <c r="B75" s="25" t="s">
        <v>100</v>
      </c>
      <c r="C75" s="25"/>
      <c r="D75" s="25"/>
      <c r="E75" s="25"/>
      <c r="F75" s="25"/>
      <c r="G75" s="25"/>
      <c r="H75" s="34" t="s">
        <v>251</v>
      </c>
      <c r="I75" s="12"/>
      <c r="J75" s="12"/>
      <c r="K75" s="12"/>
      <c r="L75" s="12"/>
      <c r="M75" s="12"/>
      <c r="N75" s="12"/>
    </row>
    <row r="76" spans="1:14" ht="43.5" x14ac:dyDescent="0.35">
      <c r="A76" s="18" t="s">
        <v>101</v>
      </c>
      <c r="B76" s="25" t="s">
        <v>102</v>
      </c>
      <c r="C76" s="25"/>
      <c r="D76" s="25"/>
      <c r="E76" s="25"/>
      <c r="F76" s="25"/>
      <c r="G76" s="25"/>
      <c r="H76" s="34" t="s">
        <v>252</v>
      </c>
      <c r="I76" s="12"/>
      <c r="J76" s="12"/>
      <c r="K76" s="12"/>
      <c r="L76" s="12"/>
      <c r="M76" s="12"/>
      <c r="N76" s="12"/>
    </row>
    <row r="77" spans="1:14" ht="58" x14ac:dyDescent="0.35">
      <c r="A77" s="18" t="s">
        <v>103</v>
      </c>
      <c r="B77" s="25" t="s">
        <v>104</v>
      </c>
      <c r="C77" s="25"/>
      <c r="D77" s="25"/>
      <c r="E77" s="25"/>
      <c r="F77" s="25"/>
      <c r="G77" s="25"/>
      <c r="H77" s="34" t="s">
        <v>253</v>
      </c>
      <c r="I77" s="12"/>
      <c r="J77" s="12"/>
      <c r="K77" s="12"/>
      <c r="L77" s="12"/>
      <c r="M77" s="12"/>
      <c r="N77" s="12"/>
    </row>
    <row r="78" spans="1:14" ht="43.5" x14ac:dyDescent="0.35">
      <c r="A78" s="18" t="s">
        <v>105</v>
      </c>
      <c r="B78" s="25" t="s">
        <v>106</v>
      </c>
      <c r="C78" s="25">
        <v>2</v>
      </c>
      <c r="D78" s="25" t="s">
        <v>40</v>
      </c>
      <c r="E78" s="26">
        <v>2200</v>
      </c>
      <c r="F78" s="25">
        <f>IF(ISBLANK(E78),"", PRODUCT(C78,E78))</f>
        <v>4400</v>
      </c>
      <c r="G78" s="34" t="s">
        <v>255</v>
      </c>
      <c r="H78" s="25"/>
      <c r="I78" s="12"/>
      <c r="J78" s="12"/>
      <c r="K78" s="12"/>
      <c r="L78" s="12"/>
      <c r="M78" s="12"/>
      <c r="N78" s="12"/>
    </row>
    <row r="79" spans="1:14" ht="29" x14ac:dyDescent="0.35">
      <c r="A79" s="18" t="s">
        <v>107</v>
      </c>
      <c r="B79" s="25" t="s">
        <v>96</v>
      </c>
      <c r="C79" s="25"/>
      <c r="D79" s="25"/>
      <c r="E79" s="25"/>
      <c r="F79" s="25"/>
      <c r="G79" s="25"/>
      <c r="H79" s="34" t="s">
        <v>249</v>
      </c>
      <c r="I79" s="12"/>
      <c r="J79" s="12"/>
      <c r="K79" s="12"/>
      <c r="L79" s="12"/>
      <c r="M79" s="12"/>
      <c r="N79" s="12"/>
    </row>
    <row r="80" spans="1:14" ht="29" x14ac:dyDescent="0.35">
      <c r="A80" s="18" t="s">
        <v>108</v>
      </c>
      <c r="B80" s="25" t="s">
        <v>98</v>
      </c>
      <c r="C80" s="25"/>
      <c r="D80" s="25"/>
      <c r="E80" s="25"/>
      <c r="F80" s="25"/>
      <c r="G80" s="25"/>
      <c r="H80" s="34" t="s">
        <v>256</v>
      </c>
      <c r="I80" s="12"/>
      <c r="J80" s="12"/>
      <c r="K80" s="12"/>
      <c r="L80" s="12"/>
      <c r="M80" s="12"/>
      <c r="N80" s="12"/>
    </row>
    <row r="81" spans="1:14" ht="43.5" x14ac:dyDescent="0.35">
      <c r="A81" s="18" t="s">
        <v>109</v>
      </c>
      <c r="B81" s="25" t="s">
        <v>100</v>
      </c>
      <c r="C81" s="25"/>
      <c r="D81" s="25"/>
      <c r="E81" s="25"/>
      <c r="F81" s="25"/>
      <c r="G81" s="25"/>
      <c r="H81" s="34" t="s">
        <v>257</v>
      </c>
      <c r="I81" s="12"/>
      <c r="J81" s="12"/>
      <c r="K81" s="12"/>
      <c r="L81" s="12"/>
      <c r="M81" s="12"/>
      <c r="N81" s="12"/>
    </row>
    <row r="82" spans="1:14" ht="43.5" x14ac:dyDescent="0.35">
      <c r="A82" s="18" t="s">
        <v>110</v>
      </c>
      <c r="B82" s="25" t="s">
        <v>111</v>
      </c>
      <c r="C82" s="25"/>
      <c r="D82" s="25"/>
      <c r="E82" s="25"/>
      <c r="F82" s="25"/>
      <c r="G82" s="25"/>
      <c r="H82" s="34" t="s">
        <v>258</v>
      </c>
      <c r="I82" s="12"/>
      <c r="J82" s="12"/>
      <c r="K82" s="12"/>
      <c r="L82" s="12"/>
      <c r="M82" s="12"/>
      <c r="N82" s="12"/>
    </row>
    <row r="83" spans="1:14" ht="43.5" x14ac:dyDescent="0.35">
      <c r="A83" s="18" t="s">
        <v>112</v>
      </c>
      <c r="B83" s="25" t="s">
        <v>113</v>
      </c>
      <c r="C83" s="25"/>
      <c r="D83" s="25"/>
      <c r="E83" s="25"/>
      <c r="F83" s="25"/>
      <c r="G83" s="25"/>
      <c r="H83" s="34" t="s">
        <v>259</v>
      </c>
      <c r="I83" s="12"/>
      <c r="J83" s="12"/>
      <c r="K83" s="12"/>
      <c r="L83" s="12"/>
      <c r="M83" s="12"/>
      <c r="N83" s="12"/>
    </row>
    <row r="84" spans="1:14" x14ac:dyDescent="0.35">
      <c r="B84" s="12"/>
      <c r="C84" s="12"/>
      <c r="D84" s="12"/>
      <c r="E84" s="24" t="s">
        <v>114</v>
      </c>
      <c r="F84" s="24">
        <f>IF((COUNT(C37:C83)&lt;&gt;COUNT(F37:F83)),"", ROUND(SUM(F37:F83),2))</f>
        <v>49900</v>
      </c>
      <c r="G84" s="28" t="str">
        <f>IF((COUNT(C37:C83)&lt;&gt;COUNT(F37:F83)),"Neužpildytos visų objektų kainos", "")</f>
        <v/>
      </c>
      <c r="H84" s="12"/>
      <c r="I84" s="12"/>
      <c r="J84" s="12"/>
      <c r="K84" s="12"/>
      <c r="L84" s="12"/>
      <c r="M84" s="12"/>
      <c r="N84" s="12"/>
    </row>
    <row r="85" spans="1:14" x14ac:dyDescent="0.35">
      <c r="B85" s="12"/>
      <c r="C85" s="24" t="s">
        <v>115</v>
      </c>
      <c r="D85" s="37">
        <v>7.8216432865731003</v>
      </c>
      <c r="E85" s="24" t="s">
        <v>116</v>
      </c>
      <c r="F85" s="24">
        <f>IF(OR(F84="",D85=""),"", ROUND(PRODUCT(D85,F84)/100,2))</f>
        <v>3903</v>
      </c>
      <c r="G85" s="28" t="str">
        <f>IF(D85="", "Nurodykite taikomą PVM dydį", "")</f>
        <v/>
      </c>
      <c r="H85" s="12"/>
      <c r="I85" s="12"/>
      <c r="J85" s="12"/>
      <c r="K85" s="12"/>
      <c r="L85" s="12"/>
      <c r="M85" s="12"/>
      <c r="N85" s="12"/>
    </row>
    <row r="86" spans="1:14" x14ac:dyDescent="0.35">
      <c r="B86" s="12"/>
      <c r="C86" s="12"/>
      <c r="D86" s="12"/>
      <c r="E86" s="24" t="s">
        <v>117</v>
      </c>
      <c r="F86" s="24">
        <f>IF(ISBLANK(F85), "", ROUND(SUM(F84:F85),2))</f>
        <v>53803</v>
      </c>
      <c r="G86" s="12"/>
      <c r="H86" s="12"/>
      <c r="I86" s="12"/>
      <c r="J86" s="12"/>
      <c r="K86" s="12"/>
      <c r="L86" s="12"/>
      <c r="M86" s="12"/>
      <c r="N86" s="12"/>
    </row>
    <row r="87" spans="1:14" x14ac:dyDescent="0.35">
      <c r="B87" s="12"/>
      <c r="C87" s="12"/>
      <c r="D87" s="12"/>
      <c r="E87" s="12"/>
      <c r="F87" s="12"/>
      <c r="G87" s="12"/>
      <c r="H87" s="12"/>
      <c r="I87" s="12"/>
      <c r="J87" s="12"/>
      <c r="K87" s="12"/>
      <c r="L87" s="12"/>
      <c r="M87" s="12"/>
      <c r="N87" s="12"/>
    </row>
    <row r="88" spans="1:14" x14ac:dyDescent="0.35">
      <c r="B88" s="12"/>
      <c r="C88" s="12"/>
      <c r="D88" s="12"/>
      <c r="E88" s="12"/>
      <c r="F88" s="12"/>
      <c r="G88" s="12"/>
      <c r="H88" s="12"/>
      <c r="I88" s="12"/>
      <c r="J88" s="12"/>
      <c r="K88" s="12"/>
      <c r="L88" s="12"/>
      <c r="M88" s="12"/>
      <c r="N88" s="12"/>
    </row>
    <row r="89" spans="1:14" x14ac:dyDescent="0.35">
      <c r="B89" s="12"/>
      <c r="C89" s="12"/>
      <c r="D89" s="12"/>
      <c r="E89" s="12"/>
      <c r="F89" s="12"/>
      <c r="G89" s="12"/>
      <c r="H89" s="12"/>
      <c r="I89" s="12"/>
      <c r="J89" s="12"/>
      <c r="K89" s="12"/>
      <c r="L89" s="12"/>
      <c r="M89" s="12"/>
      <c r="N89" s="12"/>
    </row>
    <row r="90" spans="1:14" ht="43.5" x14ac:dyDescent="0.35">
      <c r="A90" s="13" t="s">
        <v>118</v>
      </c>
      <c r="B90" s="29" t="s">
        <v>119</v>
      </c>
      <c r="C90" s="12"/>
      <c r="D90" s="12"/>
      <c r="E90" s="12"/>
      <c r="F90" s="12"/>
      <c r="G90" s="12"/>
      <c r="H90" s="12"/>
      <c r="I90" s="12"/>
      <c r="J90" s="12"/>
      <c r="K90" s="12"/>
      <c r="L90" s="12"/>
      <c r="M90" s="12"/>
      <c r="N90" s="12"/>
    </row>
    <row r="91" spans="1:14" x14ac:dyDescent="0.35">
      <c r="B91" s="12"/>
      <c r="C91" s="12"/>
      <c r="D91" s="12"/>
      <c r="E91" s="12"/>
      <c r="F91" s="12"/>
      <c r="G91" s="12"/>
      <c r="H91" s="12"/>
      <c r="I91" s="12"/>
      <c r="J91" s="12"/>
      <c r="K91" s="12"/>
      <c r="L91" s="12"/>
      <c r="M91" s="12"/>
      <c r="N91" s="12"/>
    </row>
    <row r="92" spans="1:14" x14ac:dyDescent="0.35">
      <c r="A92" s="13" t="s">
        <v>28</v>
      </c>
      <c r="B92" s="12"/>
      <c r="C92" s="12"/>
      <c r="D92" s="12"/>
      <c r="E92" s="12"/>
      <c r="F92" s="12"/>
      <c r="G92" s="12"/>
      <c r="H92" s="12"/>
      <c r="I92" s="12"/>
      <c r="J92" s="12"/>
      <c r="K92" s="12"/>
      <c r="L92" s="12"/>
      <c r="M92" s="12"/>
      <c r="N92" s="12"/>
    </row>
    <row r="93" spans="1:14" ht="101.5" x14ac:dyDescent="0.35">
      <c r="A93" s="17" t="s">
        <v>29</v>
      </c>
      <c r="B93" s="24" t="s">
        <v>30</v>
      </c>
      <c r="C93" s="24" t="s">
        <v>31</v>
      </c>
      <c r="D93" s="24" t="s">
        <v>32</v>
      </c>
      <c r="E93" s="24" t="s">
        <v>33</v>
      </c>
      <c r="F93" s="24" t="s">
        <v>34</v>
      </c>
      <c r="G93" s="24" t="s">
        <v>35</v>
      </c>
      <c r="H93" s="24" t="s">
        <v>36</v>
      </c>
      <c r="I93" s="12"/>
      <c r="J93" s="12"/>
      <c r="K93" s="12"/>
      <c r="L93" s="12"/>
      <c r="M93" s="12"/>
      <c r="N93" s="12"/>
    </row>
    <row r="94" spans="1:14" ht="43.5" x14ac:dyDescent="0.35">
      <c r="A94" s="17" t="s">
        <v>120</v>
      </c>
      <c r="B94" s="24" t="s">
        <v>204</v>
      </c>
      <c r="C94" s="25"/>
      <c r="D94" s="25"/>
      <c r="E94" s="25"/>
      <c r="F94" s="25"/>
      <c r="G94" s="25"/>
      <c r="H94" s="25"/>
      <c r="I94" s="12"/>
      <c r="J94" s="12"/>
      <c r="K94" s="12"/>
      <c r="L94" s="12"/>
      <c r="M94" s="12"/>
      <c r="N94" s="12"/>
    </row>
    <row r="95" spans="1:14" x14ac:dyDescent="0.35">
      <c r="A95" s="18" t="s">
        <v>121</v>
      </c>
      <c r="B95" s="25" t="s">
        <v>122</v>
      </c>
      <c r="C95" s="25">
        <v>100</v>
      </c>
      <c r="D95" s="25" t="s">
        <v>40</v>
      </c>
      <c r="E95" s="26"/>
      <c r="F95" s="25" t="str">
        <f>IF(ISBLANK(E95),"", PRODUCT(C95,E95))</f>
        <v/>
      </c>
      <c r="G95" s="27"/>
      <c r="H95" s="25"/>
      <c r="I95" s="12"/>
      <c r="J95" s="12"/>
      <c r="K95" s="12"/>
      <c r="L95" s="12"/>
      <c r="M95" s="12"/>
      <c r="N95" s="12"/>
    </row>
    <row r="96" spans="1:14" x14ac:dyDescent="0.35">
      <c r="A96" s="18" t="s">
        <v>123</v>
      </c>
      <c r="B96" s="25" t="s">
        <v>124</v>
      </c>
      <c r="C96" s="25"/>
      <c r="D96" s="25"/>
      <c r="E96" s="25"/>
      <c r="F96" s="25"/>
      <c r="G96" s="25"/>
      <c r="H96" s="27"/>
      <c r="I96" s="12"/>
      <c r="J96" s="12"/>
      <c r="K96" s="12"/>
      <c r="L96" s="12"/>
      <c r="M96" s="12"/>
      <c r="N96" s="12"/>
    </row>
    <row r="97" spans="1:14" x14ac:dyDescent="0.35">
      <c r="A97" s="18" t="s">
        <v>125</v>
      </c>
      <c r="B97" s="25" t="s">
        <v>126</v>
      </c>
      <c r="C97" s="25"/>
      <c r="D97" s="25"/>
      <c r="E97" s="25"/>
      <c r="F97" s="25"/>
      <c r="G97" s="25"/>
      <c r="H97" s="27"/>
      <c r="I97" s="12"/>
      <c r="J97" s="12"/>
      <c r="K97" s="12"/>
      <c r="L97" s="12"/>
      <c r="M97" s="12"/>
      <c r="N97" s="12"/>
    </row>
    <row r="98" spans="1:14" x14ac:dyDescent="0.35">
      <c r="A98" s="18" t="s">
        <v>127</v>
      </c>
      <c r="B98" s="25" t="s">
        <v>128</v>
      </c>
      <c r="C98" s="25"/>
      <c r="D98" s="25"/>
      <c r="E98" s="25"/>
      <c r="F98" s="25"/>
      <c r="G98" s="25"/>
      <c r="H98" s="27"/>
      <c r="I98" s="12"/>
      <c r="J98" s="12"/>
      <c r="K98" s="12"/>
      <c r="L98" s="12"/>
      <c r="M98" s="12"/>
      <c r="N98" s="12"/>
    </row>
    <row r="99" spans="1:14" x14ac:dyDescent="0.35">
      <c r="A99" s="18" t="s">
        <v>129</v>
      </c>
      <c r="B99" s="25" t="s">
        <v>130</v>
      </c>
      <c r="C99" s="25"/>
      <c r="D99" s="25"/>
      <c r="E99" s="25"/>
      <c r="F99" s="25"/>
      <c r="G99" s="25"/>
      <c r="H99" s="27"/>
      <c r="I99" s="12"/>
      <c r="J99" s="12"/>
      <c r="K99" s="12"/>
      <c r="L99" s="12"/>
      <c r="M99" s="12"/>
      <c r="N99" s="12"/>
    </row>
    <row r="100" spans="1:14" x14ac:dyDescent="0.35">
      <c r="A100" s="18" t="s">
        <v>131</v>
      </c>
      <c r="B100" s="25" t="s">
        <v>50</v>
      </c>
      <c r="C100" s="25"/>
      <c r="D100" s="25"/>
      <c r="E100" s="25"/>
      <c r="F100" s="25"/>
      <c r="G100" s="25"/>
      <c r="H100" s="27"/>
      <c r="I100" s="12"/>
      <c r="J100" s="12"/>
      <c r="K100" s="12"/>
      <c r="L100" s="12"/>
      <c r="M100" s="12"/>
      <c r="N100" s="12"/>
    </row>
    <row r="101" spans="1:14" x14ac:dyDescent="0.35">
      <c r="A101" s="18" t="s">
        <v>132</v>
      </c>
      <c r="B101" s="25" t="s">
        <v>133</v>
      </c>
      <c r="C101" s="25"/>
      <c r="D101" s="25"/>
      <c r="E101" s="25"/>
      <c r="F101" s="25"/>
      <c r="G101" s="25"/>
      <c r="H101" s="27"/>
      <c r="I101" s="12"/>
      <c r="J101" s="12"/>
      <c r="K101" s="12"/>
      <c r="L101" s="12"/>
      <c r="M101" s="12"/>
      <c r="N101" s="12"/>
    </row>
    <row r="102" spans="1:14" x14ac:dyDescent="0.35">
      <c r="A102" s="18" t="s">
        <v>134</v>
      </c>
      <c r="B102" s="25" t="s">
        <v>135</v>
      </c>
      <c r="C102" s="25"/>
      <c r="D102" s="25"/>
      <c r="E102" s="25"/>
      <c r="F102" s="25"/>
      <c r="G102" s="25"/>
      <c r="H102" s="27"/>
      <c r="I102" s="12"/>
      <c r="J102" s="12"/>
      <c r="K102" s="12"/>
      <c r="L102" s="12"/>
      <c r="M102" s="12"/>
      <c r="N102" s="12"/>
    </row>
    <row r="103" spans="1:14" x14ac:dyDescent="0.35">
      <c r="A103" s="18" t="s">
        <v>136</v>
      </c>
      <c r="B103" s="25" t="s">
        <v>137</v>
      </c>
      <c r="C103" s="25"/>
      <c r="D103" s="25"/>
      <c r="E103" s="25"/>
      <c r="F103" s="25"/>
      <c r="G103" s="25"/>
      <c r="H103" s="27"/>
      <c r="I103" s="12"/>
      <c r="J103" s="12"/>
      <c r="K103" s="12"/>
      <c r="L103" s="12"/>
      <c r="M103" s="12"/>
      <c r="N103" s="12"/>
    </row>
    <row r="104" spans="1:14" x14ac:dyDescent="0.35">
      <c r="A104" s="18" t="s">
        <v>138</v>
      </c>
      <c r="B104" s="25" t="s">
        <v>139</v>
      </c>
      <c r="C104" s="25"/>
      <c r="D104" s="25"/>
      <c r="E104" s="25"/>
      <c r="F104" s="25"/>
      <c r="G104" s="25"/>
      <c r="H104" s="27"/>
      <c r="I104" s="12"/>
      <c r="J104" s="12"/>
      <c r="K104" s="12"/>
      <c r="L104" s="12"/>
      <c r="M104" s="12"/>
      <c r="N104" s="12"/>
    </row>
    <row r="105" spans="1:14" x14ac:dyDescent="0.35">
      <c r="A105" s="18" t="s">
        <v>140</v>
      </c>
      <c r="B105" s="25" t="s">
        <v>141</v>
      </c>
      <c r="C105" s="25"/>
      <c r="D105" s="25"/>
      <c r="E105" s="25"/>
      <c r="F105" s="25"/>
      <c r="G105" s="25"/>
      <c r="H105" s="27"/>
      <c r="I105" s="12"/>
      <c r="J105" s="12"/>
      <c r="K105" s="12"/>
      <c r="L105" s="12"/>
      <c r="M105" s="12"/>
      <c r="N105" s="12"/>
    </row>
    <row r="106" spans="1:14" x14ac:dyDescent="0.35">
      <c r="A106" s="18" t="s">
        <v>142</v>
      </c>
      <c r="B106" s="25" t="s">
        <v>143</v>
      </c>
      <c r="C106" s="25"/>
      <c r="D106" s="25"/>
      <c r="E106" s="25"/>
      <c r="F106" s="25"/>
      <c r="G106" s="25"/>
      <c r="H106" s="27"/>
      <c r="I106" s="12"/>
      <c r="J106" s="12"/>
      <c r="K106" s="12"/>
      <c r="L106" s="12"/>
      <c r="M106" s="12"/>
      <c r="N106" s="12"/>
    </row>
    <row r="107" spans="1:14" x14ac:dyDescent="0.35">
      <c r="A107" s="18" t="s">
        <v>144</v>
      </c>
      <c r="B107" s="25" t="s">
        <v>145</v>
      </c>
      <c r="C107" s="25"/>
      <c r="D107" s="25"/>
      <c r="E107" s="25"/>
      <c r="F107" s="25"/>
      <c r="G107" s="25"/>
      <c r="H107" s="27"/>
      <c r="I107" s="12"/>
      <c r="J107" s="12"/>
      <c r="K107" s="12"/>
      <c r="L107" s="12"/>
      <c r="M107" s="12"/>
      <c r="N107" s="12"/>
    </row>
    <row r="108" spans="1:14" x14ac:dyDescent="0.35">
      <c r="A108" s="18" t="s">
        <v>146</v>
      </c>
      <c r="B108" s="25" t="s">
        <v>89</v>
      </c>
      <c r="C108" s="25"/>
      <c r="D108" s="25"/>
      <c r="E108" s="25"/>
      <c r="F108" s="25"/>
      <c r="G108" s="25"/>
      <c r="H108" s="27"/>
      <c r="I108" s="12"/>
      <c r="J108" s="12"/>
      <c r="K108" s="12"/>
      <c r="L108" s="12"/>
      <c r="M108" s="12"/>
      <c r="N108" s="12"/>
    </row>
    <row r="109" spans="1:14" x14ac:dyDescent="0.35">
      <c r="A109" s="18" t="s">
        <v>147</v>
      </c>
      <c r="B109" s="25" t="s">
        <v>148</v>
      </c>
      <c r="C109" s="25"/>
      <c r="D109" s="25"/>
      <c r="E109" s="25"/>
      <c r="F109" s="25"/>
      <c r="G109" s="25"/>
      <c r="H109" s="27"/>
      <c r="I109" s="12"/>
      <c r="J109" s="12"/>
      <c r="K109" s="12"/>
      <c r="L109" s="12"/>
      <c r="M109" s="12"/>
      <c r="N109" s="12"/>
    </row>
    <row r="110" spans="1:14" x14ac:dyDescent="0.35">
      <c r="A110" s="18" t="s">
        <v>149</v>
      </c>
      <c r="B110" s="25" t="s">
        <v>122</v>
      </c>
      <c r="C110" s="25">
        <v>100</v>
      </c>
      <c r="D110" s="25" t="s">
        <v>40</v>
      </c>
      <c r="E110" s="26"/>
      <c r="F110" s="25" t="str">
        <f>IF(ISBLANK(E110),"", PRODUCT(C110,E110))</f>
        <v/>
      </c>
      <c r="G110" s="27"/>
      <c r="H110" s="25"/>
      <c r="I110" s="12"/>
      <c r="J110" s="12"/>
      <c r="K110" s="12"/>
      <c r="L110" s="12"/>
      <c r="M110" s="12"/>
      <c r="N110" s="12"/>
    </row>
    <row r="111" spans="1:14" x14ac:dyDescent="0.35">
      <c r="A111" s="18" t="s">
        <v>150</v>
      </c>
      <c r="B111" s="25" t="s">
        <v>124</v>
      </c>
      <c r="C111" s="25"/>
      <c r="D111" s="25"/>
      <c r="E111" s="25"/>
      <c r="F111" s="25"/>
      <c r="G111" s="25"/>
      <c r="H111" s="27"/>
      <c r="I111" s="12"/>
      <c r="J111" s="12"/>
      <c r="K111" s="12"/>
      <c r="L111" s="12"/>
      <c r="M111" s="12"/>
      <c r="N111" s="12"/>
    </row>
    <row r="112" spans="1:14" x14ac:dyDescent="0.35">
      <c r="A112" s="18" t="s">
        <v>151</v>
      </c>
      <c r="B112" s="25" t="s">
        <v>126</v>
      </c>
      <c r="C112" s="25"/>
      <c r="D112" s="25"/>
      <c r="E112" s="25"/>
      <c r="F112" s="25"/>
      <c r="G112" s="25"/>
      <c r="H112" s="27"/>
      <c r="I112" s="12"/>
      <c r="J112" s="12"/>
      <c r="K112" s="12"/>
      <c r="L112" s="12"/>
      <c r="M112" s="12"/>
      <c r="N112" s="12"/>
    </row>
    <row r="113" spans="1:14" x14ac:dyDescent="0.35">
      <c r="A113" s="18" t="s">
        <v>152</v>
      </c>
      <c r="B113" s="25" t="s">
        <v>153</v>
      </c>
      <c r="C113" s="25"/>
      <c r="D113" s="25"/>
      <c r="E113" s="25"/>
      <c r="F113" s="25"/>
      <c r="G113" s="25"/>
      <c r="H113" s="27"/>
      <c r="I113" s="12"/>
      <c r="J113" s="12"/>
      <c r="K113" s="12"/>
      <c r="L113" s="12"/>
      <c r="M113" s="12"/>
      <c r="N113" s="12"/>
    </row>
    <row r="114" spans="1:14" x14ac:dyDescent="0.35">
      <c r="A114" s="18" t="s">
        <v>154</v>
      </c>
      <c r="B114" s="25" t="s">
        <v>130</v>
      </c>
      <c r="C114" s="25"/>
      <c r="D114" s="25"/>
      <c r="E114" s="25"/>
      <c r="F114" s="25"/>
      <c r="G114" s="25"/>
      <c r="H114" s="27"/>
      <c r="I114" s="12"/>
      <c r="J114" s="12"/>
      <c r="K114" s="12"/>
      <c r="L114" s="12"/>
      <c r="M114" s="12"/>
      <c r="N114" s="12"/>
    </row>
    <row r="115" spans="1:14" x14ac:dyDescent="0.35">
      <c r="A115" s="18" t="s">
        <v>155</v>
      </c>
      <c r="B115" s="25" t="s">
        <v>50</v>
      </c>
      <c r="C115" s="25"/>
      <c r="D115" s="25"/>
      <c r="E115" s="25"/>
      <c r="F115" s="25"/>
      <c r="G115" s="25"/>
      <c r="H115" s="27"/>
      <c r="I115" s="12"/>
      <c r="J115" s="12"/>
      <c r="K115" s="12"/>
      <c r="L115" s="12"/>
      <c r="M115" s="12"/>
      <c r="N115" s="12"/>
    </row>
    <row r="116" spans="1:14" x14ac:dyDescent="0.35">
      <c r="A116" s="18" t="s">
        <v>156</v>
      </c>
      <c r="B116" s="25" t="s">
        <v>133</v>
      </c>
      <c r="C116" s="25"/>
      <c r="D116" s="25"/>
      <c r="E116" s="25"/>
      <c r="F116" s="25"/>
      <c r="G116" s="25"/>
      <c r="H116" s="27"/>
      <c r="I116" s="12"/>
      <c r="J116" s="12"/>
      <c r="K116" s="12"/>
      <c r="L116" s="12"/>
      <c r="M116" s="12"/>
      <c r="N116" s="12"/>
    </row>
    <row r="117" spans="1:14" x14ac:dyDescent="0.35">
      <c r="A117" s="18" t="s">
        <v>157</v>
      </c>
      <c r="B117" s="25" t="s">
        <v>135</v>
      </c>
      <c r="C117" s="25"/>
      <c r="D117" s="25"/>
      <c r="E117" s="25"/>
      <c r="F117" s="25"/>
      <c r="G117" s="25"/>
      <c r="H117" s="27"/>
      <c r="I117" s="12"/>
      <c r="J117" s="12"/>
      <c r="K117" s="12"/>
      <c r="L117" s="12"/>
      <c r="M117" s="12"/>
      <c r="N117" s="12"/>
    </row>
    <row r="118" spans="1:14" x14ac:dyDescent="0.35">
      <c r="A118" s="18" t="s">
        <v>158</v>
      </c>
      <c r="B118" s="25" t="s">
        <v>137</v>
      </c>
      <c r="C118" s="25"/>
      <c r="D118" s="25"/>
      <c r="E118" s="25"/>
      <c r="F118" s="25"/>
      <c r="G118" s="25"/>
      <c r="H118" s="27"/>
      <c r="I118" s="12"/>
      <c r="J118" s="12"/>
      <c r="K118" s="12"/>
      <c r="L118" s="12"/>
      <c r="M118" s="12"/>
      <c r="N118" s="12"/>
    </row>
    <row r="119" spans="1:14" x14ac:dyDescent="0.35">
      <c r="A119" s="18" t="s">
        <v>159</v>
      </c>
      <c r="B119" s="25" t="s">
        <v>139</v>
      </c>
      <c r="C119" s="25"/>
      <c r="D119" s="25"/>
      <c r="E119" s="25"/>
      <c r="F119" s="25"/>
      <c r="G119" s="25"/>
      <c r="H119" s="27"/>
      <c r="I119" s="12"/>
      <c r="J119" s="12"/>
      <c r="K119" s="12"/>
      <c r="L119" s="12"/>
      <c r="M119" s="12"/>
      <c r="N119" s="12"/>
    </row>
    <row r="120" spans="1:14" x14ac:dyDescent="0.35">
      <c r="A120" s="18" t="s">
        <v>160</v>
      </c>
      <c r="B120" s="25" t="s">
        <v>141</v>
      </c>
      <c r="C120" s="25"/>
      <c r="D120" s="25"/>
      <c r="E120" s="25"/>
      <c r="F120" s="25"/>
      <c r="G120" s="25"/>
      <c r="H120" s="27"/>
      <c r="I120" s="12"/>
      <c r="J120" s="12"/>
      <c r="K120" s="12"/>
      <c r="L120" s="12"/>
      <c r="M120" s="12"/>
      <c r="N120" s="12"/>
    </row>
    <row r="121" spans="1:14" x14ac:dyDescent="0.35">
      <c r="A121" s="18" t="s">
        <v>161</v>
      </c>
      <c r="B121" s="25" t="s">
        <v>143</v>
      </c>
      <c r="C121" s="25"/>
      <c r="D121" s="25"/>
      <c r="E121" s="25"/>
      <c r="F121" s="25"/>
      <c r="G121" s="25"/>
      <c r="H121" s="27"/>
      <c r="I121" s="12"/>
      <c r="J121" s="12"/>
      <c r="K121" s="12"/>
      <c r="L121" s="12"/>
      <c r="M121" s="12"/>
      <c r="N121" s="12"/>
    </row>
    <row r="122" spans="1:14" x14ac:dyDescent="0.35">
      <c r="A122" s="18" t="s">
        <v>162</v>
      </c>
      <c r="B122" s="25" t="s">
        <v>145</v>
      </c>
      <c r="C122" s="25"/>
      <c r="D122" s="25"/>
      <c r="E122" s="25"/>
      <c r="F122" s="25"/>
      <c r="G122" s="25"/>
      <c r="H122" s="27"/>
      <c r="I122" s="12"/>
      <c r="J122" s="12"/>
      <c r="K122" s="12"/>
      <c r="L122" s="12"/>
      <c r="M122" s="12"/>
      <c r="N122" s="12"/>
    </row>
    <row r="123" spans="1:14" x14ac:dyDescent="0.35">
      <c r="A123" s="18" t="s">
        <v>163</v>
      </c>
      <c r="B123" s="25" t="s">
        <v>89</v>
      </c>
      <c r="C123" s="25"/>
      <c r="D123" s="25"/>
      <c r="E123" s="25"/>
      <c r="F123" s="25"/>
      <c r="G123" s="25"/>
      <c r="H123" s="27"/>
      <c r="I123" s="12"/>
      <c r="J123" s="12"/>
      <c r="K123" s="12"/>
      <c r="L123" s="12"/>
      <c r="M123" s="12"/>
      <c r="N123" s="12"/>
    </row>
    <row r="124" spans="1:14" x14ac:dyDescent="0.35">
      <c r="A124" s="18" t="s">
        <v>164</v>
      </c>
      <c r="B124" s="25" t="s">
        <v>148</v>
      </c>
      <c r="C124" s="25"/>
      <c r="D124" s="25"/>
      <c r="E124" s="25"/>
      <c r="F124" s="25"/>
      <c r="G124" s="25"/>
      <c r="H124" s="27"/>
      <c r="I124" s="12"/>
      <c r="J124" s="12"/>
      <c r="K124" s="12"/>
      <c r="L124" s="12"/>
      <c r="M124" s="12"/>
      <c r="N124" s="12"/>
    </row>
    <row r="125" spans="1:14" x14ac:dyDescent="0.35">
      <c r="A125" s="18" t="s">
        <v>165</v>
      </c>
      <c r="B125" s="25" t="s">
        <v>166</v>
      </c>
      <c r="C125" s="25">
        <v>30</v>
      </c>
      <c r="D125" s="25" t="s">
        <v>40</v>
      </c>
      <c r="E125" s="26"/>
      <c r="F125" s="25" t="str">
        <f>IF(ISBLANK(E125),"", PRODUCT(C125,E125))</f>
        <v/>
      </c>
      <c r="G125" s="27"/>
      <c r="H125" s="25"/>
      <c r="I125" s="12"/>
      <c r="J125" s="12"/>
      <c r="K125" s="12"/>
      <c r="L125" s="12"/>
      <c r="M125" s="12"/>
      <c r="N125" s="12"/>
    </row>
    <row r="126" spans="1:14" x14ac:dyDescent="0.35">
      <c r="A126" s="18" t="s">
        <v>167</v>
      </c>
      <c r="B126" s="25" t="s">
        <v>124</v>
      </c>
      <c r="C126" s="25"/>
      <c r="D126" s="25"/>
      <c r="E126" s="25"/>
      <c r="F126" s="25"/>
      <c r="G126" s="25"/>
      <c r="H126" s="27"/>
      <c r="I126" s="12"/>
      <c r="J126" s="12"/>
      <c r="K126" s="12"/>
      <c r="L126" s="12"/>
      <c r="M126" s="12"/>
      <c r="N126" s="12"/>
    </row>
    <row r="127" spans="1:14" x14ac:dyDescent="0.35">
      <c r="A127" s="18" t="s">
        <v>168</v>
      </c>
      <c r="B127" s="25" t="s">
        <v>169</v>
      </c>
      <c r="C127" s="25"/>
      <c r="D127" s="25"/>
      <c r="E127" s="25"/>
      <c r="F127" s="25"/>
      <c r="G127" s="25"/>
      <c r="H127" s="27"/>
      <c r="I127" s="12"/>
      <c r="J127" s="12"/>
      <c r="K127" s="12"/>
      <c r="L127" s="12"/>
      <c r="M127" s="12"/>
      <c r="N127" s="12"/>
    </row>
    <row r="128" spans="1:14" x14ac:dyDescent="0.35">
      <c r="A128" s="18" t="s">
        <v>170</v>
      </c>
      <c r="B128" s="25" t="s">
        <v>130</v>
      </c>
      <c r="C128" s="25"/>
      <c r="D128" s="25"/>
      <c r="E128" s="25"/>
      <c r="F128" s="25"/>
      <c r="G128" s="25"/>
      <c r="H128" s="27"/>
      <c r="I128" s="12"/>
      <c r="J128" s="12"/>
      <c r="K128" s="12"/>
      <c r="L128" s="12"/>
      <c r="M128" s="12"/>
      <c r="N128" s="12"/>
    </row>
    <row r="129" spans="1:14" x14ac:dyDescent="0.35">
      <c r="A129" s="18" t="s">
        <v>171</v>
      </c>
      <c r="B129" s="25" t="s">
        <v>50</v>
      </c>
      <c r="C129" s="25"/>
      <c r="D129" s="25"/>
      <c r="E129" s="25"/>
      <c r="F129" s="25"/>
      <c r="G129" s="25"/>
      <c r="H129" s="27"/>
      <c r="I129" s="12"/>
      <c r="J129" s="12"/>
      <c r="K129" s="12"/>
      <c r="L129" s="12"/>
      <c r="M129" s="12"/>
      <c r="N129" s="12"/>
    </row>
    <row r="130" spans="1:14" x14ac:dyDescent="0.35">
      <c r="A130" s="18" t="s">
        <v>172</v>
      </c>
      <c r="B130" s="25" t="s">
        <v>139</v>
      </c>
      <c r="C130" s="25"/>
      <c r="D130" s="25"/>
      <c r="E130" s="25"/>
      <c r="F130" s="25"/>
      <c r="G130" s="25"/>
      <c r="H130" s="27"/>
      <c r="I130" s="12"/>
      <c r="J130" s="12"/>
      <c r="K130" s="12"/>
      <c r="L130" s="12"/>
      <c r="M130" s="12"/>
      <c r="N130" s="12"/>
    </row>
    <row r="131" spans="1:14" x14ac:dyDescent="0.35">
      <c r="A131" s="18" t="s">
        <v>173</v>
      </c>
      <c r="B131" s="25" t="s">
        <v>174</v>
      </c>
      <c r="C131" s="25"/>
      <c r="D131" s="25"/>
      <c r="E131" s="25"/>
      <c r="F131" s="25"/>
      <c r="G131" s="25"/>
      <c r="H131" s="27"/>
      <c r="I131" s="12"/>
      <c r="J131" s="12"/>
      <c r="K131" s="12"/>
      <c r="L131" s="12"/>
      <c r="M131" s="12"/>
      <c r="N131" s="12"/>
    </row>
    <row r="132" spans="1:14" x14ac:dyDescent="0.35">
      <c r="A132" s="18" t="s">
        <v>175</v>
      </c>
      <c r="B132" s="25" t="s">
        <v>176</v>
      </c>
      <c r="C132" s="25"/>
      <c r="D132" s="25"/>
      <c r="E132" s="25"/>
      <c r="F132" s="25"/>
      <c r="G132" s="25"/>
      <c r="H132" s="27"/>
      <c r="I132" s="12"/>
      <c r="J132" s="12"/>
      <c r="K132" s="12"/>
      <c r="L132" s="12"/>
      <c r="M132" s="12"/>
      <c r="N132" s="12"/>
    </row>
    <row r="133" spans="1:14" x14ac:dyDescent="0.35">
      <c r="A133" s="18" t="s">
        <v>177</v>
      </c>
      <c r="B133" s="25" t="s">
        <v>145</v>
      </c>
      <c r="C133" s="25"/>
      <c r="D133" s="25"/>
      <c r="E133" s="25"/>
      <c r="F133" s="25"/>
      <c r="G133" s="25"/>
      <c r="H133" s="27"/>
      <c r="I133" s="12"/>
      <c r="J133" s="12"/>
      <c r="K133" s="12"/>
      <c r="L133" s="12"/>
      <c r="M133" s="12"/>
      <c r="N133" s="12"/>
    </row>
    <row r="134" spans="1:14" x14ac:dyDescent="0.35">
      <c r="A134" s="18" t="s">
        <v>178</v>
      </c>
      <c r="B134" s="25" t="s">
        <v>89</v>
      </c>
      <c r="C134" s="25"/>
      <c r="D134" s="25"/>
      <c r="E134" s="25"/>
      <c r="F134" s="25"/>
      <c r="G134" s="25"/>
      <c r="H134" s="27"/>
      <c r="I134" s="12"/>
      <c r="J134" s="12"/>
      <c r="K134" s="12"/>
      <c r="L134" s="12"/>
      <c r="M134" s="12"/>
      <c r="N134" s="12"/>
    </row>
    <row r="135" spans="1:14" x14ac:dyDescent="0.35">
      <c r="A135" s="18" t="s">
        <v>179</v>
      </c>
      <c r="B135" s="25" t="s">
        <v>148</v>
      </c>
      <c r="C135" s="25"/>
      <c r="D135" s="25"/>
      <c r="E135" s="25"/>
      <c r="F135" s="25"/>
      <c r="G135" s="25"/>
      <c r="H135" s="27"/>
      <c r="I135" s="12"/>
      <c r="J135" s="12"/>
      <c r="K135" s="12"/>
      <c r="L135" s="12"/>
      <c r="M135" s="12"/>
      <c r="N135" s="12"/>
    </row>
    <row r="136" spans="1:14" ht="29" x14ac:dyDescent="0.35">
      <c r="B136" s="12"/>
      <c r="C136" s="12"/>
      <c r="D136" s="12"/>
      <c r="E136" s="24" t="s">
        <v>114</v>
      </c>
      <c r="F136" s="24" t="str">
        <f>IF((COUNT(C95:C135)&lt;&gt;COUNT(F95:F135)),"", ROUND(SUM(F95:F135),2))</f>
        <v/>
      </c>
      <c r="G136" s="28" t="str">
        <f>IF((COUNT(C95:C135)&lt;&gt;COUNT(F95:F135)),"Neužpildytos visų objektų kainos", "")</f>
        <v>Neužpildytos visų objektų kainos</v>
      </c>
      <c r="H136" s="12"/>
      <c r="I136" s="12"/>
      <c r="J136" s="12"/>
      <c r="K136" s="12"/>
      <c r="L136" s="12"/>
      <c r="M136" s="12"/>
      <c r="N136" s="12"/>
    </row>
    <row r="137" spans="1:14" ht="29" x14ac:dyDescent="0.35">
      <c r="B137" s="12"/>
      <c r="C137" s="24" t="s">
        <v>115</v>
      </c>
      <c r="D137" s="27"/>
      <c r="E137" s="24" t="s">
        <v>116</v>
      </c>
      <c r="F137" s="24" t="str">
        <f>IF(OR(F136="",D137=""),"", ROUND(PRODUCT(D137,F136)/100,2))</f>
        <v/>
      </c>
      <c r="G137" s="28" t="str">
        <f>IF(D137="", "Nurodykite taikomą PVM dydį", "")</f>
        <v>Nurodykite taikomą PVM dydį</v>
      </c>
      <c r="H137" s="12"/>
      <c r="I137" s="12"/>
      <c r="J137" s="12"/>
      <c r="K137" s="12"/>
      <c r="L137" s="12"/>
      <c r="M137" s="12"/>
      <c r="N137" s="12"/>
    </row>
    <row r="138" spans="1:14" x14ac:dyDescent="0.35">
      <c r="B138" s="12"/>
      <c r="C138" s="12"/>
      <c r="D138" s="12"/>
      <c r="E138" s="24" t="s">
        <v>117</v>
      </c>
      <c r="F138" s="24">
        <f>IF(ISBLANK(F137), "", ROUND(SUM(F136:F137),2))</f>
        <v>0</v>
      </c>
      <c r="G138" s="12"/>
      <c r="H138" s="12"/>
      <c r="I138" s="12"/>
      <c r="J138" s="12"/>
      <c r="K138" s="12"/>
      <c r="L138" s="12"/>
      <c r="M138" s="12"/>
      <c r="N138" s="12"/>
    </row>
    <row r="139" spans="1:14" x14ac:dyDescent="0.35">
      <c r="B139" s="12"/>
      <c r="C139" s="12"/>
      <c r="D139" s="12"/>
      <c r="E139" s="12"/>
      <c r="F139" s="12"/>
      <c r="G139" s="12"/>
      <c r="H139" s="12"/>
      <c r="I139" s="12"/>
      <c r="J139" s="12"/>
      <c r="K139" s="12"/>
      <c r="L139" s="12"/>
      <c r="M139" s="12"/>
      <c r="N139" s="12"/>
    </row>
    <row r="140" spans="1:14" x14ac:dyDescent="0.35">
      <c r="B140" s="12"/>
      <c r="C140" s="12"/>
      <c r="D140" s="12"/>
      <c r="E140" s="12"/>
      <c r="F140" s="12"/>
      <c r="G140" s="12"/>
      <c r="H140" s="12"/>
      <c r="I140" s="12"/>
      <c r="J140" s="12"/>
      <c r="K140" s="12"/>
      <c r="L140" s="12"/>
      <c r="M140" s="12"/>
      <c r="N140" s="12"/>
    </row>
    <row r="141" spans="1:14" x14ac:dyDescent="0.35">
      <c r="B141" s="12"/>
      <c r="C141" s="12"/>
      <c r="D141" s="12"/>
      <c r="E141" s="12"/>
      <c r="F141" s="12"/>
      <c r="G141" s="12"/>
      <c r="H141" s="12"/>
      <c r="I141" s="12"/>
      <c r="J141" s="12"/>
      <c r="K141" s="12"/>
      <c r="L141" s="12"/>
      <c r="M141" s="12"/>
      <c r="N141" s="12"/>
    </row>
    <row r="142" spans="1:14" x14ac:dyDescent="0.35">
      <c r="B142" s="12"/>
      <c r="C142" s="12"/>
      <c r="D142" s="12"/>
      <c r="E142" s="12"/>
      <c r="F142" s="12"/>
      <c r="G142" s="12"/>
      <c r="H142" s="12"/>
      <c r="I142" s="12"/>
      <c r="J142" s="12"/>
      <c r="K142" s="12"/>
      <c r="L142" s="12"/>
      <c r="M142" s="12"/>
      <c r="N142" s="12"/>
    </row>
    <row r="143" spans="1:14" x14ac:dyDescent="0.35">
      <c r="B143" s="12"/>
      <c r="C143" s="12"/>
      <c r="D143" s="12"/>
      <c r="E143" s="12"/>
      <c r="F143" s="12"/>
      <c r="G143" s="12"/>
      <c r="H143" s="12"/>
      <c r="I143" s="12"/>
      <c r="J143" s="12"/>
      <c r="K143" s="12"/>
      <c r="L143" s="12"/>
      <c r="M143" s="12"/>
      <c r="N143" s="12"/>
    </row>
    <row r="144" spans="1:14" x14ac:dyDescent="0.35">
      <c r="B144" s="12"/>
      <c r="C144" s="12"/>
      <c r="D144" s="12"/>
      <c r="E144" s="12"/>
      <c r="F144" s="12"/>
      <c r="G144" s="12"/>
      <c r="H144" s="12"/>
      <c r="I144" s="12"/>
      <c r="J144" s="12"/>
      <c r="K144" s="12"/>
      <c r="L144" s="12"/>
      <c r="M144" s="12"/>
      <c r="N144" s="12"/>
    </row>
    <row r="145" spans="2:14" x14ac:dyDescent="0.35">
      <c r="B145" s="12"/>
      <c r="C145" s="12"/>
      <c r="D145" s="12"/>
      <c r="E145" s="12"/>
      <c r="F145" s="12"/>
      <c r="G145" s="12"/>
      <c r="H145" s="12"/>
      <c r="I145" s="12"/>
      <c r="J145" s="12"/>
      <c r="K145" s="12"/>
      <c r="L145" s="12"/>
      <c r="M145" s="12"/>
      <c r="N145" s="12"/>
    </row>
    <row r="146" spans="2:14" x14ac:dyDescent="0.35">
      <c r="B146" s="12"/>
      <c r="C146" s="12"/>
      <c r="D146" s="12"/>
      <c r="E146" s="12"/>
      <c r="F146" s="12"/>
      <c r="G146" s="12"/>
      <c r="H146" s="12"/>
      <c r="I146" s="12"/>
      <c r="J146" s="12"/>
      <c r="K146" s="12"/>
      <c r="L146" s="12"/>
      <c r="M146" s="12"/>
      <c r="N146" s="12"/>
    </row>
    <row r="147" spans="2:14" x14ac:dyDescent="0.35">
      <c r="B147" s="12"/>
      <c r="C147" s="12"/>
      <c r="D147" s="12"/>
      <c r="E147" s="12"/>
      <c r="F147" s="12"/>
      <c r="G147" s="12"/>
      <c r="H147" s="12"/>
      <c r="I147" s="12"/>
      <c r="J147" s="12"/>
      <c r="K147" s="12"/>
      <c r="L147" s="12"/>
      <c r="M147" s="12"/>
      <c r="N147" s="12"/>
    </row>
    <row r="148" spans="2:14" x14ac:dyDescent="0.35">
      <c r="B148" s="12"/>
      <c r="C148" s="12"/>
      <c r="D148" s="12"/>
      <c r="E148" s="12"/>
      <c r="F148" s="12"/>
      <c r="G148" s="12"/>
      <c r="H148" s="12"/>
      <c r="I148" s="12"/>
      <c r="J148" s="12"/>
      <c r="K148" s="12"/>
      <c r="L148" s="12"/>
      <c r="M148" s="12"/>
      <c r="N148" s="12"/>
    </row>
    <row r="149" spans="2:14" x14ac:dyDescent="0.35">
      <c r="B149" s="12"/>
      <c r="C149" s="12"/>
      <c r="D149" s="12"/>
      <c r="E149" s="12"/>
      <c r="F149" s="12"/>
      <c r="G149" s="12"/>
      <c r="H149" s="12"/>
      <c r="I149" s="12"/>
      <c r="J149" s="12"/>
      <c r="K149" s="12"/>
      <c r="L149" s="12"/>
      <c r="M149" s="12"/>
      <c r="N149" s="12"/>
    </row>
    <row r="150" spans="2:14" x14ac:dyDescent="0.35">
      <c r="B150" s="12"/>
      <c r="C150" s="12"/>
      <c r="D150" s="12"/>
      <c r="E150" s="12"/>
      <c r="F150" s="12"/>
      <c r="G150" s="12"/>
      <c r="H150" s="12"/>
      <c r="I150" s="12"/>
      <c r="J150" s="12"/>
      <c r="K150" s="12"/>
      <c r="L150" s="12"/>
      <c r="M150" s="12"/>
      <c r="N150" s="12"/>
    </row>
    <row r="151" spans="2:14" x14ac:dyDescent="0.35">
      <c r="B151" s="12"/>
      <c r="C151" s="12"/>
      <c r="D151" s="12"/>
      <c r="E151" s="12"/>
      <c r="F151" s="12"/>
      <c r="G151" s="12"/>
      <c r="H151" s="12"/>
      <c r="I151" s="12"/>
      <c r="J151" s="12"/>
      <c r="K151" s="12"/>
      <c r="L151" s="12"/>
      <c r="M151" s="12"/>
      <c r="N151" s="12"/>
    </row>
    <row r="152" spans="2:14" x14ac:dyDescent="0.35">
      <c r="B152" s="12"/>
      <c r="C152" s="12"/>
      <c r="D152" s="12"/>
      <c r="E152" s="12"/>
      <c r="F152" s="12"/>
      <c r="G152" s="12"/>
      <c r="H152" s="12"/>
      <c r="I152" s="12"/>
      <c r="J152" s="12"/>
      <c r="K152" s="12"/>
      <c r="L152" s="12"/>
      <c r="M152" s="12"/>
      <c r="N152" s="12"/>
    </row>
    <row r="153" spans="2:14" x14ac:dyDescent="0.35">
      <c r="B153" s="12"/>
      <c r="C153" s="12"/>
      <c r="D153" s="12"/>
      <c r="E153" s="12"/>
      <c r="F153" s="12"/>
      <c r="G153" s="12"/>
      <c r="H153" s="12"/>
      <c r="I153" s="12"/>
      <c r="J153" s="12"/>
      <c r="K153" s="12"/>
      <c r="L153" s="12"/>
      <c r="M153" s="12"/>
      <c r="N153" s="12"/>
    </row>
    <row r="154" spans="2:14" x14ac:dyDescent="0.35">
      <c r="B154" s="12"/>
      <c r="C154" s="12"/>
      <c r="D154" s="12"/>
      <c r="E154" s="12"/>
      <c r="F154" s="12"/>
      <c r="G154" s="12"/>
      <c r="H154" s="12"/>
      <c r="I154" s="12"/>
      <c r="J154" s="12"/>
      <c r="K154" s="12"/>
      <c r="L154" s="12"/>
      <c r="M154" s="12"/>
      <c r="N154" s="12"/>
    </row>
    <row r="155" spans="2:14" x14ac:dyDescent="0.35">
      <c r="B155" s="12"/>
      <c r="C155" s="12"/>
      <c r="D155" s="12"/>
      <c r="E155" s="12"/>
      <c r="F155" s="12"/>
      <c r="G155" s="12"/>
      <c r="H155" s="12"/>
      <c r="I155" s="12"/>
      <c r="J155" s="12"/>
      <c r="K155" s="12"/>
      <c r="L155" s="12"/>
      <c r="M155" s="12"/>
      <c r="N155" s="12"/>
    </row>
    <row r="156" spans="2:14" x14ac:dyDescent="0.35">
      <c r="B156" s="12"/>
      <c r="C156" s="12"/>
      <c r="D156" s="12"/>
      <c r="E156" s="12"/>
      <c r="F156" s="12"/>
      <c r="G156" s="12"/>
      <c r="H156" s="12"/>
      <c r="I156" s="12"/>
      <c r="J156" s="12"/>
      <c r="K156" s="12"/>
      <c r="L156" s="12"/>
      <c r="M156" s="12"/>
      <c r="N156" s="12"/>
    </row>
    <row r="157" spans="2:14" x14ac:dyDescent="0.35">
      <c r="B157" s="12"/>
      <c r="C157" s="12"/>
      <c r="D157" s="12"/>
      <c r="E157" s="12"/>
      <c r="F157" s="12"/>
      <c r="G157" s="12"/>
      <c r="H157" s="12"/>
      <c r="I157" s="12"/>
      <c r="J157" s="12"/>
      <c r="K157" s="12"/>
      <c r="L157" s="12"/>
      <c r="M157" s="12"/>
      <c r="N157" s="12"/>
    </row>
    <row r="158" spans="2:14" x14ac:dyDescent="0.35">
      <c r="B158" s="12"/>
      <c r="C158" s="12"/>
      <c r="D158" s="12"/>
      <c r="E158" s="12"/>
      <c r="F158" s="12"/>
      <c r="G158" s="12"/>
      <c r="H158" s="12"/>
      <c r="I158" s="12"/>
      <c r="J158" s="12"/>
      <c r="K158" s="12"/>
      <c r="L158" s="12"/>
      <c r="M158" s="12"/>
      <c r="N158" s="12"/>
    </row>
    <row r="159" spans="2:14" x14ac:dyDescent="0.35">
      <c r="B159" s="12"/>
      <c r="C159" s="12"/>
      <c r="D159" s="12"/>
      <c r="E159" s="12"/>
      <c r="F159" s="12"/>
      <c r="G159" s="12"/>
      <c r="H159" s="12"/>
      <c r="I159" s="12"/>
      <c r="J159" s="12"/>
      <c r="K159" s="12"/>
      <c r="L159" s="12"/>
      <c r="M159" s="12"/>
      <c r="N159" s="12"/>
    </row>
    <row r="160" spans="2:14" x14ac:dyDescent="0.35">
      <c r="B160" s="12"/>
      <c r="C160" s="12"/>
      <c r="D160" s="12"/>
      <c r="E160" s="12"/>
      <c r="F160" s="12"/>
      <c r="G160" s="12"/>
      <c r="H160" s="12"/>
      <c r="I160" s="12"/>
      <c r="J160" s="12"/>
      <c r="K160" s="12"/>
      <c r="L160" s="12"/>
      <c r="M160" s="12"/>
      <c r="N160" s="12"/>
    </row>
    <row r="161" spans="2:14" x14ac:dyDescent="0.35">
      <c r="B161" s="12"/>
      <c r="C161" s="12"/>
      <c r="D161" s="12"/>
      <c r="E161" s="12"/>
      <c r="F161" s="12"/>
      <c r="G161" s="12"/>
      <c r="H161" s="12"/>
      <c r="I161" s="12"/>
      <c r="J161" s="12"/>
      <c r="K161" s="12"/>
      <c r="L161" s="12"/>
      <c r="M161" s="12"/>
      <c r="N161" s="12"/>
    </row>
    <row r="162" spans="2:14" x14ac:dyDescent="0.35">
      <c r="B162" s="12"/>
      <c r="C162" s="12"/>
      <c r="D162" s="12"/>
      <c r="E162" s="12"/>
      <c r="F162" s="12"/>
      <c r="G162" s="12"/>
      <c r="H162" s="12"/>
      <c r="I162" s="12"/>
      <c r="J162" s="12"/>
      <c r="K162" s="12"/>
      <c r="L162" s="12"/>
      <c r="M162" s="12"/>
      <c r="N162" s="12"/>
    </row>
    <row r="163" spans="2:14" x14ac:dyDescent="0.35">
      <c r="B163" s="12"/>
      <c r="C163" s="12"/>
      <c r="D163" s="12"/>
      <c r="E163" s="12"/>
      <c r="F163" s="12"/>
      <c r="G163" s="12"/>
      <c r="H163" s="12"/>
      <c r="I163" s="12"/>
      <c r="J163" s="12"/>
      <c r="K163" s="12"/>
      <c r="L163" s="12"/>
      <c r="M163" s="12"/>
      <c r="N163" s="12"/>
    </row>
    <row r="164" spans="2:14" x14ac:dyDescent="0.35">
      <c r="B164" s="12"/>
      <c r="C164" s="12"/>
      <c r="D164" s="12"/>
      <c r="E164" s="12"/>
      <c r="F164" s="12"/>
      <c r="G164" s="12"/>
      <c r="H164" s="12"/>
      <c r="I164" s="12"/>
      <c r="J164" s="12"/>
      <c r="K164" s="12"/>
      <c r="L164" s="12"/>
      <c r="M164" s="12"/>
      <c r="N164" s="12"/>
    </row>
    <row r="165" spans="2:14" x14ac:dyDescent="0.35">
      <c r="B165" s="12"/>
      <c r="C165" s="12"/>
      <c r="D165" s="12"/>
      <c r="E165" s="12"/>
      <c r="F165" s="12"/>
      <c r="G165" s="12"/>
      <c r="H165" s="12"/>
      <c r="I165" s="12"/>
      <c r="J165" s="12"/>
      <c r="K165" s="12"/>
      <c r="L165" s="12"/>
      <c r="M165" s="12"/>
      <c r="N165" s="12"/>
    </row>
    <row r="166" spans="2:14" x14ac:dyDescent="0.35">
      <c r="B166" s="12"/>
      <c r="C166" s="12"/>
      <c r="D166" s="12"/>
      <c r="E166" s="12"/>
      <c r="F166" s="12"/>
      <c r="G166" s="12"/>
      <c r="H166" s="12"/>
      <c r="I166" s="12"/>
      <c r="J166" s="12"/>
      <c r="K166" s="12"/>
      <c r="L166" s="12"/>
      <c r="M166" s="12"/>
      <c r="N166" s="12"/>
    </row>
  </sheetData>
  <sheetProtection algorithmName="SHA-512" hashValue="Z+B/xx5oHlVszf1e0c58SsjJA3guG2LqEnXD8eJmqIJFOWmf6LuqlpH1od4yiJNDEaCn+yVaTxpm2ldhWXeZzg==" saltValue="2iWMtLNEPSmoYjXFSgTZAw==" spinCount="100000" sheet="1"/>
  <mergeCells count="27">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 ref="A25:F25"/>
    <mergeCell ref="A27:F27"/>
    <mergeCell ref="A26:F26"/>
    <mergeCell ref="C19:F19"/>
    <mergeCell ref="C13:F13"/>
    <mergeCell ref="C18:F18"/>
    <mergeCell ref="A16:B16"/>
    <mergeCell ref="A23:F23"/>
    <mergeCell ref="C15:F15"/>
    <mergeCell ref="A18:B18"/>
    <mergeCell ref="C17:F17"/>
    <mergeCell ref="A15:B15"/>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100"/>
  <sheetViews>
    <sheetView workbookViewId="0"/>
  </sheetViews>
  <sheetFormatPr defaultColWidth="10.83203125" defaultRowHeight="14.5" x14ac:dyDescent="0.35"/>
  <cols>
    <col min="1" max="1" width="13.83203125" style="1" customWidth="1"/>
    <col min="2" max="2" width="10.83203125" style="1" customWidth="1"/>
    <col min="3" max="16384" width="10.83203125" style="1"/>
  </cols>
  <sheetData>
    <row r="2" spans="1:11" x14ac:dyDescent="0.35">
      <c r="A2" s="83" t="s">
        <v>180</v>
      </c>
      <c r="B2" s="38"/>
      <c r="C2" s="38"/>
      <c r="D2" s="38"/>
      <c r="E2" s="38"/>
      <c r="F2" s="38"/>
      <c r="G2" s="38"/>
      <c r="H2" s="38"/>
      <c r="I2" s="38"/>
      <c r="J2" s="38"/>
      <c r="K2" s="38"/>
    </row>
    <row r="3" spans="1:11" x14ac:dyDescent="0.35">
      <c r="A3" s="38"/>
      <c r="B3" s="38"/>
      <c r="C3" s="38"/>
      <c r="D3" s="38"/>
      <c r="E3" s="38"/>
      <c r="F3" s="38"/>
      <c r="G3" s="38"/>
      <c r="H3" s="38"/>
      <c r="I3" s="38"/>
      <c r="J3" s="38"/>
      <c r="K3" s="38"/>
    </row>
    <row r="4" spans="1:11" ht="16" customHeight="1" thickBot="1" x14ac:dyDescent="0.4">
      <c r="A4" s="7"/>
      <c r="B4" s="7"/>
      <c r="C4" s="7"/>
      <c r="D4" s="7"/>
      <c r="E4" s="7"/>
      <c r="F4" s="7"/>
      <c r="G4" s="7"/>
      <c r="H4" s="7"/>
      <c r="I4" s="7"/>
      <c r="J4" s="7"/>
    </row>
    <row r="5" spans="1:11" ht="48" customHeight="1" x14ac:dyDescent="0.35">
      <c r="A5" s="63" t="s">
        <v>181</v>
      </c>
      <c r="B5" s="62"/>
      <c r="C5" s="60" t="s">
        <v>182</v>
      </c>
      <c r="D5" s="61"/>
      <c r="E5" s="62"/>
      <c r="F5" s="60" t="s">
        <v>183</v>
      </c>
      <c r="G5" s="61"/>
      <c r="H5" s="62"/>
      <c r="I5" s="60" t="s">
        <v>184</v>
      </c>
      <c r="J5" s="62"/>
      <c r="K5" s="9" t="s">
        <v>185</v>
      </c>
    </row>
    <row r="6" spans="1:11" ht="49" customHeight="1" x14ac:dyDescent="0.35">
      <c r="A6" s="59"/>
      <c r="B6" s="46"/>
      <c r="C6" s="54"/>
      <c r="D6" s="55"/>
      <c r="E6" s="46"/>
      <c r="F6" s="54"/>
      <c r="G6" s="55"/>
      <c r="H6" s="46"/>
      <c r="I6" s="54"/>
      <c r="J6" s="46"/>
      <c r="K6" s="19"/>
    </row>
    <row r="7" spans="1:11" ht="49" customHeight="1" x14ac:dyDescent="0.35">
      <c r="A7" s="59"/>
      <c r="B7" s="46"/>
      <c r="C7" s="54"/>
      <c r="D7" s="55"/>
      <c r="E7" s="46"/>
      <c r="F7" s="54"/>
      <c r="G7" s="55"/>
      <c r="H7" s="46"/>
      <c r="I7" s="54"/>
      <c r="J7" s="46"/>
      <c r="K7" s="19"/>
    </row>
    <row r="8" spans="1:11" ht="49" customHeight="1" x14ac:dyDescent="0.35">
      <c r="A8" s="59"/>
      <c r="B8" s="46"/>
      <c r="C8" s="54"/>
      <c r="D8" s="55"/>
      <c r="E8" s="46"/>
      <c r="F8" s="54"/>
      <c r="G8" s="55"/>
      <c r="H8" s="46"/>
      <c r="I8" s="54"/>
      <c r="J8" s="46"/>
      <c r="K8" s="19"/>
    </row>
    <row r="9" spans="1:11" ht="49" customHeight="1" x14ac:dyDescent="0.35">
      <c r="A9" s="59"/>
      <c r="B9" s="46"/>
      <c r="C9" s="54"/>
      <c r="D9" s="55"/>
      <c r="E9" s="46"/>
      <c r="F9" s="54"/>
      <c r="G9" s="55"/>
      <c r="H9" s="46"/>
      <c r="I9" s="54"/>
      <c r="J9" s="46"/>
      <c r="K9" s="19"/>
    </row>
    <row r="10" spans="1:11" ht="49" customHeight="1" x14ac:dyDescent="0.35">
      <c r="A10" s="59"/>
      <c r="B10" s="46"/>
      <c r="C10" s="54"/>
      <c r="D10" s="55"/>
      <c r="E10" s="46"/>
      <c r="F10" s="54"/>
      <c r="G10" s="55"/>
      <c r="H10" s="46"/>
      <c r="I10" s="54"/>
      <c r="J10" s="46"/>
      <c r="K10" s="19"/>
    </row>
    <row r="11" spans="1:11" ht="49" customHeight="1" x14ac:dyDescent="0.35">
      <c r="A11" s="59"/>
      <c r="B11" s="46"/>
      <c r="C11" s="54"/>
      <c r="D11" s="55"/>
      <c r="E11" s="46"/>
      <c r="F11" s="54"/>
      <c r="G11" s="55"/>
      <c r="H11" s="46"/>
      <c r="I11" s="54"/>
      <c r="J11" s="46"/>
      <c r="K11" s="19"/>
    </row>
    <row r="12" spans="1:11" ht="49" customHeight="1" x14ac:dyDescent="0.35">
      <c r="A12" s="59"/>
      <c r="B12" s="46"/>
      <c r="C12" s="54"/>
      <c r="D12" s="55"/>
      <c r="E12" s="46"/>
      <c r="F12" s="54"/>
      <c r="G12" s="55"/>
      <c r="H12" s="46"/>
      <c r="I12" s="54"/>
      <c r="J12" s="46"/>
      <c r="K12" s="19"/>
    </row>
    <row r="13" spans="1:11" ht="49" customHeight="1" x14ac:dyDescent="0.35">
      <c r="A13" s="59"/>
      <c r="B13" s="46"/>
      <c r="C13" s="54"/>
      <c r="D13" s="55"/>
      <c r="E13" s="46"/>
      <c r="F13" s="54"/>
      <c r="G13" s="55"/>
      <c r="H13" s="46"/>
      <c r="I13" s="54"/>
      <c r="J13" s="46"/>
      <c r="K13" s="19"/>
    </row>
    <row r="14" spans="1:11" ht="49" customHeight="1" x14ac:dyDescent="0.35">
      <c r="A14" s="59"/>
      <c r="B14" s="46"/>
      <c r="C14" s="54"/>
      <c r="D14" s="55"/>
      <c r="E14" s="46"/>
      <c r="F14" s="54"/>
      <c r="G14" s="55"/>
      <c r="H14" s="46"/>
      <c r="I14" s="54"/>
      <c r="J14" s="46"/>
      <c r="K14" s="19"/>
    </row>
    <row r="15" spans="1:11" ht="48" customHeight="1" thickBot="1" x14ac:dyDescent="0.4">
      <c r="A15" s="72"/>
      <c r="B15" s="58"/>
      <c r="C15" s="56"/>
      <c r="D15" s="57"/>
      <c r="E15" s="58"/>
      <c r="F15" s="56"/>
      <c r="G15" s="57"/>
      <c r="H15" s="58"/>
      <c r="I15" s="56"/>
      <c r="J15" s="58"/>
      <c r="K15" s="20"/>
    </row>
    <row r="16" spans="1:11" ht="19" customHeight="1" x14ac:dyDescent="0.35">
      <c r="A16" s="10"/>
      <c r="B16" s="10"/>
      <c r="C16" s="10"/>
      <c r="D16" s="10"/>
      <c r="E16" s="10"/>
      <c r="F16" s="10"/>
      <c r="G16" s="10"/>
      <c r="H16" s="10"/>
      <c r="I16" s="10"/>
      <c r="J16" s="10"/>
      <c r="K16" s="11"/>
    </row>
    <row r="17" spans="1:11" ht="49" customHeight="1" x14ac:dyDescent="0.35">
      <c r="A17" s="65" t="s">
        <v>186</v>
      </c>
      <c r="B17" s="38"/>
      <c r="C17" s="38"/>
      <c r="D17" s="38"/>
      <c r="E17" s="38"/>
      <c r="F17" s="38"/>
      <c r="G17" s="38"/>
      <c r="H17" s="38"/>
      <c r="I17" s="38"/>
      <c r="J17" s="38"/>
      <c r="K17" s="38"/>
    </row>
    <row r="18" spans="1:11" ht="16" customHeight="1" thickBot="1" x14ac:dyDescent="0.4">
      <c r="A18" s="10"/>
      <c r="B18" s="10"/>
      <c r="C18" s="10"/>
      <c r="D18" s="10"/>
      <c r="E18" s="10"/>
      <c r="F18" s="10"/>
      <c r="G18" s="10"/>
      <c r="H18" s="10"/>
      <c r="I18" s="10"/>
      <c r="J18" s="10"/>
      <c r="K18" s="11"/>
    </row>
    <row r="19" spans="1:11" ht="49" customHeight="1" x14ac:dyDescent="0.35">
      <c r="A19" s="63" t="s">
        <v>30</v>
      </c>
      <c r="B19" s="62"/>
      <c r="C19" s="60" t="s">
        <v>182</v>
      </c>
      <c r="D19" s="61"/>
      <c r="E19" s="62"/>
      <c r="F19" s="60" t="s">
        <v>187</v>
      </c>
      <c r="G19" s="61"/>
      <c r="H19" s="62"/>
      <c r="I19" s="70" t="s">
        <v>184</v>
      </c>
      <c r="J19" s="71"/>
      <c r="K19" s="11"/>
    </row>
    <row r="20" spans="1:11" ht="49" customHeight="1" x14ac:dyDescent="0.35">
      <c r="A20" s="59"/>
      <c r="B20" s="46"/>
      <c r="C20" s="54"/>
      <c r="D20" s="55"/>
      <c r="E20" s="46"/>
      <c r="F20" s="54"/>
      <c r="G20" s="55"/>
      <c r="H20" s="46"/>
      <c r="I20" s="66"/>
      <c r="J20" s="67"/>
      <c r="K20" s="11"/>
    </row>
    <row r="21" spans="1:11" ht="49" customHeight="1" x14ac:dyDescent="0.35">
      <c r="A21" s="59"/>
      <c r="B21" s="46"/>
      <c r="C21" s="54"/>
      <c r="D21" s="55"/>
      <c r="E21" s="46"/>
      <c r="F21" s="54"/>
      <c r="G21" s="55"/>
      <c r="H21" s="46"/>
      <c r="I21" s="66"/>
      <c r="J21" s="67"/>
      <c r="K21" s="11"/>
    </row>
    <row r="22" spans="1:11" ht="49" customHeight="1" x14ac:dyDescent="0.35">
      <c r="A22" s="59"/>
      <c r="B22" s="46"/>
      <c r="C22" s="54"/>
      <c r="D22" s="55"/>
      <c r="E22" s="46"/>
      <c r="F22" s="54"/>
      <c r="G22" s="55"/>
      <c r="H22" s="46"/>
      <c r="I22" s="66"/>
      <c r="J22" s="67"/>
      <c r="K22" s="11"/>
    </row>
    <row r="23" spans="1:11" ht="49" customHeight="1" x14ac:dyDescent="0.35">
      <c r="A23" s="59"/>
      <c r="B23" s="46"/>
      <c r="C23" s="54"/>
      <c r="D23" s="55"/>
      <c r="E23" s="46"/>
      <c r="F23" s="54"/>
      <c r="G23" s="55"/>
      <c r="H23" s="46"/>
      <c r="I23" s="66"/>
      <c r="J23" s="67"/>
      <c r="K23" s="11"/>
    </row>
    <row r="24" spans="1:11" ht="49" customHeight="1" x14ac:dyDescent="0.35">
      <c r="A24" s="59"/>
      <c r="B24" s="46"/>
      <c r="C24" s="54"/>
      <c r="D24" s="55"/>
      <c r="E24" s="46"/>
      <c r="F24" s="54"/>
      <c r="G24" s="55"/>
      <c r="H24" s="46"/>
      <c r="I24" s="66"/>
      <c r="J24" s="67"/>
      <c r="K24" s="11"/>
    </row>
    <row r="25" spans="1:11" ht="49" customHeight="1" x14ac:dyDescent="0.35">
      <c r="A25" s="59"/>
      <c r="B25" s="46"/>
      <c r="C25" s="54"/>
      <c r="D25" s="55"/>
      <c r="E25" s="46"/>
      <c r="F25" s="54"/>
      <c r="G25" s="55"/>
      <c r="H25" s="46"/>
      <c r="I25" s="66"/>
      <c r="J25" s="67"/>
      <c r="K25" s="11"/>
    </row>
    <row r="26" spans="1:11" ht="49" customHeight="1" x14ac:dyDescent="0.35">
      <c r="A26" s="59"/>
      <c r="B26" s="46"/>
      <c r="C26" s="54"/>
      <c r="D26" s="55"/>
      <c r="E26" s="46"/>
      <c r="F26" s="54"/>
      <c r="G26" s="55"/>
      <c r="H26" s="46"/>
      <c r="I26" s="66"/>
      <c r="J26" s="67"/>
      <c r="K26" s="11"/>
    </row>
    <row r="27" spans="1:11" ht="49" customHeight="1" x14ac:dyDescent="0.35">
      <c r="A27" s="59"/>
      <c r="B27" s="46"/>
      <c r="C27" s="54"/>
      <c r="D27" s="55"/>
      <c r="E27" s="46"/>
      <c r="F27" s="54"/>
      <c r="G27" s="55"/>
      <c r="H27" s="46"/>
      <c r="I27" s="66"/>
      <c r="J27" s="67"/>
      <c r="K27" s="11"/>
    </row>
    <row r="28" spans="1:11" ht="49" customHeight="1" x14ac:dyDescent="0.35">
      <c r="A28" s="59"/>
      <c r="B28" s="46"/>
      <c r="C28" s="54"/>
      <c r="D28" s="55"/>
      <c r="E28" s="46"/>
      <c r="F28" s="54"/>
      <c r="G28" s="55"/>
      <c r="H28" s="46"/>
      <c r="I28" s="66"/>
      <c r="J28" s="67"/>
      <c r="K28" s="11"/>
    </row>
    <row r="29" spans="1:11" ht="49" customHeight="1" x14ac:dyDescent="0.35">
      <c r="A29" s="59"/>
      <c r="B29" s="46"/>
      <c r="C29" s="54"/>
      <c r="D29" s="55"/>
      <c r="E29" s="46"/>
      <c r="F29" s="54"/>
      <c r="G29" s="55"/>
      <c r="H29" s="46"/>
      <c r="I29" s="66"/>
      <c r="J29" s="67"/>
      <c r="K29" s="11"/>
    </row>
    <row r="31" spans="1:11" ht="33" customHeight="1" x14ac:dyDescent="0.35">
      <c r="A31" s="77"/>
      <c r="B31" s="38"/>
      <c r="C31" s="38"/>
      <c r="D31" s="38"/>
      <c r="E31" s="38"/>
      <c r="F31" s="38"/>
      <c r="G31" s="38"/>
      <c r="H31" s="38"/>
      <c r="I31" s="38"/>
      <c r="J31" s="38"/>
    </row>
    <row r="33" spans="1:10" ht="16" customHeight="1" x14ac:dyDescent="0.35">
      <c r="A33" s="64" t="s">
        <v>188</v>
      </c>
      <c r="B33" s="38"/>
      <c r="C33" s="38"/>
      <c r="D33" s="38"/>
      <c r="E33" s="38"/>
      <c r="F33" s="38"/>
      <c r="G33" s="38"/>
      <c r="H33" s="38"/>
      <c r="I33" s="38"/>
      <c r="J33" s="38"/>
    </row>
    <row r="34" spans="1:10" ht="16" customHeight="1" thickBot="1" x14ac:dyDescent="0.4"/>
    <row r="35" spans="1:10" ht="16" customHeight="1" x14ac:dyDescent="0.35">
      <c r="A35" s="8" t="s">
        <v>29</v>
      </c>
      <c r="B35" s="75" t="s">
        <v>189</v>
      </c>
      <c r="C35" s="61"/>
      <c r="D35" s="61"/>
      <c r="E35" s="61"/>
      <c r="F35" s="61"/>
      <c r="G35" s="62"/>
      <c r="H35" s="76" t="s">
        <v>190</v>
      </c>
      <c r="I35" s="61"/>
      <c r="J35" s="71"/>
    </row>
    <row r="36" spans="1:10" ht="48" customHeight="1" x14ac:dyDescent="0.35">
      <c r="A36" s="21" t="s">
        <v>191</v>
      </c>
      <c r="B36" s="69" t="s">
        <v>192</v>
      </c>
      <c r="C36" s="55"/>
      <c r="D36" s="55"/>
      <c r="E36" s="55"/>
      <c r="F36" s="55"/>
      <c r="G36" s="46"/>
      <c r="H36" s="73"/>
      <c r="I36" s="55"/>
      <c r="J36" s="67"/>
    </row>
    <row r="37" spans="1:10" ht="48" customHeight="1" x14ac:dyDescent="0.35">
      <c r="A37" s="21" t="s">
        <v>193</v>
      </c>
      <c r="B37" s="69" t="s">
        <v>194</v>
      </c>
      <c r="C37" s="55"/>
      <c r="D37" s="55"/>
      <c r="E37" s="55"/>
      <c r="F37" s="55"/>
      <c r="G37" s="46"/>
      <c r="H37" s="73"/>
      <c r="I37" s="55"/>
      <c r="J37" s="67"/>
    </row>
    <row r="38" spans="1:10" ht="48" customHeight="1" x14ac:dyDescent="0.35">
      <c r="A38" s="21" t="s">
        <v>195</v>
      </c>
      <c r="B38" s="69" t="s">
        <v>196</v>
      </c>
      <c r="C38" s="55"/>
      <c r="D38" s="55"/>
      <c r="E38" s="55"/>
      <c r="F38" s="55"/>
      <c r="G38" s="46"/>
      <c r="H38" s="73"/>
      <c r="I38" s="55"/>
      <c r="J38" s="67"/>
    </row>
    <row r="39" spans="1:10" ht="48" customHeight="1" x14ac:dyDescent="0.35">
      <c r="A39" s="21" t="s">
        <v>197</v>
      </c>
      <c r="B39" s="69" t="s">
        <v>198</v>
      </c>
      <c r="C39" s="55"/>
      <c r="D39" s="55"/>
      <c r="E39" s="55"/>
      <c r="F39" s="55"/>
      <c r="G39" s="46"/>
      <c r="H39" s="73"/>
      <c r="I39" s="55"/>
      <c r="J39" s="67"/>
    </row>
    <row r="40" spans="1:10" ht="48" customHeight="1" x14ac:dyDescent="0.35">
      <c r="A40" s="22"/>
      <c r="B40" s="74"/>
      <c r="C40" s="55"/>
      <c r="D40" s="55"/>
      <c r="E40" s="55"/>
      <c r="F40" s="55"/>
      <c r="G40" s="46"/>
      <c r="H40" s="73"/>
      <c r="I40" s="55"/>
      <c r="J40" s="67"/>
    </row>
    <row r="41" spans="1:10" ht="48" customHeight="1" x14ac:dyDescent="0.35">
      <c r="A41" s="22"/>
      <c r="B41" s="74"/>
      <c r="C41" s="55"/>
      <c r="D41" s="55"/>
      <c r="E41" s="55"/>
      <c r="F41" s="55"/>
      <c r="G41" s="46"/>
      <c r="H41" s="73"/>
      <c r="I41" s="55"/>
      <c r="J41" s="67"/>
    </row>
    <row r="42" spans="1:10" ht="48" customHeight="1" x14ac:dyDescent="0.35">
      <c r="A42" s="22"/>
      <c r="B42" s="74"/>
      <c r="C42" s="55"/>
      <c r="D42" s="55"/>
      <c r="E42" s="55"/>
      <c r="F42" s="55"/>
      <c r="G42" s="46"/>
      <c r="H42" s="73"/>
      <c r="I42" s="55"/>
      <c r="J42" s="67"/>
    </row>
    <row r="43" spans="1:10" ht="48" customHeight="1" x14ac:dyDescent="0.35">
      <c r="A43" s="22"/>
      <c r="B43" s="74"/>
      <c r="C43" s="55"/>
      <c r="D43" s="55"/>
      <c r="E43" s="55"/>
      <c r="F43" s="55"/>
      <c r="G43" s="46"/>
      <c r="H43" s="73"/>
      <c r="I43" s="55"/>
      <c r="J43" s="67"/>
    </row>
    <row r="44" spans="1:10" ht="48" customHeight="1" x14ac:dyDescent="0.35">
      <c r="A44" s="22"/>
      <c r="B44" s="74"/>
      <c r="C44" s="55"/>
      <c r="D44" s="55"/>
      <c r="E44" s="55"/>
      <c r="F44" s="55"/>
      <c r="G44" s="46"/>
      <c r="H44" s="73"/>
      <c r="I44" s="55"/>
      <c r="J44" s="67"/>
    </row>
    <row r="45" spans="1:10" ht="48" customHeight="1" x14ac:dyDescent="0.35">
      <c r="A45" s="22"/>
      <c r="B45" s="74"/>
      <c r="C45" s="55"/>
      <c r="D45" s="55"/>
      <c r="E45" s="55"/>
      <c r="F45" s="55"/>
      <c r="G45" s="46"/>
      <c r="H45" s="73"/>
      <c r="I45" s="55"/>
      <c r="J45" s="67"/>
    </row>
    <row r="46" spans="1:10" ht="49" customHeight="1" thickBot="1" x14ac:dyDescent="0.4">
      <c r="A46" s="23"/>
      <c r="B46" s="78"/>
      <c r="C46" s="57"/>
      <c r="D46" s="57"/>
      <c r="E46" s="57"/>
      <c r="F46" s="57"/>
      <c r="G46" s="58"/>
      <c r="H46" s="79"/>
      <c r="I46" s="80"/>
      <c r="J46" s="81"/>
    </row>
    <row r="48" spans="1:10" ht="102" customHeight="1" x14ac:dyDescent="0.35">
      <c r="A48" s="77" t="s">
        <v>199</v>
      </c>
      <c r="B48" s="38"/>
      <c r="C48" s="38"/>
      <c r="D48" s="38"/>
      <c r="E48" s="38"/>
      <c r="F48" s="38"/>
      <c r="G48" s="38"/>
      <c r="H48" s="38"/>
      <c r="I48" s="38"/>
      <c r="J48" s="38"/>
    </row>
    <row r="51" spans="1:10" x14ac:dyDescent="0.35">
      <c r="A51" s="82" t="s">
        <v>200</v>
      </c>
      <c r="B51" s="38"/>
      <c r="C51" s="38"/>
      <c r="D51" s="38"/>
      <c r="E51" s="68"/>
      <c r="F51" s="38"/>
      <c r="G51" s="38"/>
      <c r="H51" s="38"/>
      <c r="I51" s="38"/>
      <c r="J51" s="38"/>
    </row>
    <row r="53" spans="1:10" x14ac:dyDescent="0.35">
      <c r="A53" s="82" t="s">
        <v>201</v>
      </c>
      <c r="B53" s="38"/>
      <c r="C53" s="38"/>
      <c r="D53" s="38"/>
      <c r="E53" s="68"/>
      <c r="F53" s="38"/>
      <c r="G53" s="38"/>
      <c r="H53" s="38"/>
      <c r="I53" s="38"/>
      <c r="J53" s="38"/>
    </row>
    <row r="100" spans="1:1" ht="15.5" x14ac:dyDescent="0.35">
      <c r="A100" t="s">
        <v>202</v>
      </c>
    </row>
  </sheetData>
  <sheetProtection sheet="1"/>
  <mergeCells count="121">
    <mergeCell ref="I29:J29"/>
    <mergeCell ref="F10:H10"/>
    <mergeCell ref="A29:B29"/>
    <mergeCell ref="F19:H19"/>
    <mergeCell ref="C5:E5"/>
    <mergeCell ref="B40:G40"/>
    <mergeCell ref="A12:B12"/>
    <mergeCell ref="B42:G42"/>
    <mergeCell ref="H36:J36"/>
    <mergeCell ref="I27:J27"/>
    <mergeCell ref="A23:B23"/>
    <mergeCell ref="C14:E14"/>
    <mergeCell ref="A13:B13"/>
    <mergeCell ref="H39:J39"/>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A53:D53"/>
    <mergeCell ref="I15:J15"/>
    <mergeCell ref="A11:B11"/>
    <mergeCell ref="C22:E22"/>
    <mergeCell ref="C12:E12"/>
    <mergeCell ref="A31:J31"/>
    <mergeCell ref="A51:D51"/>
    <mergeCell ref="B45:G45"/>
    <mergeCell ref="H38:J38"/>
    <mergeCell ref="I20:J20"/>
    <mergeCell ref="H44:J44"/>
    <mergeCell ref="A19:B19"/>
    <mergeCell ref="A28:B28"/>
    <mergeCell ref="H40:J40"/>
    <mergeCell ref="I13:J13"/>
    <mergeCell ref="E53:J53"/>
    <mergeCell ref="H41:J41"/>
    <mergeCell ref="I23:J23"/>
    <mergeCell ref="F26:H26"/>
    <mergeCell ref="H45:J45"/>
    <mergeCell ref="B38:G38"/>
    <mergeCell ref="A27:B27"/>
    <mergeCell ref="F14:H14"/>
    <mergeCell ref="B36:G36"/>
    <mergeCell ref="E51:J51"/>
    <mergeCell ref="C20:E20"/>
    <mergeCell ref="B39:G39"/>
    <mergeCell ref="C25:E25"/>
    <mergeCell ref="I19:J19"/>
    <mergeCell ref="A15:B15"/>
    <mergeCell ref="I7:J7"/>
    <mergeCell ref="F27:H27"/>
    <mergeCell ref="A26:B26"/>
    <mergeCell ref="H42:J42"/>
    <mergeCell ref="C13:E13"/>
    <mergeCell ref="I24:J24"/>
    <mergeCell ref="B41:G41"/>
    <mergeCell ref="B35:G35"/>
    <mergeCell ref="H35:J35"/>
    <mergeCell ref="I8:J8"/>
    <mergeCell ref="F29:H29"/>
    <mergeCell ref="C15:E15"/>
    <mergeCell ref="B43:G43"/>
    <mergeCell ref="A8:B8"/>
    <mergeCell ref="A48:J48"/>
    <mergeCell ref="B46:G46"/>
    <mergeCell ref="C29:E29"/>
    <mergeCell ref="H46:J46"/>
    <mergeCell ref="F5:H5"/>
    <mergeCell ref="F8:H8"/>
    <mergeCell ref="C21:E21"/>
    <mergeCell ref="A5:B5"/>
    <mergeCell ref="A14:B14"/>
    <mergeCell ref="F21:H21"/>
    <mergeCell ref="A33:J33"/>
    <mergeCell ref="C6:E6"/>
    <mergeCell ref="C28:E28"/>
    <mergeCell ref="A24:B24"/>
    <mergeCell ref="I11:J11"/>
    <mergeCell ref="F25:H25"/>
    <mergeCell ref="C9:E9"/>
    <mergeCell ref="A17:K17"/>
    <mergeCell ref="A22:B22"/>
    <mergeCell ref="F23:H23"/>
    <mergeCell ref="C11:E11"/>
    <mergeCell ref="F13:H13"/>
    <mergeCell ref="I26:J26"/>
    <mergeCell ref="F22:H22"/>
    <mergeCell ref="A7:B7"/>
    <mergeCell ref="I25:J25"/>
    <mergeCell ref="C23:E23"/>
    <mergeCell ref="F9:H9"/>
    <mergeCell ref="I6:J6"/>
    <mergeCell ref="C26:E26"/>
    <mergeCell ref="F15:H15"/>
    <mergeCell ref="I9:J9"/>
    <mergeCell ref="F24:H24"/>
    <mergeCell ref="C10:E10"/>
    <mergeCell ref="F7:H7"/>
    <mergeCell ref="F12:H12"/>
    <mergeCell ref="A9:B9"/>
    <mergeCell ref="F11:H11"/>
    <mergeCell ref="C7:E7"/>
    <mergeCell ref="C24:E24"/>
    <mergeCell ref="F6:H6"/>
    <mergeCell ref="I10:J10"/>
    <mergeCell ref="A10:B10"/>
    <mergeCell ref="I21:J21"/>
    <mergeCell ref="A21:B21"/>
    <mergeCell ref="F20:H20"/>
  </mergeCells>
  <pageMargins left="0.7" right="0.7" top="0.75" bottom="0.75" header="0.3" footer="0.3"/>
</worksheet>
</file>

<file path=docMetadata/LabelInfo.xml><?xml version="1.0" encoding="utf-8"?>
<clbl:labelList xmlns:clbl="http://schemas.microsoft.com/office/2020/mipLabelMetadata">
  <clbl:label id="{3ca48ea3-8c75-4d36-b64f-70604b11fd22}" enabled="1" method="Standard" siteId="{3ac94b33-9135-4821-9502-eafda6592a35}"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Balaika, Gytis [JNJLT]</cp:lastModifiedBy>
  <dcterms:created xsi:type="dcterms:W3CDTF">2023-04-04T12:16:45Z</dcterms:created>
  <dcterms:modified xsi:type="dcterms:W3CDTF">2026-01-29T13:53:01Z</dcterms:modified>
</cp:coreProperties>
</file>