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525"/>
  </bookViews>
  <sheets>
    <sheet name="Lapas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G40" i="1"/>
  <c r="I40" i="1" s="1"/>
  <c r="J39" i="1"/>
  <c r="G39" i="1"/>
  <c r="I39" i="1" s="1"/>
  <c r="J38" i="1"/>
  <c r="G38" i="1"/>
  <c r="I38" i="1" s="1"/>
  <c r="J37" i="1"/>
  <c r="G37" i="1"/>
  <c r="I37" i="1" s="1"/>
  <c r="J36" i="1"/>
  <c r="G36" i="1"/>
  <c r="I36" i="1" s="1"/>
  <c r="J35" i="1"/>
  <c r="G35" i="1"/>
  <c r="I35" i="1" s="1"/>
  <c r="J34" i="1"/>
  <c r="G34" i="1"/>
  <c r="I34" i="1" s="1"/>
  <c r="J33" i="1"/>
  <c r="G33" i="1"/>
  <c r="I33" i="1" s="1"/>
  <c r="J32" i="1"/>
  <c r="G32" i="1"/>
  <c r="I32" i="1" s="1"/>
  <c r="J31" i="1"/>
  <c r="G31" i="1"/>
  <c r="I31" i="1" s="1"/>
  <c r="J30" i="1"/>
  <c r="G30" i="1"/>
  <c r="I30" i="1" s="1"/>
  <c r="J29" i="1"/>
  <c r="G29" i="1"/>
  <c r="I29" i="1" s="1"/>
  <c r="J28" i="1"/>
  <c r="G28" i="1"/>
  <c r="I28" i="1" s="1"/>
  <c r="J27" i="1"/>
  <c r="G27" i="1"/>
  <c r="I27" i="1" s="1"/>
  <c r="J26" i="1"/>
  <c r="G26" i="1"/>
  <c r="I26" i="1" s="1"/>
  <c r="J25" i="1"/>
  <c r="G25" i="1"/>
  <c r="I25" i="1" s="1"/>
  <c r="J24" i="1"/>
  <c r="G24" i="1"/>
  <c r="I24" i="1" s="1"/>
  <c r="J23" i="1"/>
  <c r="G23" i="1"/>
  <c r="I23" i="1" s="1"/>
  <c r="J22" i="1"/>
  <c r="G22" i="1"/>
  <c r="I22" i="1" s="1"/>
  <c r="J21" i="1"/>
  <c r="G21" i="1"/>
  <c r="I21" i="1" s="1"/>
  <c r="J20" i="1"/>
  <c r="G20" i="1"/>
  <c r="I20" i="1" s="1"/>
  <c r="J19" i="1"/>
  <c r="G19" i="1"/>
  <c r="I19" i="1" s="1"/>
  <c r="I41" i="1" l="1"/>
  <c r="J41" i="1"/>
</calcChain>
</file>

<file path=xl/sharedStrings.xml><?xml version="1.0" encoding="utf-8"?>
<sst xmlns="http://schemas.openxmlformats.org/spreadsheetml/2006/main" count="149" uniqueCount="112">
  <si>
    <t>VšĮ Respublikinei Panevėžio ligoninei</t>
  </si>
  <si>
    <t>PASIŪLYMAS</t>
  </si>
  <si>
    <t>DĖL MAISTO PRODUKTŲ</t>
  </si>
  <si>
    <t>2018 06 20</t>
  </si>
  <si>
    <t>Šiauliai</t>
  </si>
  <si>
    <t xml:space="preserve">Tiekėjo pavadinimas ir juridinio asmens kodas </t>
  </si>
  <si>
    <t>UAB Vilguva įm.k.144952312</t>
  </si>
  <si>
    <r>
      <t>Tiekėjo adresas</t>
    </r>
    <r>
      <rPr>
        <i/>
        <sz val="8"/>
        <color theme="1"/>
        <rFont val="Times New Roman"/>
        <family val="1"/>
        <charset val="186"/>
      </rPr>
      <t xml:space="preserve"> </t>
    </r>
  </si>
  <si>
    <t>Žemaitės g.100 Šiauliai</t>
  </si>
  <si>
    <t>Asmens, atsakingo už pasiūlymo pateikimą, vardas, pavardė, pareigos</t>
  </si>
  <si>
    <t xml:space="preserve"> Direktorius Gintautas Paknys</t>
  </si>
  <si>
    <t>Telefono numeris</t>
  </si>
  <si>
    <t>8-41 37 84 64</t>
  </si>
  <si>
    <t>Fakso numeris</t>
  </si>
  <si>
    <t>El. pašto adresas</t>
  </si>
  <si>
    <t>p.gintas@splius.lt</t>
  </si>
  <si>
    <t xml:space="preserve">1.Pateikdami pasiūlymą sutinkame su visomis pirkimo sąlygomis, nustatytomis skelbime apie pirkimą ir kituose pirkimo dokumentuose (jų paaiškinimuose, papildymuose), ir patvirtiname, kad </t>
  </si>
  <si>
    <t>pasiūlyme pateikta informacija yra teisinga ir apima viską, ko reikia, norint tinkamai įvykdyti pirkimo sutartį.</t>
  </si>
  <si>
    <t>2.Mes siūlome šias prekes:</t>
  </si>
  <si>
    <t>Pirkimo objekto dalies numeris Eil. Nr.</t>
  </si>
  <si>
    <t>Maisto produkto pavadinimas</t>
  </si>
  <si>
    <t>Reikalavimai produktams</t>
  </si>
  <si>
    <t>Mato vnt.</t>
  </si>
  <si>
    <t>Poreikis (orientacinis metams)</t>
  </si>
  <si>
    <t>Siūlomo produkto gamintojas, tiksli pakuotė, atitikimas keliamiems reikalavimams</t>
  </si>
  <si>
    <t>Vieneto kaina be PVM Eur</t>
  </si>
  <si>
    <t>Vieneto kaina su PVM Eur</t>
  </si>
  <si>
    <t>Suma be PVM Eur</t>
  </si>
  <si>
    <t>Suma su PVM Eur</t>
  </si>
  <si>
    <t>kg</t>
  </si>
  <si>
    <t>x</t>
  </si>
  <si>
    <t xml:space="preserve">Direktorius </t>
  </si>
  <si>
    <t>Gintautas Paknys</t>
  </si>
  <si>
    <t>13.PERDIRBTI (KONSERVUOTI, DŽIOVINTI) VAISIAI  IR  DARŽOVĖS</t>
  </si>
  <si>
    <t>(prekių  pristatymas 1kartą savaitėje)</t>
  </si>
  <si>
    <t>13.1.</t>
  </si>
  <si>
    <t>Uogienė aviečių, braškių</t>
  </si>
  <si>
    <t>900-1000g</t>
  </si>
  <si>
    <t>31.2.</t>
  </si>
  <si>
    <t>Obuolių džemas</t>
  </si>
  <si>
    <t>Kibiruose po 10-13 kg</t>
  </si>
  <si>
    <t>13.3.</t>
  </si>
  <si>
    <t>Obuolių gabaliukai cukraus sirupe</t>
  </si>
  <si>
    <t>13.4.</t>
  </si>
  <si>
    <t>Abrikosų, bananų įdaras pyragams</t>
  </si>
  <si>
    <t>Kibiruosepo  6-10 kg</t>
  </si>
  <si>
    <t>13.5.</t>
  </si>
  <si>
    <t>Aviečių , vyšnių persikų termostabilus įdaras</t>
  </si>
  <si>
    <t>Kibiruose po 6-10 kg</t>
  </si>
  <si>
    <t>13.6.</t>
  </si>
  <si>
    <t>Konservuotos persikų puselės</t>
  </si>
  <si>
    <t>800-900g skardinėse</t>
  </si>
  <si>
    <t>13.7.</t>
  </si>
  <si>
    <t>Konservuoti ananasai</t>
  </si>
  <si>
    <t>13.8.</t>
  </si>
  <si>
    <t>Konservuoti žalieji žirneliai</t>
  </si>
  <si>
    <t>600-900g indeliuose</t>
  </si>
  <si>
    <t>13.9.</t>
  </si>
  <si>
    <t>Konservuoti kukurūzai</t>
  </si>
  <si>
    <t>400g, skardinėse</t>
  </si>
  <si>
    <t>13.10.</t>
  </si>
  <si>
    <t>Alyvuogės juodos, žalios, be kauliukų</t>
  </si>
  <si>
    <t>345g indeliuose</t>
  </si>
  <si>
    <t>13.11.</t>
  </si>
  <si>
    <t>Konservuoti agurkai</t>
  </si>
  <si>
    <t>1,5l-3l stiklainiuse</t>
  </si>
  <si>
    <t>13.12.</t>
  </si>
  <si>
    <t>Konservuotos rūgštynės</t>
  </si>
  <si>
    <t>800-900g stklainiuose</t>
  </si>
  <si>
    <t>13.13.</t>
  </si>
  <si>
    <t>Krienai</t>
  </si>
  <si>
    <t>160-180g indeliuose</t>
  </si>
  <si>
    <t>13.14.</t>
  </si>
  <si>
    <t>Trinti pomidorai</t>
  </si>
  <si>
    <t>4 kg skardinėse</t>
  </si>
  <si>
    <t>13.15.</t>
  </si>
  <si>
    <t>Konservuotos paprikų juostelės</t>
  </si>
  <si>
    <t>800-900g stiklainiuose</t>
  </si>
  <si>
    <t>13.16.</t>
  </si>
  <si>
    <t>Marinuoti burokėliai (tarkuoti)</t>
  </si>
  <si>
    <t>Fasuoti</t>
  </si>
  <si>
    <t>13.17.</t>
  </si>
  <si>
    <t>Konsevuoti žaliojo jallapeno griežinėliai</t>
  </si>
  <si>
    <t>800-900g indeliuose</t>
  </si>
  <si>
    <t>13.18.</t>
  </si>
  <si>
    <t>Razinos</t>
  </si>
  <si>
    <t>13.19.</t>
  </si>
  <si>
    <t>Džiovintos slyvos</t>
  </si>
  <si>
    <t>Fasuotos po 1 kg</t>
  </si>
  <si>
    <t>13.20.</t>
  </si>
  <si>
    <t>Džiovinti abrikosai</t>
  </si>
  <si>
    <t>Fasuoti po 1 kg</t>
  </si>
  <si>
    <t>13.21.</t>
  </si>
  <si>
    <t>Džiovinti obuoliai</t>
  </si>
  <si>
    <t>Fasuot po  1 kg</t>
  </si>
  <si>
    <t>13.22.</t>
  </si>
  <si>
    <t>Džiovinti pomidorai aliejuje</t>
  </si>
  <si>
    <t>300-500g indeliuose</t>
  </si>
  <si>
    <t>VISO PERDIRBTI (KONSERVUOTI, DŽIOVINTI) VAISIAI IR DARŽOVĖS</t>
  </si>
  <si>
    <t>Birios, švarios, be priemaišų,be stiebelių Dėžėse po10-12 kg</t>
  </si>
  <si>
    <t>Pastaba: visų  konservuotų  daržovių  ir  vaisių  poreikis  nurodytas  produkto  grynu  svoriu  be  skysčio (sausu  svoriu)</t>
  </si>
  <si>
    <t>Širmulis 1 kg.</t>
  </si>
  <si>
    <t>Širmulis 13 kg.</t>
  </si>
  <si>
    <t>Širmulis 10 kg.</t>
  </si>
  <si>
    <t>Rivona 0,8 kg.</t>
  </si>
  <si>
    <t>Rivona 0,4 kg.</t>
  </si>
  <si>
    <t>Rivona 0,345 kg.</t>
  </si>
  <si>
    <t>Rivona 3 ltr.</t>
  </si>
  <si>
    <t>Rivona 4 kg.</t>
  </si>
  <si>
    <t>Rivona 0,17 kg.</t>
  </si>
  <si>
    <t>Rivona 0,9 kg.</t>
  </si>
  <si>
    <t>UAB Alvas ir ko fas. 1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</si>
</sst>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1" fillId="0" borderId="1" xfId="1" applyBorder="1" applyAlignment="1">
      <alignment horizontal="justify" vertical="top" wrapText="1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2" fillId="0" borderId="1" xfId="0" applyFont="1" applyBorder="1"/>
    <xf numFmtId="2" fontId="11" fillId="0" borderId="1" xfId="0" applyNumberFormat="1" applyFont="1" applyBorder="1"/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gintas@spliu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16" workbookViewId="0">
      <selection activeCell="O38" sqref="O38"/>
    </sheetView>
  </sheetViews>
  <sheetFormatPr defaultRowHeight="15" x14ac:dyDescent="0.25"/>
  <cols>
    <col min="1" max="1" width="7.85546875" customWidth="1"/>
    <col min="2" max="2" width="18.42578125" customWidth="1"/>
    <col min="3" max="3" width="16.5703125" customWidth="1"/>
    <col min="6" max="6" width="13.85546875" customWidth="1"/>
  </cols>
  <sheetData>
    <row r="1" spans="2:5" x14ac:dyDescent="0.25">
      <c r="B1" s="1" t="s">
        <v>0</v>
      </c>
      <c r="C1" s="2"/>
      <c r="D1" s="2"/>
      <c r="E1" s="2"/>
    </row>
    <row r="2" spans="2:5" x14ac:dyDescent="0.25">
      <c r="B2" s="2"/>
      <c r="C2" s="2"/>
      <c r="D2" s="2"/>
      <c r="E2" s="2"/>
    </row>
    <row r="3" spans="2:5" x14ac:dyDescent="0.25">
      <c r="B3" s="3" t="s">
        <v>1</v>
      </c>
      <c r="C3" s="2"/>
      <c r="D3" s="2"/>
      <c r="E3" s="2"/>
    </row>
    <row r="4" spans="2:5" x14ac:dyDescent="0.25">
      <c r="B4" s="3" t="s">
        <v>2</v>
      </c>
      <c r="C4" s="2"/>
      <c r="D4" s="2"/>
      <c r="E4" s="2"/>
    </row>
    <row r="5" spans="2:5" x14ac:dyDescent="0.25">
      <c r="B5" s="3" t="s">
        <v>3</v>
      </c>
      <c r="C5" s="2"/>
      <c r="D5" s="2"/>
      <c r="E5" s="2"/>
    </row>
    <row r="6" spans="2:5" x14ac:dyDescent="0.25">
      <c r="B6" s="3" t="s">
        <v>4</v>
      </c>
    </row>
    <row r="7" spans="2:5" ht="22.5" x14ac:dyDescent="0.25">
      <c r="B7" s="4" t="s">
        <v>5</v>
      </c>
      <c r="C7" s="5" t="s">
        <v>6</v>
      </c>
    </row>
    <row r="8" spans="2:5" x14ac:dyDescent="0.25">
      <c r="B8" s="4" t="s">
        <v>7</v>
      </c>
      <c r="C8" s="5" t="s">
        <v>8</v>
      </c>
    </row>
    <row r="9" spans="2:5" ht="33.75" x14ac:dyDescent="0.25">
      <c r="B9" s="4" t="s">
        <v>9</v>
      </c>
      <c r="C9" s="5" t="s">
        <v>10</v>
      </c>
    </row>
    <row r="10" spans="2:5" x14ac:dyDescent="0.25">
      <c r="B10" s="4" t="s">
        <v>11</v>
      </c>
      <c r="C10" s="5" t="s">
        <v>12</v>
      </c>
    </row>
    <row r="11" spans="2:5" x14ac:dyDescent="0.25">
      <c r="B11" s="4" t="s">
        <v>13</v>
      </c>
      <c r="C11" s="5" t="s">
        <v>12</v>
      </c>
    </row>
    <row r="12" spans="2:5" ht="30" x14ac:dyDescent="0.25">
      <c r="B12" s="4" t="s">
        <v>14</v>
      </c>
      <c r="C12" s="6" t="s">
        <v>15</v>
      </c>
    </row>
    <row r="14" spans="2:5" x14ac:dyDescent="0.25">
      <c r="B14" s="7" t="s">
        <v>16</v>
      </c>
    </row>
    <row r="15" spans="2:5" x14ac:dyDescent="0.25">
      <c r="B15" s="7" t="s">
        <v>17</v>
      </c>
    </row>
    <row r="16" spans="2:5" x14ac:dyDescent="0.25">
      <c r="B16" s="8" t="s">
        <v>18</v>
      </c>
    </row>
    <row r="17" spans="1:13" x14ac:dyDescent="0.25">
      <c r="B17" s="16" t="s">
        <v>33</v>
      </c>
      <c r="D17" s="9"/>
      <c r="H17" s="9" t="s">
        <v>34</v>
      </c>
    </row>
    <row r="18" spans="1:13" ht="73.5" x14ac:dyDescent="0.25">
      <c r="A18" s="10" t="s">
        <v>19</v>
      </c>
      <c r="B18" s="10" t="s">
        <v>20</v>
      </c>
      <c r="C18" s="10" t="s">
        <v>21</v>
      </c>
      <c r="D18" s="10" t="s">
        <v>22</v>
      </c>
      <c r="E18" s="10" t="s">
        <v>23</v>
      </c>
      <c r="F18" s="10" t="s">
        <v>24</v>
      </c>
      <c r="G18" s="10" t="s">
        <v>25</v>
      </c>
      <c r="H18" s="10" t="s">
        <v>26</v>
      </c>
      <c r="I18" s="10" t="s">
        <v>27</v>
      </c>
      <c r="J18" s="10" t="s">
        <v>28</v>
      </c>
      <c r="M18" s="11"/>
    </row>
    <row r="19" spans="1:13" x14ac:dyDescent="0.25">
      <c r="A19" s="12" t="s">
        <v>35</v>
      </c>
      <c r="B19" s="12" t="s">
        <v>36</v>
      </c>
      <c r="C19" s="12" t="s">
        <v>37</v>
      </c>
      <c r="D19" s="12" t="s">
        <v>29</v>
      </c>
      <c r="E19" s="12">
        <v>120</v>
      </c>
      <c r="F19" s="17" t="s">
        <v>101</v>
      </c>
      <c r="G19" s="18">
        <f>H19/1.21</f>
        <v>1.5537190082644627</v>
      </c>
      <c r="H19" s="18">
        <v>1.88</v>
      </c>
      <c r="I19" s="18">
        <f>E19*G19</f>
        <v>186.44628099173553</v>
      </c>
      <c r="J19" s="18">
        <f>E19*H19</f>
        <v>225.6</v>
      </c>
    </row>
    <row r="20" spans="1:13" x14ac:dyDescent="0.25">
      <c r="A20" s="12" t="s">
        <v>38</v>
      </c>
      <c r="B20" s="12" t="s">
        <v>39</v>
      </c>
      <c r="C20" s="12" t="s">
        <v>40</v>
      </c>
      <c r="D20" s="12" t="s">
        <v>29</v>
      </c>
      <c r="E20" s="12">
        <v>190</v>
      </c>
      <c r="F20" s="17" t="s">
        <v>102</v>
      </c>
      <c r="G20" s="18">
        <f t="shared" ref="G20:G40" si="0">H20/1.21</f>
        <v>0.41322314049586778</v>
      </c>
      <c r="H20" s="18">
        <v>0.5</v>
      </c>
      <c r="I20" s="18">
        <f t="shared" ref="I20:I40" si="1">E20*G20</f>
        <v>78.512396694214871</v>
      </c>
      <c r="J20" s="18">
        <f t="shared" ref="J20:J40" si="2">E20*H20</f>
        <v>95</v>
      </c>
    </row>
    <row r="21" spans="1:13" ht="22.5" x14ac:dyDescent="0.25">
      <c r="A21" s="12" t="s">
        <v>41</v>
      </c>
      <c r="B21" s="12" t="s">
        <v>42</v>
      </c>
      <c r="C21" s="12" t="s">
        <v>40</v>
      </c>
      <c r="D21" s="12" t="s">
        <v>29</v>
      </c>
      <c r="E21" s="12">
        <v>320</v>
      </c>
      <c r="F21" s="17" t="s">
        <v>102</v>
      </c>
      <c r="G21" s="18">
        <f t="shared" si="0"/>
        <v>1.1735537190082643</v>
      </c>
      <c r="H21" s="18">
        <v>1.42</v>
      </c>
      <c r="I21" s="18">
        <f t="shared" si="1"/>
        <v>375.5371900826446</v>
      </c>
      <c r="J21" s="18">
        <f t="shared" si="2"/>
        <v>454.4</v>
      </c>
    </row>
    <row r="22" spans="1:13" ht="22.5" x14ac:dyDescent="0.25">
      <c r="A22" s="12" t="s">
        <v>43</v>
      </c>
      <c r="B22" s="12" t="s">
        <v>44</v>
      </c>
      <c r="C22" s="12" t="s">
        <v>45</v>
      </c>
      <c r="D22" s="12" t="s">
        <v>29</v>
      </c>
      <c r="E22" s="12">
        <v>100</v>
      </c>
      <c r="F22" s="17" t="s">
        <v>103</v>
      </c>
      <c r="G22" s="18">
        <f t="shared" si="0"/>
        <v>1.8016528925619837</v>
      </c>
      <c r="H22" s="18">
        <v>2.1800000000000002</v>
      </c>
      <c r="I22" s="18">
        <f t="shared" si="1"/>
        <v>180.16528925619838</v>
      </c>
      <c r="J22" s="18">
        <f t="shared" si="2"/>
        <v>218.00000000000003</v>
      </c>
    </row>
    <row r="23" spans="1:13" ht="22.5" x14ac:dyDescent="0.25">
      <c r="A23" s="12" t="s">
        <v>46</v>
      </c>
      <c r="B23" s="12" t="s">
        <v>47</v>
      </c>
      <c r="C23" s="12" t="s">
        <v>48</v>
      </c>
      <c r="D23" s="12" t="s">
        <v>29</v>
      </c>
      <c r="E23" s="12">
        <v>40</v>
      </c>
      <c r="F23" s="17" t="s">
        <v>103</v>
      </c>
      <c r="G23" s="18">
        <f t="shared" si="0"/>
        <v>2.0991735537190084</v>
      </c>
      <c r="H23" s="18">
        <v>2.54</v>
      </c>
      <c r="I23" s="18">
        <f t="shared" si="1"/>
        <v>83.966942148760339</v>
      </c>
      <c r="J23" s="18">
        <f t="shared" si="2"/>
        <v>101.6</v>
      </c>
    </row>
    <row r="24" spans="1:13" ht="22.5" x14ac:dyDescent="0.25">
      <c r="A24" s="12" t="s">
        <v>49</v>
      </c>
      <c r="B24" s="12" t="s">
        <v>50</v>
      </c>
      <c r="C24" s="12" t="s">
        <v>51</v>
      </c>
      <c r="D24" s="12" t="s">
        <v>29</v>
      </c>
      <c r="E24" s="12">
        <v>40</v>
      </c>
      <c r="F24" s="17" t="s">
        <v>104</v>
      </c>
      <c r="G24" s="18">
        <f t="shared" si="0"/>
        <v>1.0991735537190084</v>
      </c>
      <c r="H24" s="18">
        <v>1.33</v>
      </c>
      <c r="I24" s="18">
        <f t="shared" si="1"/>
        <v>43.966942148760339</v>
      </c>
      <c r="J24" s="18">
        <f t="shared" si="2"/>
        <v>53.2</v>
      </c>
    </row>
    <row r="25" spans="1:13" x14ac:dyDescent="0.25">
      <c r="A25" s="12" t="s">
        <v>52</v>
      </c>
      <c r="B25" s="12" t="s">
        <v>53</v>
      </c>
      <c r="C25" s="12" t="s">
        <v>51</v>
      </c>
      <c r="D25" s="12" t="s">
        <v>29</v>
      </c>
      <c r="E25" s="12">
        <v>40</v>
      </c>
      <c r="F25" s="17" t="s">
        <v>104</v>
      </c>
      <c r="G25" s="18">
        <f t="shared" si="0"/>
        <v>1.3884297520661157</v>
      </c>
      <c r="H25" s="18">
        <v>1.68</v>
      </c>
      <c r="I25" s="18">
        <f t="shared" si="1"/>
        <v>55.537190082644628</v>
      </c>
      <c r="J25" s="18">
        <f t="shared" si="2"/>
        <v>67.2</v>
      </c>
    </row>
    <row r="26" spans="1:13" ht="22.5" x14ac:dyDescent="0.25">
      <c r="A26" s="12" t="s">
        <v>54</v>
      </c>
      <c r="B26" s="12" t="s">
        <v>55</v>
      </c>
      <c r="C26" s="12" t="s">
        <v>56</v>
      </c>
      <c r="D26" s="12" t="s">
        <v>29</v>
      </c>
      <c r="E26" s="12">
        <v>80</v>
      </c>
      <c r="F26" s="17" t="s">
        <v>105</v>
      </c>
      <c r="G26" s="18">
        <f t="shared" si="0"/>
        <v>0.71074380165289253</v>
      </c>
      <c r="H26" s="18">
        <v>0.86</v>
      </c>
      <c r="I26" s="18">
        <f t="shared" si="1"/>
        <v>56.8595041322314</v>
      </c>
      <c r="J26" s="18">
        <f t="shared" si="2"/>
        <v>68.8</v>
      </c>
    </row>
    <row r="27" spans="1:13" x14ac:dyDescent="0.25">
      <c r="A27" s="12" t="s">
        <v>57</v>
      </c>
      <c r="B27" s="12" t="s">
        <v>58</v>
      </c>
      <c r="C27" s="12" t="s">
        <v>59</v>
      </c>
      <c r="D27" s="12" t="s">
        <v>29</v>
      </c>
      <c r="E27" s="12">
        <v>30</v>
      </c>
      <c r="F27" s="17" t="s">
        <v>104</v>
      </c>
      <c r="G27" s="18">
        <f t="shared" si="0"/>
        <v>1.0413223140495869</v>
      </c>
      <c r="H27" s="18">
        <v>1.26</v>
      </c>
      <c r="I27" s="18">
        <f t="shared" si="1"/>
        <v>31.239669421487605</v>
      </c>
      <c r="J27" s="18">
        <f t="shared" si="2"/>
        <v>37.799999999999997</v>
      </c>
    </row>
    <row r="28" spans="1:13" ht="22.5" x14ac:dyDescent="0.25">
      <c r="A28" s="12" t="s">
        <v>60</v>
      </c>
      <c r="B28" s="12" t="s">
        <v>61</v>
      </c>
      <c r="C28" s="12" t="s">
        <v>62</v>
      </c>
      <c r="D28" s="12" t="s">
        <v>29</v>
      </c>
      <c r="E28" s="12">
        <v>5</v>
      </c>
      <c r="F28" s="17" t="s">
        <v>106</v>
      </c>
      <c r="G28" s="18">
        <f t="shared" si="0"/>
        <v>2.0826446280991737</v>
      </c>
      <c r="H28" s="18">
        <v>2.52</v>
      </c>
      <c r="I28" s="18">
        <f t="shared" si="1"/>
        <v>10.41322314049587</v>
      </c>
      <c r="J28" s="18">
        <f t="shared" si="2"/>
        <v>12.6</v>
      </c>
    </row>
    <row r="29" spans="1:13" x14ac:dyDescent="0.25">
      <c r="A29" s="12" t="s">
        <v>63</v>
      </c>
      <c r="B29" s="12" t="s">
        <v>64</v>
      </c>
      <c r="C29" s="12" t="s">
        <v>65</v>
      </c>
      <c r="D29" s="12" t="s">
        <v>29</v>
      </c>
      <c r="E29" s="12">
        <v>120</v>
      </c>
      <c r="F29" s="17" t="s">
        <v>107</v>
      </c>
      <c r="G29" s="18">
        <f t="shared" si="0"/>
        <v>0.62809917355371903</v>
      </c>
      <c r="H29" s="18">
        <v>0.76</v>
      </c>
      <c r="I29" s="18">
        <f t="shared" si="1"/>
        <v>75.371900826446279</v>
      </c>
      <c r="J29" s="18">
        <f t="shared" si="2"/>
        <v>91.2</v>
      </c>
    </row>
    <row r="30" spans="1:13" x14ac:dyDescent="0.25">
      <c r="A30" s="12" t="s">
        <v>66</v>
      </c>
      <c r="B30" s="12" t="s">
        <v>67</v>
      </c>
      <c r="C30" s="12" t="s">
        <v>68</v>
      </c>
      <c r="D30" s="12" t="s">
        <v>29</v>
      </c>
      <c r="E30" s="12">
        <v>60</v>
      </c>
      <c r="F30" s="17" t="s">
        <v>104</v>
      </c>
      <c r="G30" s="18">
        <f t="shared" si="0"/>
        <v>0.76033057851239672</v>
      </c>
      <c r="H30" s="18">
        <v>0.92</v>
      </c>
      <c r="I30" s="18">
        <f t="shared" si="1"/>
        <v>45.619834710743802</v>
      </c>
      <c r="J30" s="18">
        <f t="shared" si="2"/>
        <v>55.2</v>
      </c>
    </row>
    <row r="31" spans="1:13" x14ac:dyDescent="0.25">
      <c r="A31" s="12" t="s">
        <v>69</v>
      </c>
      <c r="B31" s="12" t="s">
        <v>70</v>
      </c>
      <c r="C31" s="12" t="s">
        <v>71</v>
      </c>
      <c r="D31" s="12" t="s">
        <v>29</v>
      </c>
      <c r="E31" s="12">
        <v>5</v>
      </c>
      <c r="F31" s="17" t="s">
        <v>109</v>
      </c>
      <c r="G31" s="18">
        <f t="shared" si="0"/>
        <v>1.9834710743801653</v>
      </c>
      <c r="H31" s="18">
        <v>2.4</v>
      </c>
      <c r="I31" s="18">
        <f t="shared" si="1"/>
        <v>9.9173553719008272</v>
      </c>
      <c r="J31" s="18">
        <f t="shared" si="2"/>
        <v>12</v>
      </c>
    </row>
    <row r="32" spans="1:13" x14ac:dyDescent="0.25">
      <c r="A32" s="12" t="s">
        <v>72</v>
      </c>
      <c r="B32" s="12" t="s">
        <v>73</v>
      </c>
      <c r="C32" s="12" t="s">
        <v>74</v>
      </c>
      <c r="D32" s="12" t="s">
        <v>29</v>
      </c>
      <c r="E32" s="12">
        <v>200</v>
      </c>
      <c r="F32" s="17" t="s">
        <v>108</v>
      </c>
      <c r="G32" s="18">
        <f t="shared" si="0"/>
        <v>0.85950413223140498</v>
      </c>
      <c r="H32" s="18">
        <v>1.04</v>
      </c>
      <c r="I32" s="18">
        <f t="shared" si="1"/>
        <v>171.900826446281</v>
      </c>
      <c r="J32" s="18">
        <f t="shared" si="2"/>
        <v>208</v>
      </c>
    </row>
    <row r="33" spans="1:10" ht="22.5" x14ac:dyDescent="0.25">
      <c r="A33" s="12" t="s">
        <v>75</v>
      </c>
      <c r="B33" s="12" t="s">
        <v>76</v>
      </c>
      <c r="C33" s="12" t="s">
        <v>77</v>
      </c>
      <c r="D33" s="12" t="s">
        <v>29</v>
      </c>
      <c r="E33" s="12">
        <v>5</v>
      </c>
      <c r="F33" s="17" t="s">
        <v>104</v>
      </c>
      <c r="G33" s="18">
        <f t="shared" si="0"/>
        <v>2.6115702479338845</v>
      </c>
      <c r="H33" s="18">
        <v>3.16</v>
      </c>
      <c r="I33" s="18">
        <f t="shared" si="1"/>
        <v>13.057851239669422</v>
      </c>
      <c r="J33" s="18">
        <f t="shared" si="2"/>
        <v>15.8</v>
      </c>
    </row>
    <row r="34" spans="1:10" ht="22.5" x14ac:dyDescent="0.25">
      <c r="A34" s="12" t="s">
        <v>78</v>
      </c>
      <c r="B34" s="12" t="s">
        <v>79</v>
      </c>
      <c r="C34" s="12" t="s">
        <v>80</v>
      </c>
      <c r="D34" s="12" t="s">
        <v>29</v>
      </c>
      <c r="E34" s="12">
        <v>300</v>
      </c>
      <c r="F34" s="17" t="s">
        <v>110</v>
      </c>
      <c r="G34" s="18">
        <f t="shared" si="0"/>
        <v>0.5950413223140496</v>
      </c>
      <c r="H34" s="18">
        <v>0.72</v>
      </c>
      <c r="I34" s="18">
        <f t="shared" si="1"/>
        <v>178.51239669421489</v>
      </c>
      <c r="J34" s="18">
        <f t="shared" si="2"/>
        <v>216</v>
      </c>
    </row>
    <row r="35" spans="1:10" ht="22.5" x14ac:dyDescent="0.25">
      <c r="A35" s="12" t="s">
        <v>81</v>
      </c>
      <c r="B35" s="12" t="s">
        <v>82</v>
      </c>
      <c r="C35" s="12" t="s">
        <v>83</v>
      </c>
      <c r="D35" s="12" t="s">
        <v>29</v>
      </c>
      <c r="E35" s="12">
        <v>5</v>
      </c>
      <c r="F35" s="17" t="s">
        <v>104</v>
      </c>
      <c r="G35" s="18">
        <f t="shared" si="0"/>
        <v>3.0578512396694215</v>
      </c>
      <c r="H35" s="18">
        <v>3.7</v>
      </c>
      <c r="I35" s="18">
        <f t="shared" si="1"/>
        <v>15.289256198347108</v>
      </c>
      <c r="J35" s="18">
        <f t="shared" si="2"/>
        <v>18.5</v>
      </c>
    </row>
    <row r="36" spans="1:10" ht="33.75" x14ac:dyDescent="0.25">
      <c r="A36" s="12" t="s">
        <v>84</v>
      </c>
      <c r="B36" s="12" t="s">
        <v>85</v>
      </c>
      <c r="C36" s="12" t="s">
        <v>99</v>
      </c>
      <c r="D36" s="12" t="s">
        <v>29</v>
      </c>
      <c r="E36" s="12">
        <v>160</v>
      </c>
      <c r="F36" s="17" t="s">
        <v>111</v>
      </c>
      <c r="G36" s="18">
        <f t="shared" si="0"/>
        <v>1.5206611570247934</v>
      </c>
      <c r="H36" s="18">
        <v>1.84</v>
      </c>
      <c r="I36" s="18">
        <f t="shared" si="1"/>
        <v>243.30578512396696</v>
      </c>
      <c r="J36" s="18">
        <f t="shared" si="2"/>
        <v>294.40000000000003</v>
      </c>
    </row>
    <row r="37" spans="1:10" x14ac:dyDescent="0.25">
      <c r="A37" s="12" t="s">
        <v>86</v>
      </c>
      <c r="B37" s="12" t="s">
        <v>87</v>
      </c>
      <c r="C37" s="12" t="s">
        <v>88</v>
      </c>
      <c r="D37" s="12" t="s">
        <v>29</v>
      </c>
      <c r="E37" s="12">
        <v>15</v>
      </c>
      <c r="F37" s="17" t="s">
        <v>111</v>
      </c>
      <c r="G37" s="18">
        <f t="shared" si="0"/>
        <v>2.049586776859504</v>
      </c>
      <c r="H37" s="18">
        <v>2.48</v>
      </c>
      <c r="I37" s="18">
        <f t="shared" si="1"/>
        <v>30.743801652892561</v>
      </c>
      <c r="J37" s="18">
        <f t="shared" si="2"/>
        <v>37.200000000000003</v>
      </c>
    </row>
    <row r="38" spans="1:10" x14ac:dyDescent="0.25">
      <c r="A38" s="12" t="s">
        <v>89</v>
      </c>
      <c r="B38" s="12" t="s">
        <v>90</v>
      </c>
      <c r="C38" s="12" t="s">
        <v>91</v>
      </c>
      <c r="D38" s="12" t="s">
        <v>29</v>
      </c>
      <c r="E38" s="12">
        <v>10</v>
      </c>
      <c r="F38" s="17" t="s">
        <v>111</v>
      </c>
      <c r="G38" s="18">
        <f t="shared" si="0"/>
        <v>2.5619834710743805</v>
      </c>
      <c r="H38" s="18">
        <v>3.1</v>
      </c>
      <c r="I38" s="18">
        <f t="shared" si="1"/>
        <v>25.619834710743806</v>
      </c>
      <c r="J38" s="18">
        <f t="shared" si="2"/>
        <v>31</v>
      </c>
    </row>
    <row r="39" spans="1:10" x14ac:dyDescent="0.25">
      <c r="A39" s="12" t="s">
        <v>92</v>
      </c>
      <c r="B39" s="12" t="s">
        <v>93</v>
      </c>
      <c r="C39" s="12" t="s">
        <v>94</v>
      </c>
      <c r="D39" s="12" t="s">
        <v>29</v>
      </c>
      <c r="E39" s="12">
        <v>5</v>
      </c>
      <c r="F39" s="17" t="s">
        <v>111</v>
      </c>
      <c r="G39" s="18">
        <f t="shared" si="0"/>
        <v>3.6033057851239674</v>
      </c>
      <c r="H39" s="18">
        <v>4.3600000000000003</v>
      </c>
      <c r="I39" s="18">
        <f t="shared" si="1"/>
        <v>18.016528925619838</v>
      </c>
      <c r="J39" s="18">
        <f t="shared" si="2"/>
        <v>21.8</v>
      </c>
    </row>
    <row r="40" spans="1:10" ht="22.5" x14ac:dyDescent="0.25">
      <c r="A40" s="12" t="s">
        <v>95</v>
      </c>
      <c r="B40" s="12" t="s">
        <v>96</v>
      </c>
      <c r="C40" s="12" t="s">
        <v>97</v>
      </c>
      <c r="D40" s="12" t="s">
        <v>29</v>
      </c>
      <c r="E40" s="12">
        <v>5</v>
      </c>
      <c r="F40" s="17" t="s">
        <v>111</v>
      </c>
      <c r="G40" s="18">
        <f t="shared" si="0"/>
        <v>6.446280991735537</v>
      </c>
      <c r="H40" s="18">
        <v>7.8</v>
      </c>
      <c r="I40" s="18">
        <f t="shared" si="1"/>
        <v>32.231404958677686</v>
      </c>
      <c r="J40" s="18">
        <f t="shared" si="2"/>
        <v>39</v>
      </c>
    </row>
    <row r="41" spans="1:10" ht="28.5" customHeight="1" x14ac:dyDescent="0.25">
      <c r="A41" s="20" t="s">
        <v>98</v>
      </c>
      <c r="B41" s="20"/>
      <c r="C41" s="20"/>
      <c r="D41" s="14" t="s">
        <v>29</v>
      </c>
      <c r="E41" s="15">
        <v>1855</v>
      </c>
      <c r="F41" s="17"/>
      <c r="G41" s="18" t="s">
        <v>30</v>
      </c>
      <c r="H41" s="18" t="s">
        <v>30</v>
      </c>
      <c r="I41" s="18">
        <f>SUM(I19:I40)</f>
        <v>1962.231404958678</v>
      </c>
      <c r="J41" s="18">
        <f>SUM(J19:J40)</f>
        <v>2374.2999999999997</v>
      </c>
    </row>
    <row r="43" spans="1:10" x14ac:dyDescent="0.25">
      <c r="B43" s="13" t="s">
        <v>31</v>
      </c>
      <c r="C43" s="13" t="s">
        <v>32</v>
      </c>
    </row>
    <row r="44" spans="1:10" x14ac:dyDescent="0.25">
      <c r="B44" s="19" t="s">
        <v>100</v>
      </c>
    </row>
  </sheetData>
  <mergeCells count="1">
    <mergeCell ref="A41:C41"/>
  </mergeCells>
  <hyperlinks>
    <hyperlink ref="C12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Vilguva</dc:creator>
  <cp:lastModifiedBy>Daiva-buh</cp:lastModifiedBy>
  <cp:lastPrinted>2018-06-19T09:11:12Z</cp:lastPrinted>
  <dcterms:created xsi:type="dcterms:W3CDTF">2018-06-13T08:50:24Z</dcterms:created>
  <dcterms:modified xsi:type="dcterms:W3CDTF">2018-06-19T09:30:10Z</dcterms:modified>
</cp:coreProperties>
</file>