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eji2\Desktop\2018 metai\Aortos protezai_2018 m\Sutartys\Sorimpeksas\"/>
    </mc:Choice>
  </mc:AlternateContent>
  <xr:revisionPtr revIDLastSave="0" documentId="8_{F8313388-9F5F-48F6-A4EE-2CF197C3F3B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Lapas2" sheetId="2" r:id="rId1"/>
    <sheet name="Lapas3" sheetId="3" r:id="rId2"/>
  </sheets>
  <calcPr calcId="181029" iterateDelta="1E-4"/>
</workbook>
</file>

<file path=xl/calcChain.xml><?xml version="1.0" encoding="utf-8"?>
<calcChain xmlns="http://schemas.openxmlformats.org/spreadsheetml/2006/main">
  <c r="G7" i="2" l="1"/>
  <c r="G8" i="2"/>
  <c r="G9" i="2"/>
  <c r="G11" i="2"/>
  <c r="G12" i="2"/>
  <c r="G6" i="2"/>
  <c r="F7" i="2"/>
  <c r="F8" i="2"/>
  <c r="F9" i="2"/>
  <c r="F10" i="2"/>
  <c r="G10" i="2" s="1"/>
  <c r="F11" i="2"/>
  <c r="F12" i="2"/>
  <c r="F6" i="2"/>
  <c r="G13" i="2" l="1"/>
</calcChain>
</file>

<file path=xl/sharedStrings.xml><?xml version="1.0" encoding="utf-8"?>
<sst xmlns="http://schemas.openxmlformats.org/spreadsheetml/2006/main" count="58" uniqueCount="44">
  <si>
    <t>Pirkimo dalies Nr.</t>
  </si>
  <si>
    <t>Pirkimo dalies pavadinimas</t>
  </si>
  <si>
    <t>Mato vnt.</t>
  </si>
  <si>
    <t>Orien-tacinis poreikis metams</t>
  </si>
  <si>
    <t>Reikalavimai</t>
  </si>
  <si>
    <t>Kataloginis prekės Nr.</t>
  </si>
  <si>
    <t xml:space="preserve">Gamintojas
</t>
  </si>
  <si>
    <t>Aortos protezų pirkimas</t>
  </si>
  <si>
    <t>Vieneto kaina Eur be PVM</t>
  </si>
  <si>
    <t>Vieneto kaina Eur su PVM</t>
  </si>
  <si>
    <t>Orientacinio metinio poreikio suma Eur su PVM</t>
  </si>
  <si>
    <t>1.1.</t>
  </si>
  <si>
    <t>Vnt.</t>
  </si>
  <si>
    <t>1.2.</t>
  </si>
  <si>
    <t>1.3.</t>
  </si>
  <si>
    <t>Abdominalinių stentgraftų proksimalus prailgintojas</t>
  </si>
  <si>
    <t>Abdominalinės aortos dalies stentgraftų distalinis (klubinis) prailgintojas</t>
  </si>
  <si>
    <t>1 pirkimo dalis iš viso:</t>
  </si>
  <si>
    <t>1. Turi būti įvairių ilgių, nuo 45 iki 70 mm;
2. Turi turėti nedengtą proksimalaus tvirtinimo žiedą (ar stentą) su kabėmis, leidžiantį fiksuoti stentgraftą aortoje proksimaliau a. renalis ir apsaugantį nuo migracijos esant trumpam aneurizmos kaklui;
3. Diametras turi būti įvairių dydžių, nuo 23 iki 36 mm;
4. Įvedimo sistemos išorinis diametras turi būti ne didesnis nei 20F.</t>
  </si>
  <si>
    <t xml:space="preserve">Didelio diametro introdiuseriai aortos stentavimui ir kitoms masyviom procedūroms atlikti </t>
  </si>
  <si>
    <r>
      <t xml:space="preserve">1. Susideda iš introdiuserio su vožtuvu bei plovimo šaka ir obturatoriaus;                                                                                              2.  Introdiuserio ilgis </t>
    </r>
    <r>
      <rPr>
        <sz val="10"/>
        <color theme="1"/>
        <rFont val="Calibri"/>
        <family val="2"/>
        <charset val="186"/>
      </rPr>
      <t>≥</t>
    </r>
    <r>
      <rPr>
        <sz val="10"/>
        <color theme="1"/>
        <rFont val="Times New Roman"/>
        <family val="1"/>
        <charset val="186"/>
      </rPr>
      <t xml:space="preserve">  27 cm; obturatoriaus ilgis  ≥  40 cm                                                                                                                         3. Itin gero lankstumo, dengtas fidrofiline danga, pritaikytas darbui su 0,035" viela;                                                                                                                            4. Dydžiai: 14F; 16F; 18F                                                                                                                          </t>
    </r>
  </si>
  <si>
    <t xml:space="preserve">1. Susideda iš introdiuserio su vožtuvu bei plovimo šaka ir obturatoriaus;                                                                                              2.  Introdiuserio ilgis ≥  27 cm; obturatoriaus ilgis  ≥  40 cm                                                                                                                         3. Itin gero lankstumo, dengtas fidrofiline danga, pritaikytas darbui su 0,035" viela;                                                                                                                            4. Dydžiai: 20F; 22F; 24F; 26F                                                                                                                           </t>
  </si>
  <si>
    <t>1. Turi būti įvairių ilgių, nuo 80 iki 195 mm;
2. Diametrai turi būti įvairių dydžių, 10-28 mm, tiek cilindriniai, tiek konusiniai (skirtingo proksimalaus ir distalaus diametro);
3. Įvedimo sistemos išorinis diametras turi būti ne didesnis nei 16F.</t>
  </si>
  <si>
    <t>Abdominalinės aortos stentgraftas sudėtingoms anatomijoms, esant aneurizmos kaklelio kampui iki 75° ir itin vingiuotoms klubinėms arterijoms</t>
  </si>
  <si>
    <t>1. Abdominalinės aortos dalies stentgraftai, dviejų klubinių atšakų (bifurkuoti):
1.1. Turi turėti galimybę prijungti tiek proksimalinį, tiek distalinį prailgintoją;
1.2. Turi turėti graftu nedengtą proksimalaus tvirtinimo žiedą (ar stentą) su kabėmis, leidžiantį fiksuoti stentgraftą aortoje proksimaliau a. renalis ir apsaugantį nuo migracijos esant trumpam aneurizmos kaklui;
1.3. Turi būti įvairių ilgių, dengta dalis nuo 125 iki 165 mm;
1.4. Aortinės dalies diametrai turi būti įvairių dydžių, nuo 24 iki 36 mm;
1.5. Klubinės dalies diametrai turi būti įvairių dydžių, nuo 10 iki 28 mm;
1.6. Įvedimo sistemos išorinis diametras turi būti ne didesnis nei 20F;
1.7. Kartu su stentgraftu turi būti komplektuojama kontralaterali klubinės arterijos dalis su įvedimo sistema;
1.8. Klubinės arterijos dalis turi būti įvairių ilgių, dengta dalis nuo 80 iki 195;
1.9 Klubinės arterijos dalies diametrai turi būti įvairių dydžių, nuo 10 iki 28 mm;
1.10. Kontralateralios dalies įvedimo sistemos išorinis diametras ne daugiau 16F;
1.11. Komplektuojamas kartu su balionu stentgrafto modeliavimui ir fiksacijai.</t>
  </si>
  <si>
    <t xml:space="preserve">1.5. </t>
  </si>
  <si>
    <t xml:space="preserve"> Atviro konkurso 2 priedas</t>
  </si>
  <si>
    <t xml:space="preserve"> Prekių techninė specifikacija</t>
  </si>
  <si>
    <t>1.</t>
  </si>
  <si>
    <t>Aortos protezai</t>
  </si>
  <si>
    <t>1.4.</t>
  </si>
  <si>
    <t xml:space="preserve">1.6. </t>
  </si>
  <si>
    <t>1.7.</t>
  </si>
  <si>
    <t>Abdominalinės aortos dalies stentgraftai, vienos klubinės atšakos</t>
  </si>
  <si>
    <t>Okliuderis su įvedimo sistema kontralateralios klubinės arterijos uždarymui</t>
  </si>
  <si>
    <t>Okliuderis su įvedimo sistema kontralateralios klubinės arterijos uždarymui:                                       1. Išskleisto okliuderio diametrai turi būti nuo 8 iki 24 mm;                                                                    2. Įvedimo sistemos diametras turi būti ne didesnis nei 18F.</t>
  </si>
  <si>
    <t>Abdominalinės aortos dalies stentgraftai, vienos klubinės atšakos:                                                                                         1. Turi turėti galimybę prijungti proksimalinį ir distalinį prailgintojus;                                                                              2. Turi turėti nedengtą proksimalaus tvirtinimo žiedą (ar stentą) su kabėmis, leidžiantį fiksuoti              stentgraftą aortoje proksimaliau a. renalis ir apsaugantį nuo migracijos esant trumpam aneurizmos kaklui;                                                                                                                                                                                                    3. Turi būti ne trumpesni nei 100 mm;                                                                                                                                                           4. Aortinės dalies diametrai turi būti įvairių dydžių, nuo 23 iki 36 mm;                                                   5. Įvedimo sistemos diametras turi būti ne didesnis nei 20F;                                                                   6. Komplektuojamas kartu su balionu stentgrafto modeliavimui ir fiksacijai.</t>
  </si>
  <si>
    <t>Sentrant</t>
  </si>
  <si>
    <t>Talent OCL</t>
  </si>
  <si>
    <t>Medtronic</t>
  </si>
  <si>
    <t>Endurant II ETBF/ESBF + ETLW</t>
  </si>
  <si>
    <t>Endurant II ETLW/ETEW</t>
  </si>
  <si>
    <t>Endurant II ETTF/ETCF</t>
  </si>
  <si>
    <t>Endurant II ETUF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</si>
</sst>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b/>
      <sz val="10"/>
      <name val="Times New Roman"/>
      <family val="1"/>
      <charset val="1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6" fillId="3" borderId="1" xfId="0" applyFont="1" applyFill="1" applyBorder="1" applyAlignment="1">
      <alignment vertical="top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6" fillId="3" borderId="1" xfId="0" applyNumberFormat="1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0" fillId="3" borderId="1" xfId="0" applyNumberFormat="1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workbookViewId="0">
      <selection activeCell="L10" sqref="L10"/>
    </sheetView>
  </sheetViews>
  <sheetFormatPr defaultRowHeight="15" x14ac:dyDescent="0.25"/>
  <cols>
    <col min="1" max="1" width="6.85546875" customWidth="1"/>
    <col min="2" max="2" width="26.42578125" customWidth="1"/>
    <col min="3" max="3" width="7.85546875" customWidth="1"/>
    <col min="5" max="5" width="7.7109375" customWidth="1"/>
    <col min="6" max="6" width="8" customWidth="1"/>
    <col min="7" max="7" width="11.42578125" customWidth="1"/>
    <col min="8" max="8" width="70.140625" customWidth="1"/>
    <col min="9" max="9" width="13.5703125" customWidth="1"/>
    <col min="10" max="10" width="10.7109375" customWidth="1"/>
  </cols>
  <sheetData>
    <row r="1" spans="1:11" x14ac:dyDescent="0.25">
      <c r="A1" s="5"/>
      <c r="B1" s="6"/>
      <c r="C1" s="5"/>
      <c r="D1" s="5"/>
      <c r="E1" s="5"/>
      <c r="F1" s="5"/>
      <c r="G1" s="5"/>
      <c r="H1" s="20" t="s">
        <v>26</v>
      </c>
      <c r="I1" s="20"/>
      <c r="J1" s="20"/>
      <c r="K1" s="1"/>
    </row>
    <row r="2" spans="1:11" ht="15.75" customHeight="1" x14ac:dyDescent="0.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15.75" x14ac:dyDescent="0.25">
      <c r="A3" s="22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3"/>
    </row>
    <row r="4" spans="1:11" ht="63.75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8</v>
      </c>
      <c r="F4" s="8" t="s">
        <v>9</v>
      </c>
      <c r="G4" s="8" t="s">
        <v>10</v>
      </c>
      <c r="H4" s="8" t="s">
        <v>4</v>
      </c>
      <c r="I4" s="8" t="s">
        <v>5</v>
      </c>
      <c r="J4" s="8" t="s">
        <v>6</v>
      </c>
      <c r="K4" s="4"/>
    </row>
    <row r="5" spans="1:11" ht="23.25" customHeight="1" x14ac:dyDescent="0.25">
      <c r="A5" s="12" t="s">
        <v>28</v>
      </c>
      <c r="B5" s="13" t="s">
        <v>29</v>
      </c>
      <c r="C5" s="12"/>
      <c r="D5" s="12"/>
      <c r="E5" s="12"/>
      <c r="F5" s="12"/>
      <c r="G5" s="12"/>
      <c r="H5" s="12"/>
      <c r="I5" s="12"/>
      <c r="J5" s="12"/>
      <c r="K5" s="4"/>
    </row>
    <row r="6" spans="1:11" ht="196.5" customHeight="1" x14ac:dyDescent="0.25">
      <c r="A6" s="7" t="s">
        <v>11</v>
      </c>
      <c r="B6" s="7" t="s">
        <v>23</v>
      </c>
      <c r="C6" s="9" t="s">
        <v>12</v>
      </c>
      <c r="D6" s="9">
        <v>3</v>
      </c>
      <c r="E6" s="17">
        <v>6660</v>
      </c>
      <c r="F6" s="17">
        <f>E6*1.05</f>
        <v>6993</v>
      </c>
      <c r="G6" s="17">
        <f>F6*D6</f>
        <v>20979</v>
      </c>
      <c r="H6" s="7" t="s">
        <v>24</v>
      </c>
      <c r="I6" s="18" t="s">
        <v>40</v>
      </c>
      <c r="J6" s="7" t="s">
        <v>39</v>
      </c>
    </row>
    <row r="7" spans="1:11" ht="119.25" customHeight="1" x14ac:dyDescent="0.25">
      <c r="A7" s="7" t="s">
        <v>13</v>
      </c>
      <c r="B7" s="7" t="s">
        <v>33</v>
      </c>
      <c r="C7" s="9" t="s">
        <v>12</v>
      </c>
      <c r="D7" s="9">
        <v>1</v>
      </c>
      <c r="E7" s="17">
        <v>2610</v>
      </c>
      <c r="F7" s="17">
        <f t="shared" ref="F7:F12" si="0">E7*1.05</f>
        <v>2740.5</v>
      </c>
      <c r="G7" s="17">
        <f t="shared" ref="G7:G12" si="1">F7*D7</f>
        <v>2740.5</v>
      </c>
      <c r="H7" s="7" t="s">
        <v>36</v>
      </c>
      <c r="I7" s="18" t="s">
        <v>43</v>
      </c>
      <c r="J7" s="7" t="s">
        <v>39</v>
      </c>
    </row>
    <row r="8" spans="1:11" ht="82.5" customHeight="1" x14ac:dyDescent="0.25">
      <c r="A8" s="7" t="s">
        <v>14</v>
      </c>
      <c r="B8" s="7" t="s">
        <v>15</v>
      </c>
      <c r="C8" s="9" t="s">
        <v>12</v>
      </c>
      <c r="D8" s="9">
        <v>1</v>
      </c>
      <c r="E8" s="15">
        <v>1740</v>
      </c>
      <c r="F8" s="17">
        <f t="shared" si="0"/>
        <v>1827</v>
      </c>
      <c r="G8" s="17">
        <f t="shared" si="1"/>
        <v>1827</v>
      </c>
      <c r="H8" s="7" t="s">
        <v>18</v>
      </c>
      <c r="I8" s="18" t="s">
        <v>42</v>
      </c>
      <c r="J8" s="7" t="s">
        <v>39</v>
      </c>
    </row>
    <row r="9" spans="1:11" ht="54.75" customHeight="1" x14ac:dyDescent="0.25">
      <c r="A9" s="7" t="s">
        <v>30</v>
      </c>
      <c r="B9" s="7" t="s">
        <v>16</v>
      </c>
      <c r="C9" s="9" t="s">
        <v>12</v>
      </c>
      <c r="D9" s="9">
        <v>3</v>
      </c>
      <c r="E9" s="15">
        <v>1680</v>
      </c>
      <c r="F9" s="17">
        <f t="shared" si="0"/>
        <v>1764</v>
      </c>
      <c r="G9" s="17">
        <f t="shared" si="1"/>
        <v>5292</v>
      </c>
      <c r="H9" s="7" t="s">
        <v>22</v>
      </c>
      <c r="I9" s="18" t="s">
        <v>41</v>
      </c>
      <c r="J9" s="7" t="s">
        <v>39</v>
      </c>
    </row>
    <row r="10" spans="1:11" ht="70.5" customHeight="1" x14ac:dyDescent="0.25">
      <c r="A10" s="7" t="s">
        <v>25</v>
      </c>
      <c r="B10" s="7" t="s">
        <v>19</v>
      </c>
      <c r="C10" s="9" t="s">
        <v>12</v>
      </c>
      <c r="D10" s="9">
        <v>2</v>
      </c>
      <c r="E10" s="15">
        <v>190</v>
      </c>
      <c r="F10" s="17">
        <f t="shared" si="0"/>
        <v>199.5</v>
      </c>
      <c r="G10" s="17">
        <f t="shared" si="1"/>
        <v>399</v>
      </c>
      <c r="H10" s="11" t="s">
        <v>20</v>
      </c>
      <c r="I10" s="18" t="s">
        <v>37</v>
      </c>
      <c r="J10" s="7" t="s">
        <v>39</v>
      </c>
    </row>
    <row r="11" spans="1:11" ht="65.25" customHeight="1" x14ac:dyDescent="0.25">
      <c r="A11" s="7" t="s">
        <v>31</v>
      </c>
      <c r="B11" s="7" t="s">
        <v>19</v>
      </c>
      <c r="C11" s="9" t="s">
        <v>12</v>
      </c>
      <c r="D11" s="10">
        <v>2</v>
      </c>
      <c r="E11" s="16">
        <v>190</v>
      </c>
      <c r="F11" s="17">
        <f t="shared" si="0"/>
        <v>199.5</v>
      </c>
      <c r="G11" s="17">
        <f t="shared" si="1"/>
        <v>399</v>
      </c>
      <c r="H11" s="7" t="s">
        <v>21</v>
      </c>
      <c r="I11" s="7" t="s">
        <v>37</v>
      </c>
      <c r="J11" s="7" t="s">
        <v>39</v>
      </c>
    </row>
    <row r="12" spans="1:11" ht="65.25" customHeight="1" x14ac:dyDescent="0.25">
      <c r="A12" s="7" t="s">
        <v>32</v>
      </c>
      <c r="B12" s="7" t="s">
        <v>34</v>
      </c>
      <c r="C12" s="9" t="s">
        <v>12</v>
      </c>
      <c r="D12" s="10">
        <v>1</v>
      </c>
      <c r="E12" s="16">
        <v>1680</v>
      </c>
      <c r="F12" s="17">
        <f t="shared" si="0"/>
        <v>1764</v>
      </c>
      <c r="G12" s="17">
        <f t="shared" si="1"/>
        <v>1764</v>
      </c>
      <c r="H12" s="7" t="s">
        <v>35</v>
      </c>
      <c r="I12" s="7" t="s">
        <v>38</v>
      </c>
      <c r="J12" s="7" t="s">
        <v>39</v>
      </c>
    </row>
    <row r="13" spans="1:11" ht="18" customHeight="1" x14ac:dyDescent="0.25">
      <c r="A13" s="23" t="s">
        <v>17</v>
      </c>
      <c r="B13" s="23"/>
      <c r="C13" s="23"/>
      <c r="D13" s="23"/>
      <c r="E13" s="23"/>
      <c r="F13" s="23"/>
      <c r="G13" s="19">
        <f>SUM(G6:G12)</f>
        <v>33400.5</v>
      </c>
      <c r="H13" s="7"/>
      <c r="I13" s="7"/>
      <c r="J13" s="7"/>
    </row>
    <row r="68" spans="1:10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</sheetData>
  <mergeCells count="4">
    <mergeCell ref="H1:J1"/>
    <mergeCell ref="A2:J2"/>
    <mergeCell ref="A3:J3"/>
    <mergeCell ref="A13:F13"/>
  </mergeCells>
  <pageMargins left="0.19685039370078741" right="0.19685039370078741" top="0.55118110236220474" bottom="0.55118110236220474" header="0.11811023622047245" footer="0.11811023622047245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Lapas3</vt:lpstr>
    </vt:vector>
  </TitlesOfParts>
  <Company>VMKL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VMKL</dc:creator>
  <cp:lastModifiedBy>Viesieji2</cp:lastModifiedBy>
  <cp:lastPrinted>2017-11-16T09:23:35Z</cp:lastPrinted>
  <dcterms:created xsi:type="dcterms:W3CDTF">2015-02-09T11:15:50Z</dcterms:created>
  <dcterms:modified xsi:type="dcterms:W3CDTF">2019-01-03T09:23:19Z</dcterms:modified>
</cp:coreProperties>
</file>