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defaultThemeVersion="166925"/>
  <xr:revisionPtr revIDLastSave="0" documentId="13_ncr:1_{6FDA8EF0-36AA-4514-9BCC-91305A2208ED}" xr6:coauthVersionLast="47" xr6:coauthVersionMax="47" xr10:uidLastSave="{00000000-0000-0000-0000-000000000000}"/>
  <bookViews>
    <workbookView xWindow="28680" yWindow="1290" windowWidth="25440" windowHeight="1527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1" l="1"/>
  <c r="O13" i="1" s="1"/>
  <c r="J13" i="1"/>
  <c r="K13" i="1" s="1"/>
  <c r="M12" i="1"/>
  <c r="O12" i="1" s="1"/>
  <c r="J12" i="1"/>
  <c r="K12" i="1" s="1"/>
  <c r="M11" i="1"/>
  <c r="J11" i="1"/>
  <c r="J14" i="1" l="1"/>
  <c r="M14" i="1"/>
  <c r="K11" i="1"/>
  <c r="K14" i="1" s="1"/>
  <c r="O11" i="1"/>
  <c r="O14" i="1" s="1"/>
</calcChain>
</file>

<file path=xl/sharedStrings.xml><?xml version="1.0" encoding="utf-8"?>
<sst xmlns="http://schemas.openxmlformats.org/spreadsheetml/2006/main" count="54" uniqueCount="48">
  <si>
    <t>VšĮ VUL Santaros klinikos</t>
  </si>
  <si>
    <t xml:space="preserve">Planuojama pirkėjo </t>
  </si>
  <si>
    <t>Tiekėjo pasiūlymas</t>
  </si>
  <si>
    <t>Pirkimo dalies Nr.</t>
  </si>
  <si>
    <t>Pirkimo dalies Nr. jei pirkimas kartojamas</t>
  </si>
  <si>
    <t>Priemonės pavadinimas</t>
  </si>
  <si>
    <t>BVPŽ kodas</t>
  </si>
  <si>
    <t>Charakteristikos, reikalavimai</t>
  </si>
  <si>
    <t>Mato vienetas</t>
  </si>
  <si>
    <t>PVM tarifas ٪</t>
  </si>
  <si>
    <t xml:space="preserve">Maksimali pirkimo suma Eur be PVM </t>
  </si>
  <si>
    <t xml:space="preserve">Maksimali pirkimo suma Eur su PVM </t>
  </si>
  <si>
    <t xml:space="preserve">Siūlomas įkainis EUR be PVM, </t>
  </si>
  <si>
    <t>Suma EUR be PVM</t>
  </si>
  <si>
    <t>Suma EUR su PVM</t>
  </si>
  <si>
    <t>Tiekėjo siūlomos prekės kodas*</t>
  </si>
  <si>
    <t>Gamintojas</t>
  </si>
  <si>
    <t>Pastabos</t>
  </si>
  <si>
    <t>Viso:</t>
  </si>
  <si>
    <t>Magnetinis intrakardinis RF  abliacijos kateteris "Stereotaxis" sistemai, aušinamas skysčiu</t>
  </si>
  <si>
    <t>Darbinis ilgis 130-135 cm, diametras 8-8,5 F. Elektrodų (kontaktų) skaičius: 4. Atstumas tarp elektrodų: 1-3 mm. Distalinio elektrodo ilgis: 3,5-4 mm, medžiaga: auksas. Kitų elektrodų medžiaga: platina/iridis. Kateteryje 6 magnetai.</t>
  </si>
  <si>
    <t>vnt.</t>
  </si>
  <si>
    <t>Hemoadapteris IV skirtas magnetinės navigacijos elektrodui sujungti su Stereotaxis CardioDrive moduliu.</t>
  </si>
  <si>
    <t>Diametras tinkamas 1 p. aprašomam elektrodui, sujungimas su "SL1" ir "Agilis" modelių introdiuseriais.</t>
  </si>
  <si>
    <t>Kabelis abliacijos elektrodui Stereotaxis sistemai</t>
  </si>
  <si>
    <t xml:space="preserve">Kabelis, skirtas prijungti
"Magic" į "iConnect"  </t>
  </si>
  <si>
    <t>33141200-2</t>
  </si>
  <si>
    <t>33141240-4</t>
  </si>
  <si>
    <t xml:space="preserve">Preliminarus kiekis 6 mėn. </t>
  </si>
  <si>
    <t xml:space="preserve"> Laikoma, kad pasiūlymas teikiamas toms pirkimo dalims, kurioms yra nurodyti prekių įkainiai. </t>
  </si>
  <si>
    <t>Priemonių galiojimo terminas turi būti ne trumpesnis kaip 70 procentų nuo pradinio galiojimo laiko.</t>
  </si>
  <si>
    <t>Prekės turi būti naujos, neturėti išorinių mechaninių ir kitokių pažeidimų, gamyklinėje pakuotėje.</t>
  </si>
  <si>
    <t xml:space="preserve">Priimtina (maksimali) vnt. kaina Eur be PVM </t>
  </si>
  <si>
    <t>TECHNINĖ SPECIFIKACIJA IR ĮKAINIAI</t>
  </si>
  <si>
    <r>
      <t>Siūlomos prekės charakteristikos ir nuoroda į pateiktus siūlomos prekės techninių charakteristikų aprašymus (originalius prekių katalogus, ar jų dalis, ar kitus gamintojo parengtus lygiaverčius dokumentus, kuriose aprašomos siūlomos prekės), nurodant aprašymo ir / ar katalogo pavadinimą, numerį, puslapį, kuriame aprašomas prekės atitikimas keliamiems reikalavimams (</t>
    </r>
    <r>
      <rPr>
        <b/>
        <sz val="10"/>
        <color rgb="FFFF0000"/>
        <rFont val="Times New Roman"/>
        <family val="1"/>
        <charset val="186"/>
      </rPr>
      <t>privaloma užpildyti</t>
    </r>
    <r>
      <rPr>
        <b/>
        <sz val="10"/>
        <color theme="1"/>
        <rFont val="Times New Roman"/>
        <family val="1"/>
        <charset val="186"/>
      </rPr>
      <t xml:space="preserve">) </t>
    </r>
  </si>
  <si>
    <r>
      <t xml:space="preserve">1. Prekių kokybė, žymėjimas, informacija vartotojui turi atitikti 93/42/EEC ir/ar MDR (ES) 2017/745 direktyvų reikalavimus. CE ženklinimas. Pateikti kartu su pasiūlymu tai įrodančius dokumentus. </t>
    </r>
    <r>
      <rPr>
        <b/>
        <sz val="11"/>
        <rFont val="Times New Roman"/>
        <family val="1"/>
        <charset val="186"/>
      </rPr>
      <t xml:space="preserve">Kiekvienai atskirai pirkimo objekto daliai dokumentai turi būti pateikiami atskirame, aiškiai užvadintame dokumente (faile);
</t>
    </r>
    <r>
      <rPr>
        <sz val="11"/>
        <rFont val="Times New Roman"/>
        <family val="1"/>
        <charset val="186"/>
      </rPr>
      <t>2. Prekių charakteristikoms patvirtinti tiekėjai su pasiūlymu privalo pateikti techninių duomenų lapą ar lygiavertį gamintojo dokumentą.
3. Visoms nurodytoms konkrečioms medžiagoms ir/ar konkretiems prekių pavadinimams taikoma „arba lygiavertis“.
4. Tiekėjas, siūlantis lygiavertę prekę privalo patikimomis priemonėmis įrodyti, kad siūloma prekė yra lygiavertė ir visiškai atitinka techninėje specifikacijoje keliamus reikalavimus. 
5.</t>
    </r>
    <r>
      <rPr>
        <sz val="11"/>
        <color rgb="FF00B050"/>
        <rFont val="Times New Roman"/>
        <family val="1"/>
        <charset val="186"/>
      </rPr>
      <t xml:space="preserve"> </t>
    </r>
    <r>
      <rPr>
        <sz val="11"/>
        <rFont val="Times New Roman"/>
        <family val="1"/>
        <charset val="186"/>
      </rPr>
      <t>Tiekėjas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PO turi teisę reikalauti pateikti katalogų ir techninių aprašų originalus, o tiekėjui jų nepateikus – pasiūlymą atmesti.
*Prekės kodas gamintojo kataloge, jeigu gamintojas turi savo prekių katalogą.</t>
    </r>
  </si>
  <si>
    <t>Vienkartinės medicinos pagalbos priemonės magnetinės navigacijos sistemai Stereotaxis (11489)</t>
  </si>
  <si>
    <t>001-009749-1</t>
  </si>
  <si>
    <t>001-001114-1</t>
  </si>
  <si>
    <t>001-009074-1</t>
  </si>
  <si>
    <t>OSYPKA AG 
Manufactured for: Stereotaxis, Inc.</t>
  </si>
  <si>
    <t>STEREOTAXIS, Inc</t>
  </si>
  <si>
    <t xml:space="preserve">Hemoadapteris IV
Adapteris, skirtas magnetinio navigacijos elektrodo prijungimui prie Stereotaxis CardioDrive modulio. Skersmuo tinka 8,5 F; jungtis su „Swartz“ (SL1) ir „Agilis“ įvedikliais.
(QuiCAS with Hemostasis Adapter IV instrukcijos - 6 puslapis)
</t>
  </si>
  <si>
    <r>
      <rPr>
        <b/>
        <sz val="11"/>
        <rFont val="Times New Roman"/>
        <family val="1"/>
        <charset val="186"/>
      </rPr>
      <t>Magnetinis intrakardinis RF  abliacijos kateteris "Stereotaxis" sistemai, aušinamas skysčiu</t>
    </r>
    <r>
      <rPr>
        <sz val="11"/>
        <rFont val="Times New Roman"/>
        <family val="1"/>
        <charset val="186"/>
      </rPr>
      <t xml:space="preserve"> -</t>
    </r>
    <r>
      <rPr>
        <b/>
        <sz val="11"/>
        <rFont val="Times New Roman"/>
        <family val="1"/>
        <charset val="186"/>
      </rPr>
      <t>MAGIC</t>
    </r>
    <r>
      <rPr>
        <sz val="11"/>
        <rFont val="Times New Roman"/>
        <family val="1"/>
        <charset val="186"/>
      </rPr>
      <t xml:space="preserve">
Darbinis ilgis :135 cm, diametras 8,5 F.
Elektrodų (kontaktų) skaičius: 4. 
Atstumas tarp elektrodų: 2-3-1 mm.
Distalinio elektrodo ilgis: 3,5mm, medžiaga: auksas. Kitų elektrodų medžiaga: platina/iridis. 
Kateteryje 6 magnetai.
(MAGiC  Naudojimo instrukcijos - 3 puslapis iš 7)</t>
    </r>
  </si>
  <si>
    <t xml:space="preserve">Kabelis abliacijos elektrodui Stereotaxis sistemai
Kabelis, skirtas prijungti
"Magic" į "iConnect"  
iConnect Catheter Cable instrukcijos - 7 puslapis iš 11) 
</t>
  </si>
  <si>
    <t>SIA "Arbor Medical Korporācija"</t>
  </si>
  <si>
    <t>Valdybos narys</t>
  </si>
  <si>
    <t>Dace Rātfeldere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</si>
</sst>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0\ _€"/>
  </numFmts>
  <fonts count="15"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b/>
      <sz val="11"/>
      <name val="Times New Roman"/>
      <family val="1"/>
      <charset val="186"/>
    </font>
    <font>
      <b/>
      <sz val="11"/>
      <color rgb="FF00B050"/>
      <name val="Times New Roman"/>
      <family val="1"/>
      <charset val="186"/>
    </font>
    <font>
      <sz val="11"/>
      <color theme="1"/>
      <name val="Times New Roman"/>
      <family val="1"/>
      <charset val="186"/>
    </font>
    <font>
      <b/>
      <sz val="12"/>
      <name val="Times New Roman"/>
      <family val="1"/>
      <charset val="186"/>
    </font>
    <font>
      <sz val="12"/>
      <color theme="1"/>
      <name val="Times New Roman"/>
      <family val="1"/>
      <charset val="186"/>
    </font>
    <font>
      <sz val="11"/>
      <name val="Times New Roman"/>
      <family val="1"/>
      <charset val="186"/>
    </font>
    <font>
      <b/>
      <sz val="12"/>
      <color theme="1"/>
      <name val="Times New Roman"/>
      <family val="1"/>
      <charset val="186"/>
    </font>
    <font>
      <b/>
      <sz val="11"/>
      <color theme="1"/>
      <name val="Times New Roman"/>
      <family val="1"/>
      <charset val="186"/>
    </font>
    <font>
      <b/>
      <sz val="10"/>
      <name val="Times New Roman"/>
      <family val="1"/>
      <charset val="186"/>
    </font>
    <font>
      <b/>
      <sz val="10"/>
      <color theme="1"/>
      <name val="Times New Roman"/>
      <family val="1"/>
      <charset val="186"/>
    </font>
    <font>
      <b/>
      <sz val="10"/>
      <color rgb="FFFF0000"/>
      <name val="Times New Roman"/>
      <family val="1"/>
      <charset val="186"/>
    </font>
    <font>
      <sz val="11"/>
      <color rgb="FF00B050"/>
      <name val="Times New Roman"/>
      <family val="1"/>
      <charset val="186"/>
    </font>
  </fonts>
  <fills count="5">
    <fill>
      <patternFill patternType="none"/>
    </fill>
    <fill>
      <patternFill patternType="gray125"/>
    </fill>
    <fill>
      <patternFill patternType="solid">
        <fgColor rgb="FFC6EFCE"/>
      </patternFill>
    </fill>
    <fill>
      <patternFill patternType="solid">
        <fgColor theme="7" tint="0.79998168889431442"/>
        <bgColor indexed="64"/>
      </patternFill>
    </fill>
    <fill>
      <patternFill patternType="solid">
        <fgColor theme="0" tint="-4.9989318521683403E-2"/>
        <bgColor indexed="64"/>
      </patternFill>
    </fill>
  </fills>
  <borders count="19">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auto="1"/>
      </right>
      <top style="medium">
        <color indexed="64"/>
      </top>
      <bottom style="thin">
        <color auto="1"/>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7">
    <xf numFmtId="0" fontId="0" fillId="0" borderId="0"/>
    <xf numFmtId="0" fontId="2" fillId="2" borderId="0" applyNumberFormat="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0" fontId="1" fillId="0" borderId="0"/>
  </cellStyleXfs>
  <cellXfs count="61">
    <xf numFmtId="0" fontId="0" fillId="0" borderId="0" xfId="0"/>
    <xf numFmtId="2" fontId="3" fillId="0" borderId="0" xfId="2" applyNumberFormat="1" applyFont="1" applyAlignment="1" applyProtection="1">
      <alignment horizontal="left" vertical="top"/>
      <protection locked="0"/>
    </xf>
    <xf numFmtId="0" fontId="4" fillId="0" borderId="0" xfId="2" applyFont="1" applyAlignment="1" applyProtection="1">
      <alignment horizontal="center" vertical="top"/>
      <protection locked="0"/>
    </xf>
    <xf numFmtId="0" fontId="5" fillId="0" borderId="0" xfId="2" applyFont="1" applyAlignment="1" applyProtection="1">
      <alignment horizontal="center" vertical="top"/>
      <protection locked="0"/>
    </xf>
    <xf numFmtId="1" fontId="5" fillId="0" borderId="0" xfId="2" applyNumberFormat="1" applyFont="1" applyAlignment="1" applyProtection="1">
      <alignment horizontal="center" vertical="top"/>
      <protection locked="0"/>
    </xf>
    <xf numFmtId="4" fontId="5" fillId="0" borderId="0" xfId="2" applyNumberFormat="1" applyFont="1" applyAlignment="1" applyProtection="1">
      <alignment horizontal="center" vertical="top"/>
      <protection locked="0"/>
    </xf>
    <xf numFmtId="0" fontId="5" fillId="0" borderId="0" xfId="2" applyFont="1" applyAlignment="1" applyProtection="1">
      <alignment vertical="top"/>
      <protection locked="0"/>
    </xf>
    <xf numFmtId="0" fontId="5" fillId="0" borderId="0" xfId="2" applyFont="1" applyProtection="1">
      <protection locked="0"/>
    </xf>
    <xf numFmtId="0" fontId="7" fillId="0" borderId="0" xfId="2" applyFont="1" applyProtection="1">
      <protection locked="0"/>
    </xf>
    <xf numFmtId="0" fontId="5" fillId="0" borderId="0" xfId="2" applyFont="1"/>
    <xf numFmtId="0" fontId="5" fillId="0" borderId="0" xfId="2" applyFont="1" applyAlignment="1">
      <alignment horizontal="center"/>
    </xf>
    <xf numFmtId="0" fontId="10" fillId="0" borderId="0" xfId="2" applyFont="1"/>
    <xf numFmtId="0" fontId="11" fillId="0" borderId="6" xfId="3" applyFont="1" applyBorder="1" applyAlignment="1">
      <alignment horizontal="center" vertical="center" wrapText="1"/>
    </xf>
    <xf numFmtId="0" fontId="11" fillId="0" borderId="7" xfId="3" applyFont="1" applyBorder="1" applyAlignment="1">
      <alignment horizontal="center" vertical="center" wrapText="1"/>
    </xf>
    <xf numFmtId="2" fontId="11" fillId="0" borderId="7" xfId="3" applyNumberFormat="1" applyFont="1" applyBorder="1" applyAlignment="1">
      <alignment horizontal="center" vertical="center" wrapText="1"/>
    </xf>
    <xf numFmtId="0" fontId="11" fillId="0" borderId="7" xfId="1" applyFont="1" applyFill="1" applyBorder="1" applyAlignment="1" applyProtection="1">
      <alignment horizontal="center" vertical="center" wrapText="1"/>
      <protection locked="0"/>
    </xf>
    <xf numFmtId="0" fontId="11" fillId="0" borderId="7" xfId="2" applyFont="1" applyBorder="1" applyAlignment="1" applyProtection="1">
      <alignment horizontal="center" vertical="center" wrapText="1"/>
      <protection locked="0"/>
    </xf>
    <xf numFmtId="0" fontId="11" fillId="0" borderId="8" xfId="1" applyFont="1" applyFill="1" applyBorder="1" applyAlignment="1" applyProtection="1">
      <alignment horizontal="center" vertical="center" wrapText="1"/>
      <protection locked="0"/>
    </xf>
    <xf numFmtId="0" fontId="11" fillId="3" borderId="9" xfId="1" applyFont="1" applyFill="1" applyBorder="1" applyAlignment="1" applyProtection="1">
      <alignment horizontal="center" vertical="center" wrapText="1"/>
      <protection locked="0"/>
    </xf>
    <xf numFmtId="0" fontId="11" fillId="0" borderId="10" xfId="1" applyFont="1" applyFill="1" applyBorder="1" applyAlignment="1" applyProtection="1">
      <alignment horizontal="center" vertical="center" wrapText="1"/>
      <protection locked="0"/>
    </xf>
    <xf numFmtId="0" fontId="11" fillId="3" borderId="10" xfId="2" applyFont="1" applyFill="1" applyBorder="1" applyAlignment="1" applyProtection="1">
      <alignment horizontal="center" vertical="center" wrapText="1"/>
      <protection locked="0"/>
    </xf>
    <xf numFmtId="0" fontId="11" fillId="0" borderId="10" xfId="2" applyFont="1" applyBorder="1" applyAlignment="1" applyProtection="1">
      <alignment horizontal="center" vertical="center" wrapText="1"/>
      <protection locked="0"/>
    </xf>
    <xf numFmtId="0" fontId="12" fillId="3" borderId="10"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1" fillId="0" borderId="2" xfId="3" applyFont="1" applyBorder="1" applyAlignment="1">
      <alignment horizontal="center" vertical="center" wrapText="1"/>
    </xf>
    <xf numFmtId="0" fontId="5" fillId="0" borderId="12" xfId="2" applyFont="1" applyBorder="1" applyAlignment="1">
      <alignment horizontal="center" vertical="top"/>
    </xf>
    <xf numFmtId="0" fontId="5" fillId="0" borderId="13" xfId="2" applyFont="1" applyBorder="1" applyAlignment="1">
      <alignment horizontal="center" vertical="top"/>
    </xf>
    <xf numFmtId="2" fontId="8" fillId="0" borderId="13" xfId="3" applyNumberFormat="1" applyFont="1" applyBorder="1" applyAlignment="1">
      <alignment horizontal="left" vertical="top" wrapText="1"/>
    </xf>
    <xf numFmtId="2" fontId="8" fillId="0" borderId="13" xfId="3" applyNumberFormat="1" applyFont="1" applyBorder="1" applyAlignment="1">
      <alignment horizontal="left" vertical="top"/>
    </xf>
    <xf numFmtId="2" fontId="8" fillId="0" borderId="13" xfId="3" applyNumberFormat="1" applyFont="1" applyBorder="1" applyAlignment="1">
      <alignment horizontal="center" vertical="center" wrapText="1"/>
    </xf>
    <xf numFmtId="1" fontId="8" fillId="0" borderId="13" xfId="3" applyNumberFormat="1" applyFont="1" applyBorder="1" applyAlignment="1">
      <alignment horizontal="center" vertical="center" wrapText="1"/>
    </xf>
    <xf numFmtId="4" fontId="8" fillId="0" borderId="13" xfId="3" applyNumberFormat="1" applyFont="1" applyBorder="1" applyAlignment="1">
      <alignment horizontal="center" vertical="center" wrapText="1"/>
    </xf>
    <xf numFmtId="165" fontId="8" fillId="0" borderId="13" xfId="3" applyNumberFormat="1" applyFont="1" applyBorder="1" applyAlignment="1">
      <alignment horizontal="center" vertical="center" wrapText="1"/>
    </xf>
    <xf numFmtId="2" fontId="8" fillId="0" borderId="14" xfId="3" applyNumberFormat="1" applyFont="1" applyBorder="1" applyAlignment="1">
      <alignment horizontal="center" vertical="center"/>
    </xf>
    <xf numFmtId="2" fontId="8" fillId="0" borderId="12" xfId="3" applyNumberFormat="1" applyFont="1" applyBorder="1" applyAlignment="1">
      <alignment horizontal="center" vertical="center"/>
    </xf>
    <xf numFmtId="2" fontId="8" fillId="0" borderId="13" xfId="3" applyNumberFormat="1" applyFont="1" applyBorder="1" applyAlignment="1">
      <alignment horizontal="center" vertical="center"/>
    </xf>
    <xf numFmtId="1" fontId="8" fillId="0" borderId="13" xfId="3" applyNumberFormat="1" applyFont="1" applyBorder="1" applyAlignment="1">
      <alignment horizontal="left" vertical="top" wrapText="1"/>
    </xf>
    <xf numFmtId="2" fontId="8" fillId="0" borderId="2" xfId="3" applyNumberFormat="1" applyFont="1" applyBorder="1" applyAlignment="1">
      <alignment horizontal="center" vertical="top"/>
    </xf>
    <xf numFmtId="0" fontId="5" fillId="0" borderId="0" xfId="2" applyFont="1" applyAlignment="1">
      <alignment vertical="top"/>
    </xf>
    <xf numFmtId="1" fontId="5" fillId="0" borderId="0" xfId="2" applyNumberFormat="1" applyFont="1" applyAlignment="1">
      <alignment horizontal="center"/>
    </xf>
    <xf numFmtId="0" fontId="10" fillId="0" borderId="10" xfId="2" applyFont="1" applyBorder="1" applyAlignment="1">
      <alignment horizontal="center"/>
    </xf>
    <xf numFmtId="4" fontId="10" fillId="0" borderId="10" xfId="2" applyNumberFormat="1" applyFont="1" applyBorder="1" applyAlignment="1">
      <alignment horizontal="center"/>
    </xf>
    <xf numFmtId="4" fontId="10" fillId="0" borderId="11" xfId="2" applyNumberFormat="1" applyFont="1" applyBorder="1" applyAlignment="1">
      <alignment horizontal="center"/>
    </xf>
    <xf numFmtId="0" fontId="10" fillId="0" borderId="5" xfId="2" applyFont="1" applyBorder="1" applyAlignment="1">
      <alignment horizontal="center"/>
    </xf>
    <xf numFmtId="2" fontId="10" fillId="0" borderId="15" xfId="2" applyNumberFormat="1" applyFont="1" applyBorder="1" applyAlignment="1">
      <alignment horizontal="center"/>
    </xf>
    <xf numFmtId="0" fontId="10" fillId="4" borderId="4" xfId="2" applyFont="1" applyFill="1" applyBorder="1" applyAlignment="1">
      <alignment horizontal="center"/>
    </xf>
    <xf numFmtId="4" fontId="5" fillId="0" borderId="0" xfId="2" applyNumberFormat="1" applyFont="1" applyAlignment="1">
      <alignment horizontal="center"/>
    </xf>
    <xf numFmtId="0" fontId="5" fillId="0" borderId="0" xfId="2" applyFont="1" applyAlignment="1">
      <alignment horizontal="left"/>
    </xf>
    <xf numFmtId="4" fontId="5" fillId="0" borderId="0" xfId="2" applyNumberFormat="1" applyFont="1"/>
    <xf numFmtId="0" fontId="5" fillId="0" borderId="13" xfId="0" applyFont="1" applyBorder="1" applyAlignment="1">
      <alignment vertical="top"/>
    </xf>
    <xf numFmtId="1" fontId="3" fillId="0" borderId="13" xfId="3" applyNumberFormat="1" applyFont="1" applyBorder="1" applyAlignment="1">
      <alignment horizontal="center" vertical="center" wrapText="1"/>
    </xf>
    <xf numFmtId="1" fontId="8" fillId="0" borderId="14" xfId="3" applyNumberFormat="1" applyFont="1" applyBorder="1" applyAlignment="1">
      <alignment horizontal="center" vertical="center" wrapText="1"/>
    </xf>
    <xf numFmtId="2" fontId="6" fillId="0" borderId="0" xfId="2" applyNumberFormat="1" applyFont="1" applyAlignment="1" applyProtection="1">
      <alignment horizontal="center" vertical="top"/>
      <protection locked="0"/>
    </xf>
    <xf numFmtId="2" fontId="6" fillId="0" borderId="1" xfId="2" applyNumberFormat="1" applyFont="1" applyBorder="1" applyAlignment="1" applyProtection="1">
      <alignment horizontal="center" vertical="top"/>
      <protection locked="0"/>
    </xf>
    <xf numFmtId="2" fontId="8" fillId="0" borderId="16" xfId="2" applyNumberFormat="1" applyFont="1" applyBorder="1" applyAlignment="1" applyProtection="1">
      <alignment horizontal="left" vertical="top" wrapText="1"/>
      <protection locked="0"/>
    </xf>
    <xf numFmtId="2" fontId="8" fillId="0" borderId="17" xfId="2" applyNumberFormat="1" applyFont="1" applyBorder="1" applyAlignment="1" applyProtection="1">
      <alignment horizontal="left" vertical="top" wrapText="1"/>
      <protection locked="0"/>
    </xf>
    <xf numFmtId="2" fontId="8" fillId="0" borderId="18" xfId="2" applyNumberFormat="1" applyFont="1" applyBorder="1" applyAlignment="1" applyProtection="1">
      <alignment horizontal="left" vertical="top" wrapText="1"/>
      <protection locked="0"/>
    </xf>
    <xf numFmtId="0" fontId="9" fillId="0" borderId="3" xfId="2" applyFont="1" applyBorder="1" applyAlignment="1">
      <alignment horizontal="center"/>
    </xf>
    <xf numFmtId="0" fontId="9" fillId="0" borderId="4" xfId="2" applyFont="1" applyBorder="1" applyAlignment="1">
      <alignment horizontal="center"/>
    </xf>
    <xf numFmtId="0" fontId="9" fillId="0" borderId="5" xfId="2" applyFont="1" applyBorder="1" applyAlignment="1">
      <alignment horizontal="center"/>
    </xf>
    <xf numFmtId="2" fontId="8" fillId="0" borderId="13" xfId="2" applyNumberFormat="1" applyFont="1" applyBorder="1" applyAlignment="1" applyProtection="1">
      <alignment horizontal="left" vertical="top" wrapText="1"/>
      <protection locked="0"/>
    </xf>
  </cellXfs>
  <cellStyles count="7">
    <cellStyle name="Comma 2 2" xfId="5" xr:uid="{00000000-0005-0000-0000-000000000000}"/>
    <cellStyle name="Good" xfId="1" builtinId="26"/>
    <cellStyle name="Normal" xfId="0" builtinId="0"/>
    <cellStyle name="Normal 14 2 3 2" xfId="4" xr:uid="{00000000-0005-0000-0000-000003000000}"/>
    <cellStyle name="Normal 26 2" xfId="3" xr:uid="{00000000-0005-0000-0000-000004000000}"/>
    <cellStyle name="Normal 60" xfId="2" xr:uid="{00000000-0005-0000-0000-000005000000}"/>
    <cellStyle name="Normal 67"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0"/>
  <sheetViews>
    <sheetView tabSelected="1" zoomScale="80" zoomScaleNormal="80" workbookViewId="0">
      <selection activeCell="A4" sqref="A4:S4"/>
    </sheetView>
  </sheetViews>
  <sheetFormatPr defaultRowHeight="15" x14ac:dyDescent="0.25"/>
  <cols>
    <col min="1" max="1" width="8.28515625" style="9" customWidth="1"/>
    <col min="2" max="2" width="13.85546875" style="9" customWidth="1"/>
    <col min="3" max="3" width="22.140625" style="9" customWidth="1"/>
    <col min="4" max="4" width="13.28515625" style="9" customWidth="1"/>
    <col min="5" max="5" width="27.85546875" style="9" customWidth="1"/>
    <col min="6" max="6" width="10.7109375" style="10" customWidth="1"/>
    <col min="7" max="7" width="14" style="9" customWidth="1"/>
    <col min="8" max="8" width="15.85546875" style="10" customWidth="1"/>
    <col min="9" max="9" width="9.7109375" style="9" customWidth="1"/>
    <col min="10" max="10" width="14.42578125" style="10" customWidth="1"/>
    <col min="11" max="12" width="13.85546875" style="10" customWidth="1"/>
    <col min="13" max="13" width="13.42578125" style="10" customWidth="1"/>
    <col min="14" max="14" width="10.28515625" style="10" customWidth="1"/>
    <col min="15" max="15" width="14.85546875" style="10" customWidth="1"/>
    <col min="16" max="16" width="25.85546875" style="10" customWidth="1"/>
    <col min="17" max="17" width="18.42578125" style="10" customWidth="1"/>
    <col min="18" max="18" width="16" style="10" customWidth="1"/>
    <col min="19" max="19" width="21.28515625" style="10" customWidth="1"/>
    <col min="20" max="20" width="24" style="38" customWidth="1"/>
    <col min="21" max="21" width="20" style="9" customWidth="1"/>
    <col min="22" max="22" width="37.28515625" style="9" customWidth="1"/>
    <col min="23" max="16384" width="9.140625" style="9"/>
  </cols>
  <sheetData>
    <row r="1" spans="1:21" s="7" customFormat="1" ht="13.5" customHeight="1" x14ac:dyDescent="0.25">
      <c r="A1" s="1" t="s">
        <v>0</v>
      </c>
      <c r="B1" s="1"/>
      <c r="C1" s="2"/>
      <c r="D1" s="2"/>
      <c r="E1" s="3"/>
      <c r="F1" s="3"/>
      <c r="G1" s="4"/>
      <c r="H1" s="5"/>
      <c r="I1" s="5"/>
      <c r="J1" s="6"/>
    </row>
    <row r="2" spans="1:21" s="8" customFormat="1" ht="15.75" x14ac:dyDescent="0.25">
      <c r="A2" s="52" t="s">
        <v>33</v>
      </c>
      <c r="B2" s="52"/>
      <c r="C2" s="52"/>
      <c r="D2" s="52"/>
      <c r="E2" s="52"/>
      <c r="F2" s="52"/>
      <c r="G2" s="52"/>
      <c r="H2" s="52"/>
      <c r="I2" s="52"/>
      <c r="J2" s="52"/>
      <c r="K2" s="52"/>
      <c r="L2" s="52"/>
      <c r="M2" s="52"/>
      <c r="N2" s="52"/>
      <c r="O2" s="52"/>
      <c r="P2" s="52"/>
      <c r="Q2" s="52"/>
      <c r="R2" s="52"/>
      <c r="S2" s="52"/>
    </row>
    <row r="3" spans="1:21" s="8" customFormat="1" ht="15.75" x14ac:dyDescent="0.25">
      <c r="A3" s="53" t="s">
        <v>36</v>
      </c>
      <c r="B3" s="53"/>
      <c r="C3" s="53"/>
      <c r="D3" s="53"/>
      <c r="E3" s="53"/>
      <c r="F3" s="53"/>
      <c r="G3" s="53"/>
      <c r="H3" s="53"/>
      <c r="I3" s="53"/>
      <c r="J3" s="53"/>
      <c r="K3" s="53"/>
      <c r="L3" s="53"/>
      <c r="M3" s="53"/>
      <c r="N3" s="53"/>
      <c r="O3" s="53"/>
      <c r="P3" s="53"/>
      <c r="Q3" s="53"/>
      <c r="R3" s="53"/>
      <c r="S3" s="53"/>
    </row>
    <row r="4" spans="1:21" s="7" customFormat="1" ht="162.75" customHeight="1" x14ac:dyDescent="0.25">
      <c r="A4" s="54" t="s">
        <v>35</v>
      </c>
      <c r="B4" s="55"/>
      <c r="C4" s="55"/>
      <c r="D4" s="55"/>
      <c r="E4" s="55"/>
      <c r="F4" s="55"/>
      <c r="G4" s="55"/>
      <c r="H4" s="55"/>
      <c r="I4" s="55"/>
      <c r="J4" s="55"/>
      <c r="K4" s="55"/>
      <c r="L4" s="55"/>
      <c r="M4" s="55"/>
      <c r="N4" s="55"/>
      <c r="O4" s="55"/>
      <c r="P4" s="55"/>
      <c r="Q4" s="55"/>
      <c r="R4" s="55"/>
      <c r="S4" s="56"/>
    </row>
    <row r="5" spans="1:21" s="60" customFormat="1" ht="17.25" customHeight="1" x14ac:dyDescent="0.25">
      <c r="A5" s="60" t="s">
        <v>29</v>
      </c>
    </row>
    <row r="6" spans="1:21" s="60" customFormat="1" ht="17.25" customHeight="1" x14ac:dyDescent="0.25">
      <c r="A6" s="60" t="s">
        <v>30</v>
      </c>
    </row>
    <row r="7" spans="1:21" s="60" customFormat="1" ht="18" customHeight="1" x14ac:dyDescent="0.25">
      <c r="A7" s="60" t="s">
        <v>31</v>
      </c>
    </row>
    <row r="8" spans="1:21" ht="12" customHeight="1" thickBot="1" x14ac:dyDescent="0.3">
      <c r="E8" s="10"/>
      <c r="G8" s="10"/>
      <c r="I8" s="10"/>
      <c r="T8" s="7"/>
    </row>
    <row r="9" spans="1:21" ht="16.5" thickBot="1" x14ac:dyDescent="0.3">
      <c r="A9" s="57" t="s">
        <v>1</v>
      </c>
      <c r="B9" s="58"/>
      <c r="C9" s="58"/>
      <c r="D9" s="58"/>
      <c r="E9" s="58"/>
      <c r="F9" s="58"/>
      <c r="G9" s="58"/>
      <c r="H9" s="58"/>
      <c r="I9" s="58"/>
      <c r="J9" s="58"/>
      <c r="K9" s="58"/>
      <c r="L9" s="57" t="s">
        <v>2</v>
      </c>
      <c r="M9" s="58"/>
      <c r="N9" s="58"/>
      <c r="O9" s="58"/>
      <c r="P9" s="58"/>
      <c r="Q9" s="58"/>
      <c r="R9" s="59"/>
      <c r="S9" s="11"/>
      <c r="T9" s="7"/>
    </row>
    <row r="10" spans="1:21" ht="298.5" customHeight="1" x14ac:dyDescent="0.25">
      <c r="A10" s="12" t="s">
        <v>3</v>
      </c>
      <c r="B10" s="13" t="s">
        <v>4</v>
      </c>
      <c r="C10" s="13" t="s">
        <v>5</v>
      </c>
      <c r="D10" s="13" t="s">
        <v>6</v>
      </c>
      <c r="E10" s="13" t="s">
        <v>7</v>
      </c>
      <c r="F10" s="13" t="s">
        <v>8</v>
      </c>
      <c r="G10" s="14" t="s">
        <v>28</v>
      </c>
      <c r="H10" s="15" t="s">
        <v>32</v>
      </c>
      <c r="I10" s="16" t="s">
        <v>9</v>
      </c>
      <c r="J10" s="15" t="s">
        <v>10</v>
      </c>
      <c r="K10" s="17" t="s">
        <v>11</v>
      </c>
      <c r="L10" s="18" t="s">
        <v>12</v>
      </c>
      <c r="M10" s="19" t="s">
        <v>13</v>
      </c>
      <c r="N10" s="20" t="s">
        <v>9</v>
      </c>
      <c r="O10" s="21" t="s">
        <v>14</v>
      </c>
      <c r="P10" s="22" t="s">
        <v>34</v>
      </c>
      <c r="Q10" s="22" t="s">
        <v>15</v>
      </c>
      <c r="R10" s="23" t="s">
        <v>16</v>
      </c>
      <c r="S10" s="24" t="s">
        <v>17</v>
      </c>
      <c r="T10" s="9"/>
    </row>
    <row r="11" spans="1:21" ht="313.5" customHeight="1" x14ac:dyDescent="0.25">
      <c r="A11" s="25">
        <v>1</v>
      </c>
      <c r="B11" s="26"/>
      <c r="C11" s="27" t="s">
        <v>19</v>
      </c>
      <c r="D11" s="28" t="s">
        <v>26</v>
      </c>
      <c r="E11" s="27" t="s">
        <v>20</v>
      </c>
      <c r="F11" s="29" t="s">
        <v>21</v>
      </c>
      <c r="G11" s="30">
        <v>35</v>
      </c>
      <c r="H11" s="31">
        <v>2100</v>
      </c>
      <c r="I11" s="32">
        <v>5</v>
      </c>
      <c r="J11" s="31">
        <f t="shared" ref="J11:J13" si="0">+H11*G11</f>
        <v>73500</v>
      </c>
      <c r="K11" s="33">
        <f t="shared" ref="K11:K13" si="1">+J11*(1+I11/100)</f>
        <v>77175</v>
      </c>
      <c r="L11" s="34">
        <v>2100</v>
      </c>
      <c r="M11" s="35">
        <f>+L11*G11</f>
        <v>73500</v>
      </c>
      <c r="N11" s="35">
        <v>0</v>
      </c>
      <c r="O11" s="35">
        <f>+M11*(1+N11/100)</f>
        <v>73500</v>
      </c>
      <c r="P11" s="36" t="s">
        <v>43</v>
      </c>
      <c r="Q11" s="50" t="s">
        <v>37</v>
      </c>
      <c r="R11" s="51" t="s">
        <v>40</v>
      </c>
      <c r="S11" s="37"/>
      <c r="U11" s="38"/>
    </row>
    <row r="12" spans="1:21" ht="188.25" customHeight="1" x14ac:dyDescent="0.25">
      <c r="A12" s="25">
        <v>2</v>
      </c>
      <c r="B12" s="26"/>
      <c r="C12" s="27" t="s">
        <v>22</v>
      </c>
      <c r="D12" s="28" t="s">
        <v>27</v>
      </c>
      <c r="E12" s="27" t="s">
        <v>23</v>
      </c>
      <c r="F12" s="29" t="s">
        <v>21</v>
      </c>
      <c r="G12" s="30">
        <v>35</v>
      </c>
      <c r="H12" s="31">
        <v>80</v>
      </c>
      <c r="I12" s="32">
        <v>5</v>
      </c>
      <c r="J12" s="31">
        <f t="shared" si="0"/>
        <v>2800</v>
      </c>
      <c r="K12" s="33">
        <f t="shared" si="1"/>
        <v>2940</v>
      </c>
      <c r="L12" s="34">
        <v>80</v>
      </c>
      <c r="M12" s="35">
        <f t="shared" ref="M12:M13" si="2">+L12*G12</f>
        <v>2800</v>
      </c>
      <c r="N12" s="35">
        <v>0</v>
      </c>
      <c r="O12" s="35">
        <f t="shared" ref="O12:O13" si="3">+M12*(1+N12/100)</f>
        <v>2800</v>
      </c>
      <c r="P12" s="36" t="s">
        <v>42</v>
      </c>
      <c r="Q12" s="50" t="s">
        <v>38</v>
      </c>
      <c r="R12" s="51" t="s">
        <v>41</v>
      </c>
      <c r="S12" s="37"/>
      <c r="U12" s="38"/>
    </row>
    <row r="13" spans="1:21" ht="129.75" customHeight="1" thickBot="1" x14ac:dyDescent="0.3">
      <c r="A13" s="25">
        <v>3</v>
      </c>
      <c r="B13" s="26"/>
      <c r="C13" s="27" t="s">
        <v>24</v>
      </c>
      <c r="D13" s="49" t="s">
        <v>27</v>
      </c>
      <c r="E13" s="27" t="s">
        <v>25</v>
      </c>
      <c r="F13" s="29" t="s">
        <v>21</v>
      </c>
      <c r="G13" s="30">
        <v>2</v>
      </c>
      <c r="H13" s="31">
        <v>330</v>
      </c>
      <c r="I13" s="32">
        <v>21</v>
      </c>
      <c r="J13" s="31">
        <f t="shared" si="0"/>
        <v>660</v>
      </c>
      <c r="K13" s="33">
        <f t="shared" si="1"/>
        <v>798.6</v>
      </c>
      <c r="L13" s="34">
        <v>330</v>
      </c>
      <c r="M13" s="35">
        <f t="shared" si="2"/>
        <v>660</v>
      </c>
      <c r="N13" s="35">
        <v>0</v>
      </c>
      <c r="O13" s="35">
        <f t="shared" si="3"/>
        <v>660</v>
      </c>
      <c r="P13" s="36" t="s">
        <v>44</v>
      </c>
      <c r="Q13" s="50" t="s">
        <v>39</v>
      </c>
      <c r="R13" s="51" t="s">
        <v>40</v>
      </c>
      <c r="S13" s="37"/>
      <c r="U13" s="38"/>
    </row>
    <row r="14" spans="1:21" ht="15.75" thickBot="1" x14ac:dyDescent="0.3">
      <c r="G14" s="39"/>
      <c r="I14" s="40" t="s">
        <v>18</v>
      </c>
      <c r="J14" s="41">
        <f>SUM(J11:J13)</f>
        <v>76960</v>
      </c>
      <c r="K14" s="42">
        <f>SUM(K11:K13)</f>
        <v>80913.600000000006</v>
      </c>
      <c r="L14" s="43" t="s">
        <v>18</v>
      </c>
      <c r="M14" s="44">
        <f>SUM(M11:M13)</f>
        <v>76960</v>
      </c>
      <c r="N14" s="45"/>
      <c r="O14" s="44">
        <f>SUM(O11:O13)</f>
        <v>76960</v>
      </c>
      <c r="P14" s="46"/>
      <c r="Q14" s="46"/>
      <c r="R14" s="46"/>
      <c r="S14" s="47"/>
    </row>
    <row r="15" spans="1:21" x14ac:dyDescent="0.25">
      <c r="E15" s="48"/>
    </row>
    <row r="18" spans="3:3" x14ac:dyDescent="0.25">
      <c r="C18" s="9" t="s">
        <v>45</v>
      </c>
    </row>
    <row r="19" spans="3:3" x14ac:dyDescent="0.25">
      <c r="C19" s="9" t="s">
        <v>46</v>
      </c>
    </row>
    <row r="20" spans="3:3" x14ac:dyDescent="0.25">
      <c r="C20" s="9" t="s">
        <v>47</v>
      </c>
    </row>
  </sheetData>
  <mergeCells count="8">
    <mergeCell ref="A2:S2"/>
    <mergeCell ref="A3:S3"/>
    <mergeCell ref="A4:S4"/>
    <mergeCell ref="A9:K9"/>
    <mergeCell ref="L9:R9"/>
    <mergeCell ref="A5:XFD5"/>
    <mergeCell ref="A6:XFD6"/>
    <mergeCell ref="A7:XFD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2026-03-09T08:13:01Z</dcterms:created>
  <dcterms:modified xsi:type="dcterms:W3CDTF">2026-03-09T08:13:18Z</dcterms:modified>
</cp:coreProperties>
</file>