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titanines kabutes 3787 NNN\B Braun medical\"/>
    </mc:Choice>
  </mc:AlternateContent>
  <xr:revisionPtr revIDLastSave="0" documentId="13_ncr:1_{E39583B6-9D20-4F2F-9273-5EF5A3ED5CD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F48" i="1"/>
  <c r="F41" i="1"/>
  <c r="F34" i="1"/>
  <c r="G21" i="1"/>
  <c r="G55" i="1" l="1"/>
  <c r="F55" i="1"/>
  <c r="F56" i="1" s="1"/>
  <c r="F57" i="1" s="1"/>
</calcChain>
</file>

<file path=xl/sharedStrings.xml><?xml version="1.0" encoding="utf-8"?>
<sst xmlns="http://schemas.openxmlformats.org/spreadsheetml/2006/main" count="149" uniqueCount="117">
  <si>
    <t>PIRKIMO SĄLYGŲ PRIEDAS "PASIŪLYMO FORMA"</t>
  </si>
  <si>
    <t>TITANINĖS KABUTĖS SU UŽRAKINIMU KASETĖSE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</si>
  <si>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</si>
  <si>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</si>
  <si>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</si>
  <si>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</si>
  <si>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</si>
  <si>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</si>
  <si>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</si>
  <si>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</si>
  <si>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</si>
  <si>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</si>
  <si>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</si>
  <si>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</si>
  <si>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</si>
  <si>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</si>
  <si>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</si>
  <si>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</si>
  <si>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</si>
  <si>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</si>
  <si>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</si>
  <si>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</si>
  <si>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</si>
  <si>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</si>
  <si>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</si>
  <si>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</si>
  <si>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</si>
  <si>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</si>
  <si>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</si>
  <si>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</si>
  <si>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</si>
  <si>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</si>
  <si>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</si>
  <si>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</si>
  <si>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</si>
  <si>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</si>
  <si>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Titaninių kabučių kasetės vidutinio-didelio dydžio (ML)</t>
  </si>
  <si>
    <t>vnt</t>
  </si>
  <si>
    <t>1.1.1.</t>
  </si>
  <si>
    <t>Vidutinio-didelio dydžio (ML)</t>
  </si>
  <si>
    <t>1.1.2.</t>
  </si>
  <si>
    <t>Dvigubo užspaudimo su dviem lygiagrečiai einančiomis kojelėmis ir tarpu tarp jų</t>
  </si>
  <si>
    <t>1.1.3.</t>
  </si>
  <si>
    <t>Distaliniame gale yra kabutę užrakinantis dantukas</t>
  </si>
  <si>
    <t>1.1.4.</t>
  </si>
  <si>
    <t>Vidinis paviršius su nelygumais</t>
  </si>
  <si>
    <t>1.1.5.</t>
  </si>
  <si>
    <t>Vienoje sterilioje kasetėje 6 kabutės</t>
  </si>
  <si>
    <t>1.1.6.</t>
  </si>
  <si>
    <t xml:space="preserve">Sutarties laikotarpiui tiekėjas įspareigoja neatlygintinai panaudai pateikti ne mažiau nei 3 vnt. kabutėms tinkamus klipsatorius </t>
  </si>
  <si>
    <t>1.2.</t>
  </si>
  <si>
    <t>Titaninių kabučių kasetės didelio dydžio (L)</t>
  </si>
  <si>
    <t>1.2.1.</t>
  </si>
  <si>
    <t>Didelio dydžio (L)</t>
  </si>
  <si>
    <t>1.2.2.</t>
  </si>
  <si>
    <t>1.2.3.</t>
  </si>
  <si>
    <t>1.2.4.</t>
  </si>
  <si>
    <t>1.2.5.</t>
  </si>
  <si>
    <t>1.2.6.</t>
  </si>
  <si>
    <t xml:space="preserve">Sutarties laikotarpiui tiekėjas įspareigoja neatlygintinai panaudai pateikti ne mažiau nei 2 vnt. kabutėms tinkamus klipsatorius </t>
  </si>
  <si>
    <t>1.3.</t>
  </si>
  <si>
    <t>Titaninių kabučių kasetės labai didelio dydžio (XL arba XXL)</t>
  </si>
  <si>
    <t>1.3.1.</t>
  </si>
  <si>
    <t>Labai didelio dydžio (XL arba XXL)</t>
  </si>
  <si>
    <t>1.3.2.</t>
  </si>
  <si>
    <t>1.3.3.</t>
  </si>
  <si>
    <t>1.3.4.</t>
  </si>
  <si>
    <t>1.3.5.</t>
  </si>
  <si>
    <t>1.3.6.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</si>
  <si>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</si>
  <si>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</si>
  <si>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</si>
  <si>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</si>
  <si>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</si>
  <si>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</si>
  <si>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</si>
  <si>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</si>
  <si>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</si>
  <si>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</si>
  <si>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</si>
  <si>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</si>
  <si>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</si>
  <si>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</si>
  <si>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</si>
  <si>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</si>
  <si>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</si>
  <si>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</si>
  <si>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</si>
  <si>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</si>
  <si>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</si>
  <si>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</si>
  <si>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</si>
  <si>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</si>
  <si>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3787 2025-09-19 12:35:27</t>
  </si>
  <si>
    <t>Aesculap AG, PL465SU</t>
  </si>
  <si>
    <t>Aesculap AG, PL471SU</t>
  </si>
  <si>
    <t>Aesculap AG, PL475SU</t>
  </si>
  <si>
    <t>Labai didelio dydžio XL</t>
  </si>
  <si>
    <t>Sutarties laikotarpiui tiekėjas įspareigoja neatlygintinai panaudai pateikti ne mažiau nei 3 vnt. kabutėms tinkamus klipsatorius PL807R</t>
  </si>
  <si>
    <t>Sutarties laikotarpiui tiekėjas įspareigoja neatlygintinai panaudai pateikti ne mažiau nei 2 vnt. kabutėms tinkamus klipsatorius PL808R</t>
  </si>
  <si>
    <t>Sutarties laikotarpiui tiekėjas įspareigoja neatlygintinai panaudai pateikti ne mažiau nei 2 vnt. kabutėms tinkamus klipsatorius PL809R, PQ905R</t>
  </si>
  <si>
    <t>Vilnius</t>
  </si>
  <si>
    <t>UAB B.Braun Medical</t>
  </si>
  <si>
    <t>office.lt@bbraun.com</t>
  </si>
  <si>
    <t>LT115517314</t>
  </si>
  <si>
    <t>Atsiskaitomoji sąskaita LT617044060001097040, AB “SEB bankas”, kodas 70440</t>
  </si>
  <si>
    <t>Mantas Švagždys</t>
  </si>
  <si>
    <t>tel. +37069819708, el. p. office.lt@bbraun.com</t>
  </si>
  <si>
    <t>Direktorius Kęstutis Liauba</t>
  </si>
  <si>
    <t xml:space="preserve">Logistikos ir tiekimo skyriaus vadovė Odeta Muralytė, 0 5 237 43 33, odeta.muralyte@bbraun.com;  office.lt@bbraun.com </t>
  </si>
  <si>
    <t>UAB B.Braun Medical valdyba sudaryta iš šių narių:
1.	Mia Ulrika Eklund
2.	Bert Bender
3.	Oliver Schaumann</t>
  </si>
  <si>
    <t>ne</t>
  </si>
  <si>
    <t>Viešųjų pirkimų specialistė -biuro administratorė</t>
  </si>
  <si>
    <t>Vaida Vereniūtė - Berlinskienė</t>
  </si>
  <si>
    <t xml:space="preserve">Katalogai </t>
  </si>
  <si>
    <t>Sertifikatai</t>
  </si>
  <si>
    <t>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</si>
</sst>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3" fillId="5" borderId="23" xfId="0" applyFont="1" applyFill="1" applyBorder="1" applyProtection="1">
      <protection locked="0"/>
    </xf>
    <xf numFmtId="14" fontId="4" fillId="5" borderId="1" xfId="0" applyNumberFormat="1" applyFont="1" applyFill="1" applyBorder="1" applyProtection="1">
      <protection locked="0"/>
    </xf>
    <xf numFmtId="0" fontId="1" fillId="5" borderId="1" xfId="0" applyFont="1" applyFill="1" applyBorder="1" applyProtection="1">
      <protection locked="0"/>
    </xf>
    <xf numFmtId="0" fontId="4"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4"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5" fillId="2" borderId="0" xfId="0" applyFont="1" applyFill="1" applyAlignment="1">
      <alignment horizontal="left"/>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4" borderId="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4" fillId="5" borderId="23"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7"/>
  <sheetViews>
    <sheetView tabSelected="1" topLeftCell="A17" zoomScale="70" zoomScaleNormal="70" workbookViewId="0">
      <selection activeCell="A33" sqref="A33:H57"/>
    </sheetView>
  </sheetViews>
  <sheetFormatPr defaultColWidth="10.75" defaultRowHeight="15" x14ac:dyDescent="0.25"/>
  <cols>
    <col min="1" max="1" width="9.1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9">
        <v>45932</v>
      </c>
    </row>
    <row r="9" spans="1:6" x14ac:dyDescent="0.25">
      <c r="A9" s="4" t="s">
        <v>5</v>
      </c>
      <c r="B9" s="14"/>
    </row>
    <row r="10" spans="1:6" x14ac:dyDescent="0.25">
      <c r="A10" s="4" t="s">
        <v>6</v>
      </c>
      <c r="B10" s="30" t="s">
        <v>101</v>
      </c>
    </row>
    <row r="12" spans="1:6" ht="15.75" x14ac:dyDescent="0.25">
      <c r="A12" s="39" t="s">
        <v>7</v>
      </c>
      <c r="B12" s="40"/>
      <c r="C12" s="32" t="s">
        <v>102</v>
      </c>
      <c r="D12" s="33"/>
      <c r="E12" s="33"/>
      <c r="F12" s="34"/>
    </row>
    <row r="13" spans="1:6" ht="15.95" customHeight="1" x14ac:dyDescent="0.25">
      <c r="A13" s="44" t="s">
        <v>8</v>
      </c>
      <c r="B13" s="37"/>
      <c r="C13" s="35">
        <v>111551739</v>
      </c>
      <c r="D13" s="33"/>
      <c r="E13" s="33"/>
      <c r="F13" s="34"/>
    </row>
    <row r="14" spans="1:6" ht="15.95" customHeight="1" x14ac:dyDescent="0.25">
      <c r="A14" s="44" t="s">
        <v>9</v>
      </c>
      <c r="B14" s="37"/>
      <c r="C14" s="32" t="s">
        <v>103</v>
      </c>
      <c r="D14" s="33"/>
      <c r="E14" s="33"/>
      <c r="F14" s="34"/>
    </row>
    <row r="15" spans="1:6" ht="15.95" customHeight="1" x14ac:dyDescent="0.25">
      <c r="A15" s="39" t="s">
        <v>10</v>
      </c>
      <c r="B15" s="40"/>
      <c r="C15" s="32" t="s">
        <v>104</v>
      </c>
      <c r="D15" s="33"/>
      <c r="E15" s="33"/>
      <c r="F15" s="34"/>
    </row>
    <row r="16" spans="1:6" ht="63.2" customHeight="1" x14ac:dyDescent="0.25">
      <c r="A16" s="36" t="s">
        <v>11</v>
      </c>
      <c r="B16" s="37"/>
      <c r="C16" s="32" t="s">
        <v>105</v>
      </c>
      <c r="D16" s="33"/>
      <c r="E16" s="33"/>
      <c r="F16" s="34"/>
    </row>
    <row r="17" spans="1:7" ht="15.95" customHeight="1" x14ac:dyDescent="0.25">
      <c r="A17" s="39" t="s">
        <v>12</v>
      </c>
      <c r="B17" s="40"/>
      <c r="C17" s="32" t="s">
        <v>106</v>
      </c>
      <c r="D17" s="33"/>
      <c r="E17" s="33"/>
      <c r="F17" s="34"/>
    </row>
    <row r="18" spans="1:7" ht="15.95" customHeight="1" x14ac:dyDescent="0.25">
      <c r="A18" s="39" t="s">
        <v>13</v>
      </c>
      <c r="B18" s="40"/>
      <c r="C18" s="32" t="s">
        <v>107</v>
      </c>
      <c r="D18" s="33"/>
      <c r="E18" s="33"/>
      <c r="F18" s="34"/>
    </row>
    <row r="19" spans="1:7" ht="48" customHeight="1" x14ac:dyDescent="0.25">
      <c r="A19" s="39" t="s">
        <v>14</v>
      </c>
      <c r="B19" s="40"/>
      <c r="C19" s="32" t="s">
        <v>108</v>
      </c>
      <c r="D19" s="33"/>
      <c r="E19" s="33"/>
      <c r="F19" s="34"/>
    </row>
    <row r="20" spans="1:7" ht="54.95" customHeight="1" x14ac:dyDescent="0.25">
      <c r="A20" s="39" t="s">
        <v>15</v>
      </c>
      <c r="B20" s="40"/>
      <c r="C20" s="32" t="s">
        <v>109</v>
      </c>
      <c r="D20" s="33"/>
      <c r="E20" s="33"/>
      <c r="F20" s="34"/>
    </row>
    <row r="21" spans="1:7" ht="71.25" customHeight="1" x14ac:dyDescent="0.25">
      <c r="A21" s="41" t="s">
        <v>16</v>
      </c>
      <c r="B21" s="42"/>
      <c r="C21" s="45" t="s">
        <v>110</v>
      </c>
      <c r="D21" s="46"/>
      <c r="E21" s="46"/>
      <c r="F21" s="46"/>
      <c r="G21" s="15" t="str">
        <f>IF((SUMPRODUCT(--(C21=""))&gt;0), "Privaloma užpildyti, kai taikomi pašalinimo pagrindai", "")</f>
        <v/>
      </c>
    </row>
    <row r="22" spans="1:7" ht="18" customHeight="1" x14ac:dyDescent="0.25">
      <c r="A22" s="5"/>
      <c r="B22" s="5"/>
      <c r="C22" s="6"/>
      <c r="D22" s="6"/>
      <c r="E22" s="6"/>
      <c r="F22" s="6"/>
    </row>
    <row r="23" spans="1:7" x14ac:dyDescent="0.25">
      <c r="A23" s="38"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3"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27" t="s">
        <v>34</v>
      </c>
      <c r="I33" s="12"/>
      <c r="J33" s="12"/>
      <c r="K33" s="12"/>
      <c r="L33" s="12"/>
      <c r="M33" s="12"/>
      <c r="N33" s="12"/>
    </row>
    <row r="34" spans="1:14" x14ac:dyDescent="0.25">
      <c r="A34" s="18" t="s">
        <v>35</v>
      </c>
      <c r="B34" s="26" t="s">
        <v>36</v>
      </c>
      <c r="C34" s="26">
        <v>900</v>
      </c>
      <c r="D34" s="18" t="s">
        <v>37</v>
      </c>
      <c r="E34" s="19">
        <v>11.6</v>
      </c>
      <c r="F34" s="18">
        <f>IF(ISBLANK(E34),"", PRODUCT(C34,E34))</f>
        <v>10440</v>
      </c>
      <c r="G34" s="28" t="s">
        <v>94</v>
      </c>
      <c r="H34" s="26"/>
      <c r="I34" s="12"/>
      <c r="J34" s="12"/>
      <c r="K34" s="12"/>
      <c r="L34" s="12"/>
      <c r="M34" s="12"/>
      <c r="N34" s="12"/>
    </row>
    <row r="35" spans="1:14" x14ac:dyDescent="0.25">
      <c r="A35" s="18" t="s">
        <v>38</v>
      </c>
      <c r="B35" s="26" t="s">
        <v>39</v>
      </c>
      <c r="C35" s="26"/>
      <c r="D35" s="18"/>
      <c r="E35" s="18"/>
      <c r="F35" s="18"/>
      <c r="G35" s="18"/>
      <c r="H35" s="79" t="s">
        <v>39</v>
      </c>
      <c r="I35" s="12"/>
      <c r="J35" s="12"/>
      <c r="K35" s="12"/>
      <c r="L35" s="12"/>
    </row>
    <row r="36" spans="1:14" ht="45" x14ac:dyDescent="0.25">
      <c r="A36" s="18" t="s">
        <v>40</v>
      </c>
      <c r="B36" s="26" t="s">
        <v>41</v>
      </c>
      <c r="C36" s="26"/>
      <c r="D36" s="18"/>
      <c r="E36" s="18"/>
      <c r="F36" s="18"/>
      <c r="G36" s="18"/>
      <c r="H36" s="79" t="s">
        <v>41</v>
      </c>
      <c r="I36" s="12"/>
      <c r="J36" s="12"/>
      <c r="K36" s="12"/>
      <c r="L36" s="12"/>
    </row>
    <row r="37" spans="1:14" ht="30" x14ac:dyDescent="0.25">
      <c r="A37" s="18" t="s">
        <v>42</v>
      </c>
      <c r="B37" s="26" t="s">
        <v>43</v>
      </c>
      <c r="C37" s="26"/>
      <c r="D37" s="18"/>
      <c r="E37" s="18"/>
      <c r="F37" s="18"/>
      <c r="G37" s="18"/>
      <c r="H37" s="79" t="s">
        <v>43</v>
      </c>
      <c r="I37" s="12"/>
      <c r="J37" s="12"/>
      <c r="K37" s="12"/>
      <c r="L37" s="12"/>
    </row>
    <row r="38" spans="1:14" x14ac:dyDescent="0.25">
      <c r="A38" s="18" t="s">
        <v>44</v>
      </c>
      <c r="B38" s="26" t="s">
        <v>45</v>
      </c>
      <c r="C38" s="26"/>
      <c r="D38" s="18"/>
      <c r="E38" s="18"/>
      <c r="F38" s="18"/>
      <c r="G38" s="18"/>
      <c r="H38" s="79" t="s">
        <v>45</v>
      </c>
      <c r="I38" s="12"/>
      <c r="J38" s="12"/>
      <c r="K38" s="12"/>
      <c r="L38" s="12"/>
    </row>
    <row r="39" spans="1:14" ht="30" x14ac:dyDescent="0.25">
      <c r="A39" s="18" t="s">
        <v>46</v>
      </c>
      <c r="B39" s="26" t="s">
        <v>47</v>
      </c>
      <c r="C39" s="26"/>
      <c r="D39" s="18"/>
      <c r="E39" s="18"/>
      <c r="F39" s="18"/>
      <c r="G39" s="18"/>
      <c r="H39" s="79" t="s">
        <v>47</v>
      </c>
      <c r="I39" s="12"/>
      <c r="J39" s="12"/>
      <c r="K39" s="12"/>
      <c r="L39" s="12"/>
    </row>
    <row r="40" spans="1:14" ht="75" x14ac:dyDescent="0.25">
      <c r="A40" s="18" t="s">
        <v>48</v>
      </c>
      <c r="B40" s="26" t="s">
        <v>49</v>
      </c>
      <c r="C40" s="26"/>
      <c r="D40" s="18"/>
      <c r="E40" s="18"/>
      <c r="F40" s="18"/>
      <c r="G40" s="18"/>
      <c r="H40" s="80" t="s">
        <v>98</v>
      </c>
      <c r="I40" s="12"/>
      <c r="J40" s="12"/>
      <c r="K40" s="12"/>
      <c r="L40" s="12"/>
    </row>
    <row r="41" spans="1:14" x14ac:dyDescent="0.25">
      <c r="A41" s="18" t="s">
        <v>50</v>
      </c>
      <c r="B41" s="26" t="s">
        <v>51</v>
      </c>
      <c r="C41" s="26">
        <v>300</v>
      </c>
      <c r="D41" s="18" t="s">
        <v>37</v>
      </c>
      <c r="E41" s="19">
        <v>17.399999999999999</v>
      </c>
      <c r="F41" s="18">
        <f>IF(ISBLANK(E41),"", PRODUCT(C41,E41))</f>
        <v>5220</v>
      </c>
      <c r="G41" s="28" t="s">
        <v>95</v>
      </c>
      <c r="H41" s="26"/>
      <c r="I41" s="12"/>
      <c r="J41" s="12"/>
      <c r="K41" s="12"/>
      <c r="L41" s="12"/>
    </row>
    <row r="42" spans="1:14" x14ac:dyDescent="0.25">
      <c r="A42" s="18" t="s">
        <v>52</v>
      </c>
      <c r="B42" s="26" t="s">
        <v>53</v>
      </c>
      <c r="C42" s="26"/>
      <c r="D42" s="18"/>
      <c r="E42" s="18"/>
      <c r="F42" s="18"/>
      <c r="G42" s="18"/>
      <c r="H42" s="79" t="s">
        <v>53</v>
      </c>
      <c r="I42" s="12"/>
      <c r="J42" s="12"/>
      <c r="K42" s="12"/>
      <c r="L42" s="12"/>
    </row>
    <row r="43" spans="1:14" ht="45" x14ac:dyDescent="0.25">
      <c r="A43" s="18" t="s">
        <v>54</v>
      </c>
      <c r="B43" s="26" t="s">
        <v>41</v>
      </c>
      <c r="C43" s="26"/>
      <c r="D43" s="18"/>
      <c r="E43" s="18"/>
      <c r="F43" s="18"/>
      <c r="G43" s="18"/>
      <c r="H43" s="79" t="s">
        <v>41</v>
      </c>
      <c r="I43" s="12"/>
      <c r="J43" s="12"/>
      <c r="K43" s="12"/>
      <c r="L43" s="12"/>
    </row>
    <row r="44" spans="1:14" ht="30" x14ac:dyDescent="0.25">
      <c r="A44" s="18" t="s">
        <v>55</v>
      </c>
      <c r="B44" s="26" t="s">
        <v>43</v>
      </c>
      <c r="C44" s="26"/>
      <c r="D44" s="18"/>
      <c r="E44" s="18"/>
      <c r="F44" s="18"/>
      <c r="G44" s="18"/>
      <c r="H44" s="79" t="s">
        <v>43</v>
      </c>
      <c r="I44" s="12"/>
      <c r="J44" s="12"/>
      <c r="K44" s="12"/>
      <c r="L44" s="12"/>
    </row>
    <row r="45" spans="1:14" x14ac:dyDescent="0.25">
      <c r="A45" s="18" t="s">
        <v>56</v>
      </c>
      <c r="B45" s="26" t="s">
        <v>45</v>
      </c>
      <c r="C45" s="26"/>
      <c r="D45" s="18"/>
      <c r="E45" s="18"/>
      <c r="F45" s="18"/>
      <c r="G45" s="18"/>
      <c r="H45" s="79" t="s">
        <v>45</v>
      </c>
      <c r="I45" s="12"/>
      <c r="J45" s="12"/>
      <c r="K45" s="12"/>
      <c r="L45" s="12"/>
    </row>
    <row r="46" spans="1:14" ht="30" x14ac:dyDescent="0.25">
      <c r="A46" s="18" t="s">
        <v>57</v>
      </c>
      <c r="B46" s="26" t="s">
        <v>47</v>
      </c>
      <c r="C46" s="26"/>
      <c r="D46" s="18"/>
      <c r="E46" s="18"/>
      <c r="F46" s="18"/>
      <c r="G46" s="18"/>
      <c r="H46" s="79" t="s">
        <v>47</v>
      </c>
      <c r="I46" s="12"/>
      <c r="J46" s="12"/>
      <c r="K46" s="12"/>
      <c r="L46" s="12"/>
    </row>
    <row r="47" spans="1:14" ht="75" x14ac:dyDescent="0.25">
      <c r="A47" s="18" t="s">
        <v>58</v>
      </c>
      <c r="B47" s="26" t="s">
        <v>59</v>
      </c>
      <c r="C47" s="26"/>
      <c r="D47" s="18"/>
      <c r="E47" s="18"/>
      <c r="F47" s="18"/>
      <c r="G47" s="18"/>
      <c r="H47" s="80" t="s">
        <v>99</v>
      </c>
      <c r="I47" s="12"/>
      <c r="J47" s="12"/>
      <c r="K47" s="12"/>
      <c r="L47" s="12"/>
    </row>
    <row r="48" spans="1:14" x14ac:dyDescent="0.25">
      <c r="A48" s="18" t="s">
        <v>60</v>
      </c>
      <c r="B48" s="26" t="s">
        <v>61</v>
      </c>
      <c r="C48" s="26">
        <v>600</v>
      </c>
      <c r="D48" s="18" t="s">
        <v>37</v>
      </c>
      <c r="E48" s="19">
        <v>85</v>
      </c>
      <c r="F48" s="18">
        <f>IF(ISBLANK(E48),"", PRODUCT(C48,E48))</f>
        <v>51000</v>
      </c>
      <c r="G48" s="28" t="s">
        <v>96</v>
      </c>
      <c r="H48" s="26"/>
      <c r="I48" s="12"/>
      <c r="J48" s="12"/>
      <c r="K48" s="12"/>
      <c r="L48" s="12"/>
    </row>
    <row r="49" spans="1:12" x14ac:dyDescent="0.25">
      <c r="A49" s="18" t="s">
        <v>62</v>
      </c>
      <c r="B49" s="26" t="s">
        <v>63</v>
      </c>
      <c r="C49" s="26"/>
      <c r="D49" s="18"/>
      <c r="E49" s="18"/>
      <c r="F49" s="18"/>
      <c r="G49" s="18"/>
      <c r="H49" s="80" t="s">
        <v>97</v>
      </c>
      <c r="I49" s="12"/>
      <c r="J49" s="12"/>
      <c r="K49" s="12"/>
      <c r="L49" s="12"/>
    </row>
    <row r="50" spans="1:12" ht="45" x14ac:dyDescent="0.25">
      <c r="A50" s="18" t="s">
        <v>64</v>
      </c>
      <c r="B50" s="26" t="s">
        <v>41</v>
      </c>
      <c r="C50" s="26"/>
      <c r="D50" s="18"/>
      <c r="E50" s="18"/>
      <c r="F50" s="18"/>
      <c r="G50" s="18"/>
      <c r="H50" s="79" t="s">
        <v>41</v>
      </c>
      <c r="I50" s="12"/>
      <c r="J50" s="12"/>
      <c r="K50" s="12"/>
      <c r="L50" s="12"/>
    </row>
    <row r="51" spans="1:12" ht="30" x14ac:dyDescent="0.25">
      <c r="A51" s="18" t="s">
        <v>65</v>
      </c>
      <c r="B51" s="26" t="s">
        <v>43</v>
      </c>
      <c r="C51" s="26"/>
      <c r="D51" s="18"/>
      <c r="E51" s="18"/>
      <c r="F51" s="18"/>
      <c r="G51" s="18"/>
      <c r="H51" s="79" t="s">
        <v>43</v>
      </c>
      <c r="I51" s="12"/>
      <c r="J51" s="12"/>
      <c r="K51" s="12"/>
      <c r="L51" s="12"/>
    </row>
    <row r="52" spans="1:12" x14ac:dyDescent="0.25">
      <c r="A52" s="18" t="s">
        <v>66</v>
      </c>
      <c r="B52" s="26" t="s">
        <v>45</v>
      </c>
      <c r="C52" s="26"/>
      <c r="D52" s="18"/>
      <c r="E52" s="18"/>
      <c r="F52" s="18"/>
      <c r="G52" s="18"/>
      <c r="H52" s="79" t="s">
        <v>45</v>
      </c>
      <c r="I52" s="12"/>
      <c r="J52" s="12"/>
      <c r="K52" s="12"/>
      <c r="L52" s="12"/>
    </row>
    <row r="53" spans="1:12" ht="30" x14ac:dyDescent="0.25">
      <c r="A53" s="18" t="s">
        <v>67</v>
      </c>
      <c r="B53" s="26" t="s">
        <v>47</v>
      </c>
      <c r="C53" s="26"/>
      <c r="D53" s="18"/>
      <c r="E53" s="18"/>
      <c r="F53" s="18"/>
      <c r="G53" s="18"/>
      <c r="H53" s="79" t="s">
        <v>47</v>
      </c>
      <c r="I53" s="12"/>
      <c r="J53" s="12"/>
      <c r="K53" s="12"/>
      <c r="L53" s="12"/>
    </row>
    <row r="54" spans="1:12" ht="75" x14ac:dyDescent="0.25">
      <c r="A54" s="18" t="s">
        <v>68</v>
      </c>
      <c r="B54" s="26" t="s">
        <v>59</v>
      </c>
      <c r="C54" s="26"/>
      <c r="D54" s="18"/>
      <c r="E54" s="18"/>
      <c r="F54" s="18"/>
      <c r="G54" s="18"/>
      <c r="H54" s="81" t="s">
        <v>100</v>
      </c>
      <c r="I54" s="12"/>
      <c r="J54" s="12"/>
      <c r="K54" s="12"/>
      <c r="L54" s="12"/>
    </row>
    <row r="55" spans="1:12" x14ac:dyDescent="0.25">
      <c r="E55" s="17" t="s">
        <v>69</v>
      </c>
      <c r="F55" s="17">
        <f>IF((COUNT(C34:C54)&lt;&gt;COUNT(F34:F54)),"", ROUND(SUM(F34:F54),2))</f>
        <v>66660</v>
      </c>
      <c r="G55" s="15" t="str">
        <f>IF((COUNT(C34:C54)&lt;&gt;COUNT(F34:F54)),"Neužpildytos visų objektų kainos", "")</f>
        <v/>
      </c>
    </row>
    <row r="56" spans="1:12" x14ac:dyDescent="0.25">
      <c r="C56" s="17" t="s">
        <v>70</v>
      </c>
      <c r="D56" s="20">
        <v>5</v>
      </c>
      <c r="E56" s="17" t="s">
        <v>71</v>
      </c>
      <c r="F56" s="17">
        <f>IF(OR(F55="",D56=""),"", ROUND(PRODUCT(D56,F55)/100,2))</f>
        <v>3333</v>
      </c>
      <c r="G56" s="15" t="str">
        <f>IF(D56="", "Nurodykite taikomą PVM dydį", "")</f>
        <v/>
      </c>
    </row>
    <row r="57" spans="1:12" x14ac:dyDescent="0.25">
      <c r="E57" s="17" t="s">
        <v>72</v>
      </c>
      <c r="F57" s="17">
        <f>IF(ISBLANK(F56), "", ROUND(SUM(F55:F56),2))</f>
        <v>69993</v>
      </c>
    </row>
  </sheetData>
  <sheetProtection algorithmName="SHA-512" hashValue="BJ3DzQ/EWragYCaekIda1Buml2WBc+DwESAYvG76iNtzko4JALGc3tgVz9oMPFYNcpIKRxU398Pjonzk7dFPUw==" saltValue="+U+7+mjE6p8nBcREglDpZ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B38" sqref="B38:G38"/>
    </sheetView>
  </sheetViews>
  <sheetFormatPr defaultColWidth="10.75" defaultRowHeight="15" x14ac:dyDescent="0.25"/>
  <cols>
    <col min="1" max="1" width="13.75" style="1" customWidth="1"/>
    <col min="2" max="2" width="10.75" style="1" customWidth="1"/>
    <col min="3" max="16384" width="10.75" style="1"/>
  </cols>
  <sheetData>
    <row r="2" spans="1:11" x14ac:dyDescent="0.25">
      <c r="A2" s="78" t="s">
        <v>73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8" t="s">
        <v>74</v>
      </c>
      <c r="B5" s="52"/>
      <c r="C5" s="50" t="s">
        <v>75</v>
      </c>
      <c r="D5" s="51"/>
      <c r="E5" s="52"/>
      <c r="F5" s="50" t="s">
        <v>76</v>
      </c>
      <c r="G5" s="51"/>
      <c r="H5" s="52"/>
      <c r="I5" s="50" t="s">
        <v>77</v>
      </c>
      <c r="J5" s="52"/>
      <c r="K5" s="9" t="s">
        <v>78</v>
      </c>
    </row>
    <row r="6" spans="1:11" ht="48.95" customHeight="1" x14ac:dyDescent="0.25">
      <c r="A6" s="49"/>
      <c r="B6" s="40"/>
      <c r="C6" s="47"/>
      <c r="D6" s="48"/>
      <c r="E6" s="40"/>
      <c r="F6" s="47"/>
      <c r="G6" s="48"/>
      <c r="H6" s="40"/>
      <c r="I6" s="47"/>
      <c r="J6" s="40"/>
      <c r="K6" s="21"/>
    </row>
    <row r="7" spans="1:11" ht="48.95" customHeight="1" x14ac:dyDescent="0.25">
      <c r="A7" s="49"/>
      <c r="B7" s="40"/>
      <c r="C7" s="47"/>
      <c r="D7" s="48"/>
      <c r="E7" s="40"/>
      <c r="F7" s="47"/>
      <c r="G7" s="48"/>
      <c r="H7" s="40"/>
      <c r="I7" s="47"/>
      <c r="J7" s="40"/>
      <c r="K7" s="21"/>
    </row>
    <row r="8" spans="1:11" ht="48.95" customHeight="1" x14ac:dyDescent="0.25">
      <c r="A8" s="49"/>
      <c r="B8" s="40"/>
      <c r="C8" s="47"/>
      <c r="D8" s="48"/>
      <c r="E8" s="40"/>
      <c r="F8" s="47"/>
      <c r="G8" s="48"/>
      <c r="H8" s="40"/>
      <c r="I8" s="47"/>
      <c r="J8" s="40"/>
      <c r="K8" s="21"/>
    </row>
    <row r="9" spans="1:11" ht="48.95" customHeight="1" x14ac:dyDescent="0.25">
      <c r="A9" s="49"/>
      <c r="B9" s="40"/>
      <c r="C9" s="47"/>
      <c r="D9" s="48"/>
      <c r="E9" s="40"/>
      <c r="F9" s="47"/>
      <c r="G9" s="48"/>
      <c r="H9" s="40"/>
      <c r="I9" s="47"/>
      <c r="J9" s="40"/>
      <c r="K9" s="21"/>
    </row>
    <row r="10" spans="1:11" ht="48.95" customHeight="1" x14ac:dyDescent="0.25">
      <c r="A10" s="49"/>
      <c r="B10" s="40"/>
      <c r="C10" s="47"/>
      <c r="D10" s="48"/>
      <c r="E10" s="40"/>
      <c r="F10" s="47"/>
      <c r="G10" s="48"/>
      <c r="H10" s="40"/>
      <c r="I10" s="47"/>
      <c r="J10" s="40"/>
      <c r="K10" s="21"/>
    </row>
    <row r="11" spans="1:11" ht="48.95" customHeight="1" x14ac:dyDescent="0.25">
      <c r="A11" s="49"/>
      <c r="B11" s="40"/>
      <c r="C11" s="47"/>
      <c r="D11" s="48"/>
      <c r="E11" s="40"/>
      <c r="F11" s="47"/>
      <c r="G11" s="48"/>
      <c r="H11" s="40"/>
      <c r="I11" s="47"/>
      <c r="J11" s="40"/>
      <c r="K11" s="21"/>
    </row>
    <row r="12" spans="1:11" ht="48.95" customHeight="1" x14ac:dyDescent="0.25">
      <c r="A12" s="49"/>
      <c r="B12" s="40"/>
      <c r="C12" s="47"/>
      <c r="D12" s="48"/>
      <c r="E12" s="40"/>
      <c r="F12" s="47"/>
      <c r="G12" s="48"/>
      <c r="H12" s="40"/>
      <c r="I12" s="47"/>
      <c r="J12" s="40"/>
      <c r="K12" s="21"/>
    </row>
    <row r="13" spans="1:11" ht="48.95" customHeight="1" x14ac:dyDescent="0.25">
      <c r="A13" s="49"/>
      <c r="B13" s="40"/>
      <c r="C13" s="47"/>
      <c r="D13" s="48"/>
      <c r="E13" s="40"/>
      <c r="F13" s="47"/>
      <c r="G13" s="48"/>
      <c r="H13" s="40"/>
      <c r="I13" s="47"/>
      <c r="J13" s="40"/>
      <c r="K13" s="21"/>
    </row>
    <row r="14" spans="1:11" ht="48.95" customHeight="1" x14ac:dyDescent="0.25">
      <c r="A14" s="49"/>
      <c r="B14" s="40"/>
      <c r="C14" s="47"/>
      <c r="D14" s="48"/>
      <c r="E14" s="40"/>
      <c r="F14" s="47"/>
      <c r="G14" s="48"/>
      <c r="H14" s="40"/>
      <c r="I14" s="47"/>
      <c r="J14" s="40"/>
      <c r="K14" s="21"/>
    </row>
    <row r="15" spans="1:11" ht="48" customHeight="1" thickBot="1" x14ac:dyDescent="0.3">
      <c r="A15" s="63"/>
      <c r="B15" s="57"/>
      <c r="C15" s="55"/>
      <c r="D15" s="56"/>
      <c r="E15" s="57"/>
      <c r="F15" s="55"/>
      <c r="G15" s="56"/>
      <c r="H15" s="57"/>
      <c r="I15" s="55"/>
      <c r="J15" s="57"/>
      <c r="K15" s="22"/>
    </row>
    <row r="16" spans="1:11" ht="18.95" customHeight="1" x14ac:dyDescent="0.25">
      <c r="A16" s="10"/>
      <c r="B16" s="10"/>
      <c r="C16" s="10"/>
      <c r="D16" s="10"/>
      <c r="E16" s="10"/>
      <c r="F16" s="10"/>
      <c r="G16" s="10"/>
      <c r="H16" s="10"/>
      <c r="I16" s="10"/>
      <c r="J16" s="10"/>
      <c r="K16" s="11"/>
    </row>
    <row r="17" spans="1:11" ht="48.95" customHeight="1" x14ac:dyDescent="0.25">
      <c r="A17" s="77" t="s">
        <v>79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8" t="s">
        <v>28</v>
      </c>
      <c r="B19" s="52"/>
      <c r="C19" s="50" t="s">
        <v>75</v>
      </c>
      <c r="D19" s="51"/>
      <c r="E19" s="52"/>
      <c r="F19" s="50" t="s">
        <v>80</v>
      </c>
      <c r="G19" s="51"/>
      <c r="H19" s="52"/>
      <c r="I19" s="61" t="s">
        <v>77</v>
      </c>
      <c r="J19" s="62"/>
      <c r="K19" s="11"/>
    </row>
    <row r="20" spans="1:11" ht="48.95" customHeight="1" x14ac:dyDescent="0.25">
      <c r="A20" s="49"/>
      <c r="B20" s="40"/>
      <c r="C20" s="47"/>
      <c r="D20" s="48"/>
      <c r="E20" s="40"/>
      <c r="F20" s="47"/>
      <c r="G20" s="48"/>
      <c r="H20" s="40"/>
      <c r="I20" s="53"/>
      <c r="J20" s="54"/>
      <c r="K20" s="11"/>
    </row>
    <row r="21" spans="1:11" ht="48.95" customHeight="1" x14ac:dyDescent="0.25">
      <c r="A21" s="49"/>
      <c r="B21" s="40"/>
      <c r="C21" s="47"/>
      <c r="D21" s="48"/>
      <c r="E21" s="40"/>
      <c r="F21" s="47"/>
      <c r="G21" s="48"/>
      <c r="H21" s="40"/>
      <c r="I21" s="53"/>
      <c r="J21" s="54"/>
      <c r="K21" s="11"/>
    </row>
    <row r="22" spans="1:11" ht="48.95" customHeight="1" x14ac:dyDescent="0.25">
      <c r="A22" s="49"/>
      <c r="B22" s="40"/>
      <c r="C22" s="47"/>
      <c r="D22" s="48"/>
      <c r="E22" s="40"/>
      <c r="F22" s="47"/>
      <c r="G22" s="48"/>
      <c r="H22" s="40"/>
      <c r="I22" s="53"/>
      <c r="J22" s="54"/>
      <c r="K22" s="11"/>
    </row>
    <row r="23" spans="1:11" ht="48.95" customHeight="1" x14ac:dyDescent="0.25">
      <c r="A23" s="49"/>
      <c r="B23" s="40"/>
      <c r="C23" s="47"/>
      <c r="D23" s="48"/>
      <c r="E23" s="40"/>
      <c r="F23" s="47"/>
      <c r="G23" s="48"/>
      <c r="H23" s="40"/>
      <c r="I23" s="53"/>
      <c r="J23" s="54"/>
      <c r="K23" s="11"/>
    </row>
    <row r="24" spans="1:11" ht="48.95" customHeight="1" x14ac:dyDescent="0.25">
      <c r="A24" s="49"/>
      <c r="B24" s="40"/>
      <c r="C24" s="47"/>
      <c r="D24" s="48"/>
      <c r="E24" s="40"/>
      <c r="F24" s="47"/>
      <c r="G24" s="48"/>
      <c r="H24" s="40"/>
      <c r="I24" s="53"/>
      <c r="J24" s="54"/>
      <c r="K24" s="11"/>
    </row>
    <row r="25" spans="1:11" ht="48.95" customHeight="1" x14ac:dyDescent="0.25">
      <c r="A25" s="49"/>
      <c r="B25" s="40"/>
      <c r="C25" s="47"/>
      <c r="D25" s="48"/>
      <c r="E25" s="40"/>
      <c r="F25" s="47"/>
      <c r="G25" s="48"/>
      <c r="H25" s="40"/>
      <c r="I25" s="53"/>
      <c r="J25" s="54"/>
      <c r="K25" s="11"/>
    </row>
    <row r="26" spans="1:11" ht="48.95" customHeight="1" x14ac:dyDescent="0.25">
      <c r="A26" s="49"/>
      <c r="B26" s="40"/>
      <c r="C26" s="47"/>
      <c r="D26" s="48"/>
      <c r="E26" s="40"/>
      <c r="F26" s="47"/>
      <c r="G26" s="48"/>
      <c r="H26" s="40"/>
      <c r="I26" s="53"/>
      <c r="J26" s="54"/>
      <c r="K26" s="11"/>
    </row>
    <row r="27" spans="1:11" ht="48.95" customHeight="1" x14ac:dyDescent="0.25">
      <c r="A27" s="49"/>
      <c r="B27" s="40"/>
      <c r="C27" s="47"/>
      <c r="D27" s="48"/>
      <c r="E27" s="40"/>
      <c r="F27" s="47"/>
      <c r="G27" s="48"/>
      <c r="H27" s="40"/>
      <c r="I27" s="53"/>
      <c r="J27" s="54"/>
      <c r="K27" s="11"/>
    </row>
    <row r="28" spans="1:11" ht="48.95" customHeight="1" x14ac:dyDescent="0.25">
      <c r="A28" s="49"/>
      <c r="B28" s="40"/>
      <c r="C28" s="47"/>
      <c r="D28" s="48"/>
      <c r="E28" s="40"/>
      <c r="F28" s="47"/>
      <c r="G28" s="48"/>
      <c r="H28" s="40"/>
      <c r="I28" s="53"/>
      <c r="J28" s="54"/>
      <c r="K28" s="11"/>
    </row>
    <row r="29" spans="1:11" ht="48.95" customHeight="1" x14ac:dyDescent="0.25">
      <c r="A29" s="49"/>
      <c r="B29" s="40"/>
      <c r="C29" s="47"/>
      <c r="D29" s="48"/>
      <c r="E29" s="40"/>
      <c r="F29" s="47"/>
      <c r="G29" s="48"/>
      <c r="H29" s="40"/>
      <c r="I29" s="53"/>
      <c r="J29" s="54"/>
      <c r="K29" s="11"/>
    </row>
    <row r="31" spans="1:11" ht="33" customHeight="1" x14ac:dyDescent="0.25">
      <c r="A31" s="68"/>
      <c r="B31" s="31"/>
      <c r="C31" s="31"/>
      <c r="D31" s="31"/>
      <c r="E31" s="31"/>
      <c r="F31" s="31"/>
      <c r="G31" s="31"/>
      <c r="H31" s="31"/>
      <c r="I31" s="31"/>
      <c r="J31" s="31"/>
    </row>
    <row r="33" spans="1:10" ht="15.95" customHeight="1" x14ac:dyDescent="0.25">
      <c r="A33" s="71" t="s">
        <v>81</v>
      </c>
      <c r="B33" s="31"/>
      <c r="C33" s="31"/>
      <c r="D33" s="31"/>
      <c r="E33" s="31"/>
      <c r="F33" s="31"/>
      <c r="G33" s="31"/>
      <c r="H33" s="31"/>
      <c r="I33" s="31"/>
      <c r="J33" s="31"/>
    </row>
    <row r="34" spans="1:10" ht="15.95" customHeight="1" thickBot="1" x14ac:dyDescent="0.3"/>
    <row r="35" spans="1:10" ht="15.95" customHeight="1" x14ac:dyDescent="0.25">
      <c r="A35" s="8" t="s">
        <v>27</v>
      </c>
      <c r="B35" s="65" t="s">
        <v>82</v>
      </c>
      <c r="C35" s="51"/>
      <c r="D35" s="51"/>
      <c r="E35" s="51"/>
      <c r="F35" s="51"/>
      <c r="G35" s="52"/>
      <c r="H35" s="66" t="s">
        <v>83</v>
      </c>
      <c r="I35" s="51"/>
      <c r="J35" s="62"/>
    </row>
    <row r="36" spans="1:10" ht="48" customHeight="1" x14ac:dyDescent="0.25">
      <c r="A36" s="23" t="s">
        <v>84</v>
      </c>
      <c r="B36" s="76" t="s">
        <v>85</v>
      </c>
      <c r="C36" s="48"/>
      <c r="D36" s="48"/>
      <c r="E36" s="48"/>
      <c r="F36" s="48"/>
      <c r="G36" s="40"/>
      <c r="H36" s="64"/>
      <c r="I36" s="48"/>
      <c r="J36" s="54"/>
    </row>
    <row r="37" spans="1:10" ht="48" customHeight="1" x14ac:dyDescent="0.25">
      <c r="A37" s="23" t="s">
        <v>86</v>
      </c>
      <c r="B37" s="76" t="s">
        <v>87</v>
      </c>
      <c r="C37" s="48"/>
      <c r="D37" s="48"/>
      <c r="E37" s="48"/>
      <c r="F37" s="48"/>
      <c r="G37" s="40"/>
      <c r="H37" s="70" t="s">
        <v>111</v>
      </c>
      <c r="I37" s="48"/>
      <c r="J37" s="54"/>
    </row>
    <row r="38" spans="1:10" ht="48" customHeight="1" x14ac:dyDescent="0.25">
      <c r="A38" s="23" t="s">
        <v>88</v>
      </c>
      <c r="B38" s="76" t="s">
        <v>89</v>
      </c>
      <c r="C38" s="48"/>
      <c r="D38" s="48"/>
      <c r="E38" s="48"/>
      <c r="F38" s="48"/>
      <c r="G38" s="40"/>
      <c r="H38" s="64"/>
      <c r="I38" s="48"/>
      <c r="J38" s="54"/>
    </row>
    <row r="39" spans="1:10" ht="48" customHeight="1" x14ac:dyDescent="0.25">
      <c r="A39" s="24">
        <v>4</v>
      </c>
      <c r="B39" s="60" t="s">
        <v>114</v>
      </c>
      <c r="C39" s="48"/>
      <c r="D39" s="48"/>
      <c r="E39" s="48"/>
      <c r="F39" s="48"/>
      <c r="G39" s="40"/>
      <c r="H39" s="70" t="s">
        <v>111</v>
      </c>
      <c r="I39" s="48"/>
      <c r="J39" s="54"/>
    </row>
    <row r="40" spans="1:10" ht="48" customHeight="1" x14ac:dyDescent="0.25">
      <c r="A40" s="24">
        <v>5</v>
      </c>
      <c r="B40" s="60" t="s">
        <v>115</v>
      </c>
      <c r="C40" s="48"/>
      <c r="D40" s="48"/>
      <c r="E40" s="48"/>
      <c r="F40" s="48"/>
      <c r="G40" s="40"/>
      <c r="H40" s="70" t="s">
        <v>111</v>
      </c>
      <c r="I40" s="48"/>
      <c r="J40" s="54"/>
    </row>
    <row r="41" spans="1:10" ht="48" customHeight="1" x14ac:dyDescent="0.25">
      <c r="A41" s="24">
        <v>6</v>
      </c>
      <c r="B41" s="60" t="s">
        <v>116</v>
      </c>
      <c r="C41" s="48"/>
      <c r="D41" s="48"/>
      <c r="E41" s="48"/>
      <c r="F41" s="48"/>
      <c r="G41" s="40"/>
      <c r="H41" s="70" t="s">
        <v>111</v>
      </c>
      <c r="I41" s="48"/>
      <c r="J41" s="54"/>
    </row>
    <row r="42" spans="1:10" ht="48" customHeight="1" x14ac:dyDescent="0.25">
      <c r="A42" s="24"/>
      <c r="B42" s="69"/>
      <c r="C42" s="48"/>
      <c r="D42" s="48"/>
      <c r="E42" s="48"/>
      <c r="F42" s="48"/>
      <c r="G42" s="40"/>
      <c r="H42" s="64"/>
      <c r="I42" s="48"/>
      <c r="J42" s="54"/>
    </row>
    <row r="43" spans="1:10" ht="48" customHeight="1" x14ac:dyDescent="0.25">
      <c r="A43" s="24"/>
      <c r="B43" s="69"/>
      <c r="C43" s="48"/>
      <c r="D43" s="48"/>
      <c r="E43" s="48"/>
      <c r="F43" s="48"/>
      <c r="G43" s="40"/>
      <c r="H43" s="64"/>
      <c r="I43" s="48"/>
      <c r="J43" s="54"/>
    </row>
    <row r="44" spans="1:10" ht="48" customHeight="1" x14ac:dyDescent="0.25">
      <c r="A44" s="24"/>
      <c r="B44" s="69"/>
      <c r="C44" s="48"/>
      <c r="D44" s="48"/>
      <c r="E44" s="48"/>
      <c r="F44" s="48"/>
      <c r="G44" s="40"/>
      <c r="H44" s="64"/>
      <c r="I44" s="48"/>
      <c r="J44" s="54"/>
    </row>
    <row r="45" spans="1:10" ht="48" customHeight="1" x14ac:dyDescent="0.25">
      <c r="A45" s="24"/>
      <c r="B45" s="69"/>
      <c r="C45" s="48"/>
      <c r="D45" s="48"/>
      <c r="E45" s="48"/>
      <c r="F45" s="48"/>
      <c r="G45" s="40"/>
      <c r="H45" s="64"/>
      <c r="I45" s="48"/>
      <c r="J45" s="54"/>
    </row>
    <row r="46" spans="1:10" ht="48.95" customHeight="1" thickBot="1" x14ac:dyDescent="0.3">
      <c r="A46" s="25"/>
      <c r="B46" s="72"/>
      <c r="C46" s="56"/>
      <c r="D46" s="56"/>
      <c r="E46" s="56"/>
      <c r="F46" s="56"/>
      <c r="G46" s="57"/>
      <c r="H46" s="73"/>
      <c r="I46" s="74"/>
      <c r="J46" s="75"/>
    </row>
    <row r="48" spans="1:10" ht="102" customHeight="1" x14ac:dyDescent="0.25">
      <c r="A48" s="68" t="s">
        <v>90</v>
      </c>
      <c r="B48" s="31"/>
      <c r="C48" s="31"/>
      <c r="D48" s="31"/>
      <c r="E48" s="31"/>
      <c r="F48" s="31"/>
      <c r="G48" s="31"/>
      <c r="H48" s="31"/>
      <c r="I48" s="31"/>
      <c r="J48" s="31"/>
    </row>
    <row r="51" spans="1:10" x14ac:dyDescent="0.25">
      <c r="A51" s="67" t="s">
        <v>91</v>
      </c>
      <c r="B51" s="31"/>
      <c r="C51" s="31"/>
      <c r="D51" s="31"/>
      <c r="E51" s="59" t="s">
        <v>112</v>
      </c>
      <c r="F51" s="31"/>
      <c r="G51" s="31"/>
      <c r="H51" s="31"/>
      <c r="I51" s="31"/>
      <c r="J51" s="31"/>
    </row>
    <row r="53" spans="1:10" x14ac:dyDescent="0.25">
      <c r="A53" s="67" t="s">
        <v>92</v>
      </c>
      <c r="B53" s="31"/>
      <c r="C53" s="31"/>
      <c r="D53" s="31"/>
      <c r="E53" s="59" t="s">
        <v>113</v>
      </c>
      <c r="F53" s="31"/>
      <c r="G53" s="31"/>
      <c r="H53" s="31"/>
      <c r="I53" s="31"/>
      <c r="J53" s="31"/>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FZJ6XTJY6WQ3-1352427771-481521</_dlc_DocId>
    <_dlc_DocIdUrl xmlns="f401bc6b-16ae-4eec-874e-4b24bc321f82">
      <Url>https://bbraun.sharepoint.com/sites/bbraun_eis_ltmedical/_layouts/15/DocIdRedir.aspx?ID=FZJ6XTJY6WQ3-1352427771-481521</Url>
      <Description>FZJ6XTJY6WQ3-1352427771-481521</Description>
    </_dlc_DocIdUrl>
  </documentManagement>
</p:properties>
</file>

<file path=customXml/itemProps1.xml><?xml version="1.0" encoding="utf-8"?>
<ds:datastoreItem xmlns:ds="http://schemas.openxmlformats.org/officeDocument/2006/customXml" ds:itemID="{377520C1-3426-4FDB-8A46-7FF8747B4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F98B7-06E6-4E05-A21B-3EC31B8A7A88}">
  <ds:schemaRefs>
    <ds:schemaRef ds:uri="http://schemas.microsoft.com/sharepoint/events"/>
  </ds:schemaRefs>
</ds:datastoreItem>
</file>

<file path=customXml/itemProps3.xml><?xml version="1.0" encoding="utf-8"?>
<ds:datastoreItem xmlns:ds="http://schemas.openxmlformats.org/officeDocument/2006/customXml" ds:itemID="{397555B0-D070-4B1B-B1B7-ABDBE71A1523}">
  <ds:schemaRefs>
    <ds:schemaRef ds:uri="http://schemas.microsoft.com/sharepoint/v3/contenttype/forms"/>
  </ds:schemaRefs>
</ds:datastoreItem>
</file>

<file path=customXml/itemProps4.xml><?xml version="1.0" encoding="utf-8"?>
<ds:datastoreItem xmlns:ds="http://schemas.openxmlformats.org/officeDocument/2006/customXml" ds:itemID="{E77CF0E8-82AB-40D2-8249-1D42329D9CBD}">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2025-10-09T04:41:34Z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2025-10-02T08:05:28Z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f7c7be79-c8a9-4b9e-a3ea-335e0c8eecd6</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be81681f-fc84-4c75-ac19-d47987597b29</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