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one365.sharepoint.com/sites/Nordics-Lithuania/FileShareLithuania/MemberDocuments/KONKURSAI/konkursai/KUL (Jūrininkai, Klp.Ligoninė, PRL)/fil. Klaipėdos ligoninė/2025/Gliukozė (4477138) 25-09-25/"/>
    </mc:Choice>
  </mc:AlternateContent>
  <xr:revisionPtr revIDLastSave="120" documentId="8_{3A027EA3-BE57-4D18-8864-5115D5B266B6}" xr6:coauthVersionLast="47" xr6:coauthVersionMax="47" xr10:uidLastSave="{7F6CC17C-1387-49BB-9E12-D446FE1AE6F5}"/>
  <bookViews>
    <workbookView xWindow="-110" yWindow="-110" windowWidth="19420" windowHeight="1030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1" i="1" l="1"/>
  <c r="F34" i="1"/>
  <c r="G50" i="1" s="1"/>
  <c r="G21" i="1"/>
  <c r="F50" i="1" l="1"/>
  <c r="F51" i="1" s="1"/>
  <c r="F52" i="1" s="1"/>
</calcChain>
</file>

<file path=xl/sharedStrings.xml><?xml version="1.0" encoding="utf-8"?>
<sst xmlns="http://schemas.openxmlformats.org/spreadsheetml/2006/main" count="136" uniqueCount="127">
  <si>
    <t>PIRKIMO SĄLYGŲ PRIEDAS "PASIŪLYMO FORMA"</t>
  </si>
  <si>
    <t>DIAGNOSTINĖS JUOSTELĖS GLIUKOZĖS KIEKIUI KRAUJYJE MATUOTI (50 VNT) PAKUOTĖ</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</si>
  <si>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</si>
  <si>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</si>
  <si>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</si>
  <si>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</si>
  <si>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</si>
  <si>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</si>
  <si>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</si>
  <si>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</si>
  <si>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</si>
  <si>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</si>
  <si>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</si>
  <si>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</si>
  <si>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</si>
  <si>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</si>
  <si>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</si>
  <si>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</si>
  <si>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</si>
  <si>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</si>
  <si>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</si>
  <si>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</si>
  <si>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</si>
  <si>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</si>
  <si>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</si>
  <si>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</si>
  <si>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</si>
  <si>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</si>
  <si>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</si>
  <si>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</si>
  <si>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</si>
  <si>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</si>
  <si>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</si>
  <si>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pavadinimas</t>
  </si>
  <si>
    <t>Siūlomos prekės aprašymas, atitikimas konkurso sąlygoms</t>
  </si>
  <si>
    <t>1.1.</t>
  </si>
  <si>
    <t>1.1.1.</t>
  </si>
  <si>
    <t>Paskirtis: gliukozės kiekiui kapaliariniam kraujyje nustatyti</t>
  </si>
  <si>
    <t>1.1.2.</t>
  </si>
  <si>
    <t>Naudojamas mėginys: kapiliarinis kraujas</t>
  </si>
  <si>
    <t>1.1.3.</t>
  </si>
  <si>
    <t>Mėginio tūris: nuo 0,3 iki 1,5 µL</t>
  </si>
  <si>
    <t>1.1.4.</t>
  </si>
  <si>
    <t>1.1.5.</t>
  </si>
  <si>
    <t>Matavimo trukmė: nuo 5 iki 60 sekundžių</t>
  </si>
  <si>
    <t>1.1.6.</t>
  </si>
  <si>
    <t>Suderinamumas: naudojamas su tam tikro gamintojo gliukomačiu</t>
  </si>
  <si>
    <t>1.1.7.</t>
  </si>
  <si>
    <t>1.1.8.</t>
  </si>
  <si>
    <t>vienkartinės (simbolis ant pakuotės)</t>
  </si>
  <si>
    <t>1.1.9.</t>
  </si>
  <si>
    <t>su kontaktine jungtimi (fiksuoja juostelės padėtį)</t>
  </si>
  <si>
    <t>1.1.10.</t>
  </si>
  <si>
    <t>su reakcijos laukeliu (plotas, kuriame kraujo mėginys yra pritraukiamas/siurbiamas iš kraujo lašo)</t>
  </si>
  <si>
    <t>1.1.11.</t>
  </si>
  <si>
    <t>1.1.12.</t>
  </si>
  <si>
    <t>pakuotėje iki 50 vnt testinių juostelių;</t>
  </si>
  <si>
    <t>1.1.13.</t>
  </si>
  <si>
    <t>1.1.14.</t>
  </si>
  <si>
    <t>Sertikifikatai: CE, ISO 15197</t>
  </si>
  <si>
    <t>1.1.15.</t>
  </si>
  <si>
    <t>Pageidautina, kad būtų pridėtas gliukozės kiekio kraujyje matuoklis ( su ne mažiau kaip 2 vnt baterijomis, naudotojo vadovas lietuvių kalba, pradūrimo prietaisas, 2 lancetai, nešiojimo dėklas)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</si>
  <si>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</si>
  <si>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</si>
  <si>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</si>
  <si>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</si>
  <si>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</si>
  <si>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</si>
  <si>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</si>
  <si>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</si>
  <si>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</si>
  <si>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</si>
  <si>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</si>
  <si>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</si>
  <si>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</si>
  <si>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</si>
  <si>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</si>
  <si>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</si>
  <si>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</si>
  <si>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</si>
  <si>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</si>
  <si>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</si>
  <si>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</si>
  <si>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</si>
  <si>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</si>
  <si>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</si>
  <si>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2253 2025-09-10 11:56:28</t>
  </si>
  <si>
    <t>Acon Laboratories</t>
  </si>
  <si>
    <t>kapiliarinis kraujas
/1-OC Sure Test Strip insert (En)</t>
  </si>
  <si>
    <t>gliukozės kiekiui kapaliariniam kraujyje nustatyti
/1-OC Sure Test Strip insert (En)</t>
  </si>
  <si>
    <t>G135-10U On Call® Sure Blood Glucose Test Strips
Diagnostinės juostelės gliukozės kiekiui kraujyje matuoti
/1-OC Sure Test Strip insert (En)</t>
  </si>
  <si>
    <t>vnt 
(pak. N50)</t>
  </si>
  <si>
    <t>Matavimo intervalas: nuo 0,6 iki 33,3 mmol/l
/1-OC Sure Test Strip insert (En)</t>
  </si>
  <si>
    <t>Naudojamas su OnCall Sure gliukomačiu.
/1-OC Sure Test Strip insert (En)</t>
  </si>
  <si>
    <t>Garantija:  nuo12 mėn. iki 24 mėn. gamintojo nuo pagaminimo datos /Garantija taikoma testinėms juostelėms</t>
  </si>
  <si>
    <t xml:space="preserve">juostelės įpakuotos drėgmei nepralaidžiame, sandariame, nuo saulės šviesos apsaugotame įpakavime;/ Sandarus plastikinis buteliukas </t>
  </si>
  <si>
    <t xml:space="preserve">Matavimo intervalas: nuo 1,1 iki 33,3 mmol/l / Matavimo intervalas: 0,6-33,3mol/l </t>
  </si>
  <si>
    <t>Diagnostinės juostelės gliukozės kiekiui kraujyje matuoti / 60 vnt dėžučių, kiekvienoje dėžutėje turi būti po 50 vnt.  Juostelių</t>
  </si>
  <si>
    <t>Mėginio tūris: nuo 0,6µL
/ On Call SURE-brošiūra 4psl.</t>
  </si>
  <si>
    <t>Matavimo trukmė: 5 sek.
/ On Call SURE-brošiūra 4psl.</t>
  </si>
  <si>
    <t>Gliukozės kiekio kraujyje matuoklis ( su ne mažiau kaip 2 vnt baterijomis, naudotojo vadovas lietuvių kalba, pradūrimo prietaisas, 10 lanc., nešiojimo dėklas) 
G115-12U On Call Sure blood glucose meter.
/ On Call SURE-brošiūra 4psl.</t>
  </si>
  <si>
    <t>Sertikifikatai: CE, ISO 15197
/ OnCall DoC analiz.  juostelės IVDR
/ On Call SURE-brošiūra 2psl.</t>
  </si>
  <si>
    <t>Garantija:  nuo12 mėn. iki 24 mėn. gamintojo nuo pagaminimo datos 
/ sandėlyje nuo pagaminimo datos 18 mėn.</t>
  </si>
  <si>
    <t>vienkartinės (simbolis ant pakuotės)
/ OC Sure CE strips kit box (25x2)</t>
  </si>
  <si>
    <t>su kontaktine jungtimi (fiksuoja juostelės padėtį)
/OC Sure CE strips kit box (25x2)</t>
  </si>
  <si>
    <t>pakuotėje 50 vnt testinių juostelių;
/ On Call SURE-brošiūra 4psl.
/OC Sure CE strips kit box (25x2)</t>
  </si>
  <si>
    <t>su reakcijos laukeliu (plotas, kuriame kraujo mėginys yra pritraukiamas/siurbiamas iš kraujo lašo)
/OC Sure CE User's Manual (En) 11psl.</t>
  </si>
  <si>
    <t>juostelės įpakuotos drėgmei nepralaidžiame, sandariame, nuo saulės šviesos apsaugotame įpakavime;/ Sandarus plastikinis buteliukas 
/ OC Sure CE User's Manual (En) 5psl.</t>
  </si>
  <si>
    <t>25-285</t>
  </si>
  <si>
    <t>Vilnius</t>
  </si>
  <si>
    <t>UAB Mediq Lietuva</t>
  </si>
  <si>
    <t>LT100005456916</t>
  </si>
  <si>
    <t>Vykdantysis direktorius - Vilius Grikšas</t>
  </si>
  <si>
    <t>Kolektyvo g. 15-20, 08314 Vilnius</t>
  </si>
  <si>
    <t>LT29 7044 0901 0430 1880, AB SEB, b/k 70440</t>
  </si>
  <si>
    <t>Kristina Buraitė</t>
  </si>
  <si>
    <t>Tel. +37052688441, kristina.buraite@mediq.com</t>
  </si>
  <si>
    <t>Užsakymų vadybininkė - Kristina Buraitė, Tel. +37052688451, loreta.mickeviciene@mediq.com</t>
  </si>
  <si>
    <t xml:space="preserve"> Valdybos nariai:
1. ThorbjØrn Hjarndal 
2. Mart Eigi 
3. Priit Paiste </t>
  </si>
  <si>
    <t>Subtiekėjai nebus pasitlekiami</t>
  </si>
  <si>
    <t>Subtiekėjai nebus pasitelkiami</t>
  </si>
  <si>
    <t>x</t>
  </si>
  <si>
    <t>Ne</t>
  </si>
  <si>
    <t>Gamintojų dokumentai</t>
  </si>
  <si>
    <t>Įgaliojimas pasirašyti dokumentus</t>
  </si>
  <si>
    <t>Tiekėjo deklaracija</t>
  </si>
  <si>
    <t>Užsakymų ir konkursų ruošimo vadybininkė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</si>
</sst>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theme="0"/>
        <bgColor rgb="FFFFFFFF"/>
      </patternFill>
    </fill>
    <fill>
      <patternFill patternType="solid">
        <fgColor theme="0"/>
        <bgColor rgb="FFBFBFBF"/>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s>
  <cellStyleXfs count="1">
    <xf numFmtId="0" fontId="0" fillId="0" borderId="0"/>
  </cellStyleXfs>
  <cellXfs count="8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5" borderId="23" xfId="0" applyFont="1" applyFill="1" applyBorder="1" applyAlignment="1" applyProtection="1">
      <alignment horizontal="center" vertical="top" wrapText="1"/>
      <protection locked="0"/>
    </xf>
    <xf numFmtId="0" fontId="1" fillId="4" borderId="23" xfId="0" applyFont="1" applyFill="1" applyBorder="1" applyAlignment="1">
      <alignment horizontal="center" vertical="top" wrapText="1"/>
    </xf>
    <xf numFmtId="0" fontId="1" fillId="6" borderId="23" xfId="0" applyFont="1" applyFill="1" applyBorder="1" applyAlignment="1" applyProtection="1">
      <alignment horizontal="center" vertical="top" wrapText="1"/>
      <protection locked="0"/>
    </xf>
    <xf numFmtId="0" fontId="1" fillId="7" borderId="23" xfId="0" applyFont="1" applyFill="1" applyBorder="1" applyAlignment="1">
      <alignment horizontal="left" vertical="top" wrapText="1"/>
    </xf>
    <xf numFmtId="0" fontId="1" fillId="5" borderId="23" xfId="0" applyFont="1" applyFill="1" applyBorder="1" applyAlignment="1" applyProtection="1">
      <alignment horizontal="left" vertical="top" wrapText="1"/>
      <protection locked="0"/>
    </xf>
    <xf numFmtId="2" fontId="1" fillId="7" borderId="23" xfId="0" applyNumberFormat="1" applyFont="1" applyFill="1" applyBorder="1" applyAlignment="1">
      <alignment horizontal="center" vertical="top" wrapText="1"/>
    </xf>
    <xf numFmtId="0" fontId="1" fillId="4" borderId="23" xfId="0" applyFont="1" applyFill="1" applyBorder="1" applyAlignment="1">
      <alignment horizontal="left" vertical="top" wrapText="1"/>
    </xf>
    <xf numFmtId="0" fontId="1" fillId="4" borderId="23" xfId="0" applyFont="1" applyFill="1" applyBorder="1" applyAlignment="1">
      <alignment horizontal="left" vertical="top"/>
    </xf>
    <xf numFmtId="0" fontId="1" fillId="5" borderId="23" xfId="0" applyFont="1" applyFill="1" applyBorder="1" applyAlignment="1" applyProtection="1">
      <alignment horizontal="left" wrapText="1"/>
      <protection locked="0"/>
    </xf>
    <xf numFmtId="0" fontId="1" fillId="6" borderId="23" xfId="0" applyFont="1" applyFill="1" applyBorder="1" applyAlignment="1" applyProtection="1">
      <alignment horizontal="left" vertical="top" wrapText="1"/>
      <protection locked="0"/>
    </xf>
    <xf numFmtId="14" fontId="1" fillId="5" borderId="1" xfId="0" applyNumberFormat="1" applyFont="1" applyFill="1" applyBorder="1" applyProtection="1">
      <protection locked="0"/>
    </xf>
    <xf numFmtId="0" fontId="1" fillId="2" borderId="0" xfId="0" applyFont="1" applyFill="1"/>
    <xf numFmtId="0" fontId="1" fillId="5" borderId="24"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5" borderId="15" xfId="0" applyFont="1" applyFill="1" applyBorder="1" applyAlignment="1" applyProtection="1">
      <alignment horizontal="center" vertical="center" wrapText="1"/>
      <protection locked="0"/>
    </xf>
    <xf numFmtId="0" fontId="1" fillId="5" borderId="25" xfId="0"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0" fontId="1" fillId="5" borderId="26" xfId="0" applyFont="1" applyFill="1" applyBorder="1" applyAlignment="1" applyProtection="1">
      <alignment horizontal="center" vertical="center" wrapText="1"/>
      <protection locked="0"/>
    </xf>
    <xf numFmtId="0" fontId="1" fillId="5" borderId="27" xfId="0" applyFont="1" applyFill="1" applyBorder="1" applyAlignment="1" applyProtection="1">
      <alignment horizontal="center" vertical="center" wrapText="1"/>
      <protection locked="0"/>
    </xf>
    <xf numFmtId="0" fontId="1" fillId="5" borderId="28" xfId="0"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52"/>
  <sheetViews>
    <sheetView tabSelected="1" topLeftCell="A43" zoomScale="55" zoomScaleNormal="55" workbookViewId="0">
      <selection activeCell="C21" sqref="C21:F21"/>
    </sheetView>
  </sheetViews>
  <sheetFormatPr defaultColWidth="10.83203125" defaultRowHeight="14.5" x14ac:dyDescent="0.35"/>
  <cols>
    <col min="1" max="1" width="9.08203125" style="1" customWidth="1"/>
    <col min="2" max="2" width="80.58203125" style="1" customWidth="1"/>
    <col min="3" max="3" width="7.58203125" style="1" customWidth="1"/>
    <col min="4" max="4" width="12.6640625" style="1" customWidth="1"/>
    <col min="5" max="5" width="11.9140625" style="1" customWidth="1"/>
    <col min="6" max="6" width="11.5" style="1" customWidth="1"/>
    <col min="7" max="7" width="18.4140625" style="1" customWidth="1"/>
    <col min="8" max="8" width="38.58203125" style="1" customWidth="1"/>
    <col min="9" max="15" width="25" style="1" customWidth="1"/>
    <col min="16" max="16" width="10.83203125" style="1" customWidth="1"/>
    <col min="17" max="16384" width="10.83203125" style="1"/>
  </cols>
  <sheetData>
    <row r="2" spans="1:6" x14ac:dyDescent="0.35">
      <c r="A2" s="13" t="s">
        <v>0</v>
      </c>
      <c r="B2" s="2"/>
    </row>
    <row r="3" spans="1:6" x14ac:dyDescent="0.35">
      <c r="B3" s="3"/>
    </row>
    <row r="4" spans="1:6" x14ac:dyDescent="0.35">
      <c r="A4" s="13" t="s">
        <v>1</v>
      </c>
      <c r="B4" s="2"/>
    </row>
    <row r="5" spans="1:6" x14ac:dyDescent="0.35">
      <c r="A5" s="2"/>
      <c r="B5" s="2"/>
    </row>
    <row r="6" spans="1:6" x14ac:dyDescent="0.35">
      <c r="A6" s="1" t="s">
        <v>2</v>
      </c>
      <c r="B6" s="13" t="s">
        <v>3</v>
      </c>
    </row>
    <row r="7" spans="1:6" x14ac:dyDescent="0.35">
      <c r="B7" s="2"/>
    </row>
    <row r="8" spans="1:6" x14ac:dyDescent="0.35">
      <c r="A8" s="4" t="s">
        <v>4</v>
      </c>
      <c r="B8" s="35">
        <v>45924</v>
      </c>
    </row>
    <row r="9" spans="1:6" x14ac:dyDescent="0.35">
      <c r="A9" s="4" t="s">
        <v>5</v>
      </c>
      <c r="B9" s="14" t="s">
        <v>108</v>
      </c>
    </row>
    <row r="10" spans="1:6" x14ac:dyDescent="0.35">
      <c r="A10" s="4" t="s">
        <v>6</v>
      </c>
      <c r="B10" s="14" t="s">
        <v>109</v>
      </c>
    </row>
    <row r="12" spans="1:6" ht="15.5" customHeight="1" x14ac:dyDescent="0.35">
      <c r="A12" s="44" t="s">
        <v>7</v>
      </c>
      <c r="B12" s="45"/>
      <c r="C12" s="37" t="s">
        <v>110</v>
      </c>
      <c r="D12" s="38"/>
      <c r="E12" s="38"/>
      <c r="F12" s="39"/>
    </row>
    <row r="13" spans="1:6" ht="16" customHeight="1" x14ac:dyDescent="0.35">
      <c r="A13" s="52" t="s">
        <v>8</v>
      </c>
      <c r="B13" s="42"/>
      <c r="C13" s="40">
        <v>302513086</v>
      </c>
      <c r="D13" s="38"/>
      <c r="E13" s="38"/>
      <c r="F13" s="39"/>
    </row>
    <row r="14" spans="1:6" ht="16" customHeight="1" x14ac:dyDescent="0.35">
      <c r="A14" s="52" t="s">
        <v>9</v>
      </c>
      <c r="B14" s="42"/>
      <c r="C14" s="40" t="s">
        <v>113</v>
      </c>
      <c r="D14" s="38"/>
      <c r="E14" s="38"/>
      <c r="F14" s="39"/>
    </row>
    <row r="15" spans="1:6" ht="16" customHeight="1" x14ac:dyDescent="0.35">
      <c r="A15" s="44" t="s">
        <v>10</v>
      </c>
      <c r="B15" s="45"/>
      <c r="C15" s="40" t="s">
        <v>111</v>
      </c>
      <c r="D15" s="38"/>
      <c r="E15" s="38"/>
      <c r="F15" s="39"/>
    </row>
    <row r="16" spans="1:6" ht="63" customHeight="1" x14ac:dyDescent="0.35">
      <c r="A16" s="41" t="s">
        <v>11</v>
      </c>
      <c r="B16" s="42"/>
      <c r="C16" s="40" t="s">
        <v>114</v>
      </c>
      <c r="D16" s="38"/>
      <c r="E16" s="38"/>
      <c r="F16" s="39"/>
    </row>
    <row r="17" spans="1:7" ht="16" customHeight="1" x14ac:dyDescent="0.35">
      <c r="A17" s="44" t="s">
        <v>12</v>
      </c>
      <c r="B17" s="45"/>
      <c r="C17" s="37" t="s">
        <v>115</v>
      </c>
      <c r="D17" s="38"/>
      <c r="E17" s="38"/>
      <c r="F17" s="39"/>
    </row>
    <row r="18" spans="1:7" ht="16" customHeight="1" x14ac:dyDescent="0.35">
      <c r="A18" s="44" t="s">
        <v>13</v>
      </c>
      <c r="B18" s="45"/>
      <c r="C18" s="37" t="s">
        <v>116</v>
      </c>
      <c r="D18" s="38"/>
      <c r="E18" s="38"/>
      <c r="F18" s="39"/>
    </row>
    <row r="19" spans="1:7" ht="48" customHeight="1" x14ac:dyDescent="0.35">
      <c r="A19" s="44" t="s">
        <v>14</v>
      </c>
      <c r="B19" s="45"/>
      <c r="C19" s="37" t="s">
        <v>112</v>
      </c>
      <c r="D19" s="38"/>
      <c r="E19" s="38"/>
      <c r="F19" s="39"/>
    </row>
    <row r="20" spans="1:7" ht="55" customHeight="1" x14ac:dyDescent="0.35">
      <c r="A20" s="44" t="s">
        <v>15</v>
      </c>
      <c r="B20" s="45"/>
      <c r="C20" s="49" t="s">
        <v>117</v>
      </c>
      <c r="D20" s="50"/>
      <c r="E20" s="50"/>
      <c r="F20" s="51"/>
    </row>
    <row r="21" spans="1:7" ht="71.150000000000006" customHeight="1" x14ac:dyDescent="0.35">
      <c r="A21" s="46" t="s">
        <v>16</v>
      </c>
      <c r="B21" s="47"/>
      <c r="C21" s="53" t="s">
        <v>118</v>
      </c>
      <c r="D21" s="54"/>
      <c r="E21" s="54"/>
      <c r="F21" s="54"/>
      <c r="G21" s="15" t="str">
        <f>IF((SUMPRODUCT(--(C21=""))&gt;0), "Privaloma užpildyti, kai taikomi pašalinimo pagrindai", "")</f>
        <v/>
      </c>
    </row>
    <row r="22" spans="1:7" ht="18" customHeight="1" x14ac:dyDescent="0.35">
      <c r="A22" s="5"/>
      <c r="B22" s="5"/>
      <c r="C22" s="6"/>
      <c r="D22" s="6"/>
      <c r="E22" s="6"/>
      <c r="F22" s="6"/>
    </row>
    <row r="23" spans="1:7" x14ac:dyDescent="0.35">
      <c r="A23" s="43" t="s">
        <v>17</v>
      </c>
      <c r="B23" s="36"/>
      <c r="C23" s="36"/>
      <c r="D23" s="36"/>
      <c r="E23" s="36"/>
      <c r="F23" s="36"/>
    </row>
    <row r="24" spans="1:7" x14ac:dyDescent="0.35">
      <c r="A24" s="36" t="s">
        <v>18</v>
      </c>
      <c r="B24" s="36"/>
      <c r="C24" s="36"/>
      <c r="D24" s="36"/>
      <c r="E24" s="36"/>
      <c r="F24" s="36"/>
    </row>
    <row r="25" spans="1:7" x14ac:dyDescent="0.35">
      <c r="A25" s="36" t="s">
        <v>19</v>
      </c>
      <c r="B25" s="36"/>
      <c r="C25" s="36"/>
      <c r="D25" s="36"/>
      <c r="E25" s="36"/>
      <c r="F25" s="36"/>
    </row>
    <row r="26" spans="1:7" x14ac:dyDescent="0.35">
      <c r="A26" s="36" t="s">
        <v>20</v>
      </c>
      <c r="B26" s="36"/>
      <c r="C26" s="36"/>
      <c r="D26" s="36"/>
      <c r="E26" s="36"/>
      <c r="F26" s="36"/>
    </row>
    <row r="27" spans="1:7" x14ac:dyDescent="0.35">
      <c r="A27" s="36" t="s">
        <v>21</v>
      </c>
      <c r="B27" s="36"/>
      <c r="C27" s="36"/>
      <c r="D27" s="36"/>
      <c r="E27" s="36"/>
      <c r="F27" s="36"/>
    </row>
    <row r="28" spans="1:7" ht="32.15" customHeight="1" x14ac:dyDescent="0.35">
      <c r="A28" s="48" t="s">
        <v>22</v>
      </c>
      <c r="B28" s="36"/>
      <c r="C28" s="36"/>
      <c r="D28" s="36"/>
      <c r="E28" s="36"/>
      <c r="F28" s="36"/>
    </row>
    <row r="29" spans="1:7" x14ac:dyDescent="0.35">
      <c r="A29" s="36" t="s">
        <v>23</v>
      </c>
      <c r="B29" s="36"/>
      <c r="C29" s="36"/>
      <c r="D29" s="36"/>
      <c r="E29" s="36"/>
      <c r="F29" s="36"/>
    </row>
    <row r="30" spans="1:7" x14ac:dyDescent="0.35">
      <c r="A30" s="15" t="s">
        <v>24</v>
      </c>
      <c r="D30" s="16"/>
    </row>
    <row r="31" spans="1:7" x14ac:dyDescent="0.35">
      <c r="A31" s="15" t="s">
        <v>25</v>
      </c>
    </row>
    <row r="32" spans="1:7" x14ac:dyDescent="0.35">
      <c r="A32" s="13" t="s">
        <v>26</v>
      </c>
    </row>
    <row r="33" spans="1:9" ht="29" x14ac:dyDescent="0.35">
      <c r="A33" s="17" t="s">
        <v>27</v>
      </c>
      <c r="B33" s="17" t="s">
        <v>28</v>
      </c>
      <c r="C33" s="17" t="s">
        <v>29</v>
      </c>
      <c r="D33" s="24" t="s">
        <v>30</v>
      </c>
      <c r="E33" s="24" t="s">
        <v>31</v>
      </c>
      <c r="F33" s="24" t="s">
        <v>32</v>
      </c>
      <c r="G33" s="24" t="s">
        <v>33</v>
      </c>
      <c r="H33" s="24" t="s">
        <v>34</v>
      </c>
      <c r="I33" s="12"/>
    </row>
    <row r="34" spans="1:9" ht="60" customHeight="1" x14ac:dyDescent="0.35">
      <c r="A34" s="32" t="s">
        <v>35</v>
      </c>
      <c r="B34" s="32" t="s">
        <v>97</v>
      </c>
      <c r="C34" s="31">
        <v>60</v>
      </c>
      <c r="D34" s="31" t="s">
        <v>91</v>
      </c>
      <c r="E34" s="27">
        <v>6.6</v>
      </c>
      <c r="F34" s="30">
        <f>IF(ISBLANK(E34),"", PRODUCT(C34,E34))</f>
        <v>396</v>
      </c>
      <c r="G34" s="27" t="s">
        <v>87</v>
      </c>
      <c r="H34" s="28" t="s">
        <v>90</v>
      </c>
    </row>
    <row r="35" spans="1:9" ht="31.5" customHeight="1" x14ac:dyDescent="0.35">
      <c r="A35" s="32" t="s">
        <v>36</v>
      </c>
      <c r="B35" s="32" t="s">
        <v>37</v>
      </c>
      <c r="C35" s="31"/>
      <c r="D35" s="31"/>
      <c r="E35" s="26"/>
      <c r="F35" s="26"/>
      <c r="G35" s="26"/>
      <c r="H35" s="28" t="s">
        <v>89</v>
      </c>
    </row>
    <row r="36" spans="1:9" ht="29" x14ac:dyDescent="0.35">
      <c r="A36" s="32" t="s">
        <v>38</v>
      </c>
      <c r="B36" s="32" t="s">
        <v>39</v>
      </c>
      <c r="C36" s="31"/>
      <c r="D36" s="31"/>
      <c r="E36" s="26"/>
      <c r="F36" s="26"/>
      <c r="G36" s="26"/>
      <c r="H36" s="28" t="s">
        <v>88</v>
      </c>
    </row>
    <row r="37" spans="1:9" ht="29" x14ac:dyDescent="0.35">
      <c r="A37" s="32" t="s">
        <v>40</v>
      </c>
      <c r="B37" s="32" t="s">
        <v>41</v>
      </c>
      <c r="C37" s="31"/>
      <c r="D37" s="31"/>
      <c r="E37" s="26"/>
      <c r="F37" s="26"/>
      <c r="G37" s="26"/>
      <c r="H37" s="34" t="s">
        <v>98</v>
      </c>
    </row>
    <row r="38" spans="1:9" ht="29" x14ac:dyDescent="0.35">
      <c r="A38" s="32" t="s">
        <v>42</v>
      </c>
      <c r="B38" s="32" t="s">
        <v>96</v>
      </c>
      <c r="C38" s="31"/>
      <c r="D38" s="31"/>
      <c r="E38" s="26"/>
      <c r="F38" s="26"/>
      <c r="G38" s="26"/>
      <c r="H38" s="33" t="s">
        <v>92</v>
      </c>
    </row>
    <row r="39" spans="1:9" ht="29" x14ac:dyDescent="0.35">
      <c r="A39" s="32" t="s">
        <v>43</v>
      </c>
      <c r="B39" s="32" t="s">
        <v>44</v>
      </c>
      <c r="C39" s="31"/>
      <c r="D39" s="31"/>
      <c r="E39" s="26"/>
      <c r="F39" s="26"/>
      <c r="G39" s="26"/>
      <c r="H39" s="34" t="s">
        <v>99</v>
      </c>
    </row>
    <row r="40" spans="1:9" ht="29" x14ac:dyDescent="0.35">
      <c r="A40" s="32" t="s">
        <v>45</v>
      </c>
      <c r="B40" s="32" t="s">
        <v>46</v>
      </c>
      <c r="C40" s="31"/>
      <c r="D40" s="31"/>
      <c r="E40" s="26"/>
      <c r="F40" s="26"/>
      <c r="G40" s="26"/>
      <c r="H40" s="29" t="s">
        <v>93</v>
      </c>
    </row>
    <row r="41" spans="1:9" x14ac:dyDescent="0.35">
      <c r="A41" s="32" t="s">
        <v>47</v>
      </c>
      <c r="B41" s="32"/>
      <c r="C41" s="31"/>
      <c r="D41" s="31"/>
      <c r="E41" s="26"/>
      <c r="F41" s="26"/>
      <c r="G41" s="26"/>
      <c r="H41" s="25"/>
    </row>
    <row r="42" spans="1:9" ht="29" x14ac:dyDescent="0.35">
      <c r="A42" s="32" t="s">
        <v>48</v>
      </c>
      <c r="B42" s="32" t="s">
        <v>49</v>
      </c>
      <c r="C42" s="31"/>
      <c r="D42" s="31"/>
      <c r="E42" s="26"/>
      <c r="F42" s="26"/>
      <c r="G42" s="26"/>
      <c r="H42" s="28" t="s">
        <v>103</v>
      </c>
    </row>
    <row r="43" spans="1:9" ht="29" x14ac:dyDescent="0.35">
      <c r="A43" s="32" t="s">
        <v>50</v>
      </c>
      <c r="B43" s="32" t="s">
        <v>51</v>
      </c>
      <c r="C43" s="31"/>
      <c r="D43" s="31"/>
      <c r="E43" s="26"/>
      <c r="F43" s="26"/>
      <c r="G43" s="26"/>
      <c r="H43" s="28" t="s">
        <v>104</v>
      </c>
    </row>
    <row r="44" spans="1:9" ht="58" x14ac:dyDescent="0.35">
      <c r="A44" s="32" t="s">
        <v>52</v>
      </c>
      <c r="B44" s="32" t="s">
        <v>53</v>
      </c>
      <c r="C44" s="31"/>
      <c r="D44" s="31"/>
      <c r="E44" s="26"/>
      <c r="F44" s="26"/>
      <c r="G44" s="26"/>
      <c r="H44" s="28" t="s">
        <v>106</v>
      </c>
    </row>
    <row r="45" spans="1:9" ht="58" x14ac:dyDescent="0.35">
      <c r="A45" s="32" t="s">
        <v>54</v>
      </c>
      <c r="B45" s="32" t="s">
        <v>95</v>
      </c>
      <c r="C45" s="31"/>
      <c r="D45" s="31"/>
      <c r="E45" s="26"/>
      <c r="F45" s="26"/>
      <c r="G45" s="26"/>
      <c r="H45" s="28" t="s">
        <v>107</v>
      </c>
    </row>
    <row r="46" spans="1:9" ht="43.5" x14ac:dyDescent="0.35">
      <c r="A46" s="32" t="s">
        <v>55</v>
      </c>
      <c r="B46" s="32" t="s">
        <v>56</v>
      </c>
      <c r="C46" s="31"/>
      <c r="D46" s="31"/>
      <c r="E46" s="26"/>
      <c r="F46" s="26"/>
      <c r="G46" s="26"/>
      <c r="H46" s="28" t="s">
        <v>105</v>
      </c>
    </row>
    <row r="47" spans="1:9" ht="43.5" x14ac:dyDescent="0.35">
      <c r="A47" s="32" t="s">
        <v>57</v>
      </c>
      <c r="B47" s="32" t="s">
        <v>94</v>
      </c>
      <c r="C47" s="31"/>
      <c r="D47" s="31"/>
      <c r="E47" s="26"/>
      <c r="F47" s="26"/>
      <c r="G47" s="26"/>
      <c r="H47" s="28" t="s">
        <v>102</v>
      </c>
    </row>
    <row r="48" spans="1:9" ht="43.5" x14ac:dyDescent="0.35">
      <c r="A48" s="32" t="s">
        <v>58</v>
      </c>
      <c r="B48" s="32" t="s">
        <v>59</v>
      </c>
      <c r="C48" s="31"/>
      <c r="D48" s="31"/>
      <c r="E48" s="26"/>
      <c r="F48" s="26"/>
      <c r="G48" s="26"/>
      <c r="H48" s="28" t="s">
        <v>101</v>
      </c>
    </row>
    <row r="49" spans="1:8" ht="87" x14ac:dyDescent="0.35">
      <c r="A49" s="32" t="s">
        <v>60</v>
      </c>
      <c r="B49" s="31" t="s">
        <v>61</v>
      </c>
      <c r="C49" s="31"/>
      <c r="D49" s="31"/>
      <c r="E49" s="26"/>
      <c r="F49" s="26"/>
      <c r="G49" s="26"/>
      <c r="H49" s="28" t="s">
        <v>100</v>
      </c>
    </row>
    <row r="50" spans="1:8" x14ac:dyDescent="0.35">
      <c r="E50" s="17" t="s">
        <v>62</v>
      </c>
      <c r="F50" s="17">
        <f>IF((COUNT(C34:C49)&lt;&gt;COUNT(F34:F49)),"", ROUND(SUM(F34:F49),2))</f>
        <v>396</v>
      </c>
      <c r="G50" s="15" t="str">
        <f>IF((COUNT(C34:C49)&lt;&gt;COUNT(F34:F49)),"Neužpildytos visų objektų kainos", "")</f>
        <v/>
      </c>
    </row>
    <row r="51" spans="1:8" x14ac:dyDescent="0.35">
      <c r="C51" s="17" t="s">
        <v>63</v>
      </c>
      <c r="D51" s="18">
        <v>5</v>
      </c>
      <c r="E51" s="17" t="s">
        <v>64</v>
      </c>
      <c r="F51" s="17">
        <f>IF(OR(F50="",D51=""),"", ROUND(PRODUCT(D51,F50)/100,2))</f>
        <v>19.8</v>
      </c>
      <c r="G51" s="15" t="str">
        <f>IF(D51="", "Nurodykite taikomą PVM dydį", "")</f>
        <v/>
      </c>
    </row>
    <row r="52" spans="1:8" x14ac:dyDescent="0.35">
      <c r="E52" s="17" t="s">
        <v>65</v>
      </c>
      <c r="F52" s="17">
        <f>IF(ISBLANK(F51), "", ROUND(SUM(F50:F51),2))</f>
        <v>415.8</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7" workbookViewId="0">
      <selection activeCell="E53" sqref="E53:J53"/>
    </sheetView>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84" t="s">
        <v>66</v>
      </c>
      <c r="B2" s="36"/>
      <c r="C2" s="36"/>
      <c r="D2" s="36"/>
      <c r="E2" s="36"/>
      <c r="F2" s="36"/>
      <c r="G2" s="36"/>
      <c r="H2" s="36"/>
      <c r="I2" s="36"/>
      <c r="J2" s="36"/>
      <c r="K2" s="36"/>
    </row>
    <row r="3" spans="1:11" x14ac:dyDescent="0.35">
      <c r="A3" s="36"/>
      <c r="B3" s="36"/>
      <c r="C3" s="36"/>
      <c r="D3" s="36"/>
      <c r="E3" s="36"/>
      <c r="F3" s="36"/>
      <c r="G3" s="36"/>
      <c r="H3" s="36"/>
      <c r="I3" s="36"/>
      <c r="J3" s="36"/>
      <c r="K3" s="36"/>
    </row>
    <row r="4" spans="1:11" ht="16" customHeight="1" thickBot="1" x14ac:dyDescent="0.4">
      <c r="A4" s="7"/>
      <c r="B4" s="7"/>
      <c r="C4" s="7"/>
      <c r="D4" s="7"/>
      <c r="E4" s="7"/>
      <c r="F4" s="7"/>
      <c r="G4" s="7"/>
      <c r="H4" s="7"/>
      <c r="I4" s="7"/>
      <c r="J4" s="7"/>
    </row>
    <row r="5" spans="1:11" ht="48" customHeight="1" x14ac:dyDescent="0.35">
      <c r="A5" s="66" t="s">
        <v>67</v>
      </c>
      <c r="B5" s="60"/>
      <c r="C5" s="58" t="s">
        <v>68</v>
      </c>
      <c r="D5" s="59"/>
      <c r="E5" s="60"/>
      <c r="F5" s="58" t="s">
        <v>69</v>
      </c>
      <c r="G5" s="59"/>
      <c r="H5" s="60"/>
      <c r="I5" s="58" t="s">
        <v>70</v>
      </c>
      <c r="J5" s="60"/>
      <c r="K5" s="9" t="s">
        <v>71</v>
      </c>
    </row>
    <row r="6" spans="1:11" ht="49" customHeight="1" x14ac:dyDescent="0.35">
      <c r="A6" s="57" t="s">
        <v>119</v>
      </c>
      <c r="B6" s="45"/>
      <c r="C6" s="55"/>
      <c r="D6" s="56"/>
      <c r="E6" s="45"/>
      <c r="F6" s="55"/>
      <c r="G6" s="56"/>
      <c r="H6" s="45"/>
      <c r="I6" s="55"/>
      <c r="J6" s="45"/>
      <c r="K6" s="19"/>
    </row>
    <row r="7" spans="1:11" ht="49" customHeight="1" x14ac:dyDescent="0.35">
      <c r="A7" s="57"/>
      <c r="B7" s="45"/>
      <c r="C7" s="55"/>
      <c r="D7" s="56"/>
      <c r="E7" s="45"/>
      <c r="F7" s="55"/>
      <c r="G7" s="56"/>
      <c r="H7" s="45"/>
      <c r="I7" s="55"/>
      <c r="J7" s="45"/>
      <c r="K7" s="19"/>
    </row>
    <row r="8" spans="1:11" ht="49" customHeight="1" x14ac:dyDescent="0.35">
      <c r="A8" s="57"/>
      <c r="B8" s="45"/>
      <c r="C8" s="55"/>
      <c r="D8" s="56"/>
      <c r="E8" s="45"/>
      <c r="F8" s="55"/>
      <c r="G8" s="56"/>
      <c r="H8" s="45"/>
      <c r="I8" s="55"/>
      <c r="J8" s="45"/>
      <c r="K8" s="19"/>
    </row>
    <row r="9" spans="1:11" ht="49" customHeight="1" x14ac:dyDescent="0.35">
      <c r="A9" s="57"/>
      <c r="B9" s="45"/>
      <c r="C9" s="55"/>
      <c r="D9" s="56"/>
      <c r="E9" s="45"/>
      <c r="F9" s="55"/>
      <c r="G9" s="56"/>
      <c r="H9" s="45"/>
      <c r="I9" s="55"/>
      <c r="J9" s="45"/>
      <c r="K9" s="19"/>
    </row>
    <row r="10" spans="1:11" ht="49" customHeight="1" x14ac:dyDescent="0.35">
      <c r="A10" s="57"/>
      <c r="B10" s="45"/>
      <c r="C10" s="55"/>
      <c r="D10" s="56"/>
      <c r="E10" s="45"/>
      <c r="F10" s="55"/>
      <c r="G10" s="56"/>
      <c r="H10" s="45"/>
      <c r="I10" s="55"/>
      <c r="J10" s="45"/>
      <c r="K10" s="19"/>
    </row>
    <row r="11" spans="1:11" ht="49" customHeight="1" x14ac:dyDescent="0.35">
      <c r="A11" s="57"/>
      <c r="B11" s="45"/>
      <c r="C11" s="55"/>
      <c r="D11" s="56"/>
      <c r="E11" s="45"/>
      <c r="F11" s="55"/>
      <c r="G11" s="56"/>
      <c r="H11" s="45"/>
      <c r="I11" s="55"/>
      <c r="J11" s="45"/>
      <c r="K11" s="19"/>
    </row>
    <row r="12" spans="1:11" ht="49" customHeight="1" x14ac:dyDescent="0.35">
      <c r="A12" s="57"/>
      <c r="B12" s="45"/>
      <c r="C12" s="55"/>
      <c r="D12" s="56"/>
      <c r="E12" s="45"/>
      <c r="F12" s="55"/>
      <c r="G12" s="56"/>
      <c r="H12" s="45"/>
      <c r="I12" s="55"/>
      <c r="J12" s="45"/>
      <c r="K12" s="19"/>
    </row>
    <row r="13" spans="1:11" ht="49" customHeight="1" x14ac:dyDescent="0.35">
      <c r="A13" s="57"/>
      <c r="B13" s="45"/>
      <c r="C13" s="55"/>
      <c r="D13" s="56"/>
      <c r="E13" s="45"/>
      <c r="F13" s="55"/>
      <c r="G13" s="56"/>
      <c r="H13" s="45"/>
      <c r="I13" s="55"/>
      <c r="J13" s="45"/>
      <c r="K13" s="19"/>
    </row>
    <row r="14" spans="1:11" ht="49" customHeight="1" x14ac:dyDescent="0.35">
      <c r="A14" s="57"/>
      <c r="B14" s="45"/>
      <c r="C14" s="55"/>
      <c r="D14" s="56"/>
      <c r="E14" s="45"/>
      <c r="F14" s="55"/>
      <c r="G14" s="56"/>
      <c r="H14" s="45"/>
      <c r="I14" s="55"/>
      <c r="J14" s="45"/>
      <c r="K14" s="19"/>
    </row>
    <row r="15" spans="1:11" ht="48" customHeight="1" thickBot="1" x14ac:dyDescent="0.4">
      <c r="A15" s="71"/>
      <c r="B15" s="65"/>
      <c r="C15" s="63"/>
      <c r="D15" s="64"/>
      <c r="E15" s="65"/>
      <c r="F15" s="63"/>
      <c r="G15" s="64"/>
      <c r="H15" s="65"/>
      <c r="I15" s="63"/>
      <c r="J15" s="65"/>
      <c r="K15" s="20"/>
    </row>
    <row r="16" spans="1:11" ht="19" customHeight="1" x14ac:dyDescent="0.35">
      <c r="A16" s="10"/>
      <c r="B16" s="10"/>
      <c r="C16" s="10"/>
      <c r="D16" s="10"/>
      <c r="E16" s="10"/>
      <c r="F16" s="10"/>
      <c r="G16" s="10"/>
      <c r="H16" s="10"/>
      <c r="I16" s="10"/>
      <c r="J16" s="10"/>
      <c r="K16" s="11"/>
    </row>
    <row r="17" spans="1:11" ht="49" customHeight="1" x14ac:dyDescent="0.35">
      <c r="A17" s="83" t="s">
        <v>72</v>
      </c>
      <c r="B17" s="36"/>
      <c r="C17" s="36"/>
      <c r="D17" s="36"/>
      <c r="E17" s="36"/>
      <c r="F17" s="36"/>
      <c r="G17" s="36"/>
      <c r="H17" s="36"/>
      <c r="I17" s="36"/>
      <c r="J17" s="36"/>
      <c r="K17" s="36"/>
    </row>
    <row r="18" spans="1:11" ht="16" customHeight="1" thickBot="1" x14ac:dyDescent="0.4">
      <c r="A18" s="10"/>
      <c r="B18" s="10"/>
      <c r="C18" s="10"/>
      <c r="D18" s="10"/>
      <c r="E18" s="10"/>
      <c r="F18" s="10"/>
      <c r="G18" s="10"/>
      <c r="H18" s="10"/>
      <c r="I18" s="10"/>
      <c r="J18" s="10"/>
      <c r="K18" s="11"/>
    </row>
    <row r="19" spans="1:11" ht="49" customHeight="1" x14ac:dyDescent="0.35">
      <c r="A19" s="66" t="s">
        <v>28</v>
      </c>
      <c r="B19" s="60"/>
      <c r="C19" s="58" t="s">
        <v>68</v>
      </c>
      <c r="D19" s="59"/>
      <c r="E19" s="60"/>
      <c r="F19" s="58" t="s">
        <v>73</v>
      </c>
      <c r="G19" s="59"/>
      <c r="H19" s="60"/>
      <c r="I19" s="69" t="s">
        <v>70</v>
      </c>
      <c r="J19" s="70"/>
      <c r="K19" s="11"/>
    </row>
    <row r="20" spans="1:11" ht="49" customHeight="1" x14ac:dyDescent="0.35">
      <c r="A20" s="57" t="s">
        <v>120</v>
      </c>
      <c r="B20" s="45"/>
      <c r="C20" s="55"/>
      <c r="D20" s="56"/>
      <c r="E20" s="45"/>
      <c r="F20" s="55"/>
      <c r="G20" s="56"/>
      <c r="H20" s="45"/>
      <c r="I20" s="61"/>
      <c r="J20" s="62"/>
      <c r="K20" s="11"/>
    </row>
    <row r="21" spans="1:11" ht="49" customHeight="1" x14ac:dyDescent="0.35">
      <c r="A21" s="57"/>
      <c r="B21" s="45"/>
      <c r="C21" s="55"/>
      <c r="D21" s="56"/>
      <c r="E21" s="45"/>
      <c r="F21" s="55"/>
      <c r="G21" s="56"/>
      <c r="H21" s="45"/>
      <c r="I21" s="61"/>
      <c r="J21" s="62"/>
      <c r="K21" s="11"/>
    </row>
    <row r="22" spans="1:11" ht="49" customHeight="1" x14ac:dyDescent="0.35">
      <c r="A22" s="57"/>
      <c r="B22" s="45"/>
      <c r="C22" s="55"/>
      <c r="D22" s="56"/>
      <c r="E22" s="45"/>
      <c r="F22" s="55"/>
      <c r="G22" s="56"/>
      <c r="H22" s="45"/>
      <c r="I22" s="61"/>
      <c r="J22" s="62"/>
      <c r="K22" s="11"/>
    </row>
    <row r="23" spans="1:11" ht="49" customHeight="1" x14ac:dyDescent="0.35">
      <c r="A23" s="57"/>
      <c r="B23" s="45"/>
      <c r="C23" s="55"/>
      <c r="D23" s="56"/>
      <c r="E23" s="45"/>
      <c r="F23" s="55"/>
      <c r="G23" s="56"/>
      <c r="H23" s="45"/>
      <c r="I23" s="61"/>
      <c r="J23" s="62"/>
      <c r="K23" s="11"/>
    </row>
    <row r="24" spans="1:11" ht="49" customHeight="1" x14ac:dyDescent="0.35">
      <c r="A24" s="57"/>
      <c r="B24" s="45"/>
      <c r="C24" s="55"/>
      <c r="D24" s="56"/>
      <c r="E24" s="45"/>
      <c r="F24" s="55"/>
      <c r="G24" s="56"/>
      <c r="H24" s="45"/>
      <c r="I24" s="61"/>
      <c r="J24" s="62"/>
      <c r="K24" s="11"/>
    </row>
    <row r="25" spans="1:11" ht="49" customHeight="1" x14ac:dyDescent="0.35">
      <c r="A25" s="57"/>
      <c r="B25" s="45"/>
      <c r="C25" s="55"/>
      <c r="D25" s="56"/>
      <c r="E25" s="45"/>
      <c r="F25" s="55"/>
      <c r="G25" s="56"/>
      <c r="H25" s="45"/>
      <c r="I25" s="61"/>
      <c r="J25" s="62"/>
      <c r="K25" s="11"/>
    </row>
    <row r="26" spans="1:11" ht="49" customHeight="1" x14ac:dyDescent="0.35">
      <c r="A26" s="57"/>
      <c r="B26" s="45"/>
      <c r="C26" s="55"/>
      <c r="D26" s="56"/>
      <c r="E26" s="45"/>
      <c r="F26" s="55"/>
      <c r="G26" s="56"/>
      <c r="H26" s="45"/>
      <c r="I26" s="61"/>
      <c r="J26" s="62"/>
      <c r="K26" s="11"/>
    </row>
    <row r="27" spans="1:11" ht="49" customHeight="1" x14ac:dyDescent="0.35">
      <c r="A27" s="57"/>
      <c r="B27" s="45"/>
      <c r="C27" s="55"/>
      <c r="D27" s="56"/>
      <c r="E27" s="45"/>
      <c r="F27" s="55"/>
      <c r="G27" s="56"/>
      <c r="H27" s="45"/>
      <c r="I27" s="61"/>
      <c r="J27" s="62"/>
      <c r="K27" s="11"/>
    </row>
    <row r="28" spans="1:11" ht="49" customHeight="1" x14ac:dyDescent="0.35">
      <c r="A28" s="57"/>
      <c r="B28" s="45"/>
      <c r="C28" s="55"/>
      <c r="D28" s="56"/>
      <c r="E28" s="45"/>
      <c r="F28" s="55"/>
      <c r="G28" s="56"/>
      <c r="H28" s="45"/>
      <c r="I28" s="61"/>
      <c r="J28" s="62"/>
      <c r="K28" s="11"/>
    </row>
    <row r="29" spans="1:11" ht="49" customHeight="1" x14ac:dyDescent="0.35">
      <c r="A29" s="57"/>
      <c r="B29" s="45"/>
      <c r="C29" s="55"/>
      <c r="D29" s="56"/>
      <c r="E29" s="45"/>
      <c r="F29" s="55"/>
      <c r="G29" s="56"/>
      <c r="H29" s="45"/>
      <c r="I29" s="61"/>
      <c r="J29" s="62"/>
      <c r="K29" s="11"/>
    </row>
    <row r="31" spans="1:11" ht="33" customHeight="1" x14ac:dyDescent="0.35">
      <c r="A31" s="76"/>
      <c r="B31" s="36"/>
      <c r="C31" s="36"/>
      <c r="D31" s="36"/>
      <c r="E31" s="36"/>
      <c r="F31" s="36"/>
      <c r="G31" s="36"/>
      <c r="H31" s="36"/>
      <c r="I31" s="36"/>
      <c r="J31" s="36"/>
    </row>
    <row r="33" spans="1:10" ht="16" customHeight="1" x14ac:dyDescent="0.35">
      <c r="A33" s="77" t="s">
        <v>74</v>
      </c>
      <c r="B33" s="36"/>
      <c r="C33" s="36"/>
      <c r="D33" s="36"/>
      <c r="E33" s="36"/>
      <c r="F33" s="36"/>
      <c r="G33" s="36"/>
      <c r="H33" s="36"/>
      <c r="I33" s="36"/>
      <c r="J33" s="36"/>
    </row>
    <row r="34" spans="1:10" ht="16" customHeight="1" thickBot="1" x14ac:dyDescent="0.4"/>
    <row r="35" spans="1:10" ht="16" customHeight="1" x14ac:dyDescent="0.35">
      <c r="A35" s="8" t="s">
        <v>27</v>
      </c>
      <c r="B35" s="73" t="s">
        <v>75</v>
      </c>
      <c r="C35" s="59"/>
      <c r="D35" s="59"/>
      <c r="E35" s="59"/>
      <c r="F35" s="59"/>
      <c r="G35" s="60"/>
      <c r="H35" s="74" t="s">
        <v>76</v>
      </c>
      <c r="I35" s="59"/>
      <c r="J35" s="70"/>
    </row>
    <row r="36" spans="1:10" ht="48" customHeight="1" x14ac:dyDescent="0.35">
      <c r="A36" s="21" t="s">
        <v>77</v>
      </c>
      <c r="B36" s="82" t="s">
        <v>78</v>
      </c>
      <c r="C36" s="56"/>
      <c r="D36" s="56"/>
      <c r="E36" s="56"/>
      <c r="F36" s="56"/>
      <c r="G36" s="45"/>
      <c r="H36" s="72" t="s">
        <v>121</v>
      </c>
      <c r="I36" s="56"/>
      <c r="J36" s="62"/>
    </row>
    <row r="37" spans="1:10" ht="48" customHeight="1" x14ac:dyDescent="0.35">
      <c r="A37" s="21" t="s">
        <v>79</v>
      </c>
      <c r="B37" s="82" t="s">
        <v>80</v>
      </c>
      <c r="C37" s="56"/>
      <c r="D37" s="56"/>
      <c r="E37" s="56"/>
      <c r="F37" s="56"/>
      <c r="G37" s="45"/>
      <c r="H37" s="72" t="s">
        <v>122</v>
      </c>
      <c r="I37" s="56"/>
      <c r="J37" s="62"/>
    </row>
    <row r="38" spans="1:10" ht="48" customHeight="1" x14ac:dyDescent="0.35">
      <c r="A38" s="21" t="s">
        <v>81</v>
      </c>
      <c r="B38" s="82" t="s">
        <v>82</v>
      </c>
      <c r="C38" s="56"/>
      <c r="D38" s="56"/>
      <c r="E38" s="56"/>
      <c r="F38" s="56"/>
      <c r="G38" s="45"/>
      <c r="H38" s="72" t="s">
        <v>121</v>
      </c>
      <c r="I38" s="56"/>
      <c r="J38" s="62"/>
    </row>
    <row r="39" spans="1:10" ht="48" customHeight="1" x14ac:dyDescent="0.35">
      <c r="A39" s="22">
        <v>4</v>
      </c>
      <c r="B39" s="68" t="s">
        <v>123</v>
      </c>
      <c r="C39" s="56"/>
      <c r="D39" s="56"/>
      <c r="E39" s="56"/>
      <c r="F39" s="56"/>
      <c r="G39" s="45"/>
      <c r="H39" s="72" t="s">
        <v>122</v>
      </c>
      <c r="I39" s="56"/>
      <c r="J39" s="62"/>
    </row>
    <row r="40" spans="1:10" ht="48" customHeight="1" x14ac:dyDescent="0.35">
      <c r="A40" s="22">
        <v>5</v>
      </c>
      <c r="B40" s="68" t="s">
        <v>124</v>
      </c>
      <c r="C40" s="56"/>
      <c r="D40" s="56"/>
      <c r="E40" s="56"/>
      <c r="F40" s="56"/>
      <c r="G40" s="45"/>
      <c r="H40" s="72" t="s">
        <v>122</v>
      </c>
      <c r="I40" s="56"/>
      <c r="J40" s="62"/>
    </row>
    <row r="41" spans="1:10" ht="48" customHeight="1" x14ac:dyDescent="0.35">
      <c r="A41" s="22">
        <v>6</v>
      </c>
      <c r="B41" s="68" t="s">
        <v>125</v>
      </c>
      <c r="C41" s="56"/>
      <c r="D41" s="56"/>
      <c r="E41" s="56"/>
      <c r="F41" s="56"/>
      <c r="G41" s="45"/>
      <c r="H41" s="72" t="s">
        <v>122</v>
      </c>
      <c r="I41" s="56"/>
      <c r="J41" s="62"/>
    </row>
    <row r="42" spans="1:10" ht="48" customHeight="1" x14ac:dyDescent="0.35">
      <c r="A42" s="22"/>
      <c r="B42" s="68"/>
      <c r="C42" s="56"/>
      <c r="D42" s="56"/>
      <c r="E42" s="56"/>
      <c r="F42" s="56"/>
      <c r="G42" s="45"/>
      <c r="H42" s="72"/>
      <c r="I42" s="56"/>
      <c r="J42" s="62"/>
    </row>
    <row r="43" spans="1:10" ht="48" customHeight="1" x14ac:dyDescent="0.35">
      <c r="A43" s="22"/>
      <c r="B43" s="68"/>
      <c r="C43" s="56"/>
      <c r="D43" s="56"/>
      <c r="E43" s="56"/>
      <c r="F43" s="56"/>
      <c r="G43" s="45"/>
      <c r="H43" s="72"/>
      <c r="I43" s="56"/>
      <c r="J43" s="62"/>
    </row>
    <row r="44" spans="1:10" ht="48" customHeight="1" x14ac:dyDescent="0.35">
      <c r="A44" s="22"/>
      <c r="B44" s="68"/>
      <c r="C44" s="56"/>
      <c r="D44" s="56"/>
      <c r="E44" s="56"/>
      <c r="F44" s="56"/>
      <c r="G44" s="45"/>
      <c r="H44" s="72"/>
      <c r="I44" s="56"/>
      <c r="J44" s="62"/>
    </row>
    <row r="45" spans="1:10" ht="48" customHeight="1" x14ac:dyDescent="0.35">
      <c r="A45" s="22"/>
      <c r="B45" s="68"/>
      <c r="C45" s="56"/>
      <c r="D45" s="56"/>
      <c r="E45" s="56"/>
      <c r="F45" s="56"/>
      <c r="G45" s="45"/>
      <c r="H45" s="72"/>
      <c r="I45" s="56"/>
      <c r="J45" s="62"/>
    </row>
    <row r="46" spans="1:10" ht="49" customHeight="1" thickBot="1" x14ac:dyDescent="0.4">
      <c r="A46" s="23"/>
      <c r="B46" s="78"/>
      <c r="C46" s="64"/>
      <c r="D46" s="64"/>
      <c r="E46" s="64"/>
      <c r="F46" s="64"/>
      <c r="G46" s="65"/>
      <c r="H46" s="79"/>
      <c r="I46" s="80"/>
      <c r="J46" s="81"/>
    </row>
    <row r="48" spans="1:10" ht="102" customHeight="1" x14ac:dyDescent="0.35">
      <c r="A48" s="76" t="s">
        <v>83</v>
      </c>
      <c r="B48" s="36"/>
      <c r="C48" s="36"/>
      <c r="D48" s="36"/>
      <c r="E48" s="36"/>
      <c r="F48" s="36"/>
      <c r="G48" s="36"/>
      <c r="H48" s="36"/>
      <c r="I48" s="36"/>
      <c r="J48" s="36"/>
    </row>
    <row r="51" spans="1:10" x14ac:dyDescent="0.35">
      <c r="A51" s="75" t="s">
        <v>84</v>
      </c>
      <c r="B51" s="36"/>
      <c r="C51" s="36"/>
      <c r="D51" s="36"/>
      <c r="E51" s="67" t="s">
        <v>126</v>
      </c>
      <c r="F51" s="36"/>
      <c r="G51" s="36"/>
      <c r="H51" s="36"/>
      <c r="I51" s="36"/>
      <c r="J51" s="36"/>
    </row>
    <row r="53" spans="1:10" x14ac:dyDescent="0.35">
      <c r="A53" s="75" t="s">
        <v>85</v>
      </c>
      <c r="B53" s="36"/>
      <c r="C53" s="36"/>
      <c r="D53" s="36"/>
      <c r="E53" s="67" t="s">
        <v>115</v>
      </c>
      <c r="F53" s="36"/>
      <c r="G53" s="36"/>
      <c r="H53" s="36"/>
      <c r="I53" s="36"/>
      <c r="J53" s="36"/>
    </row>
    <row r="100" spans="1:1" ht="15.5" x14ac:dyDescent="0.35">
      <c r="A100" t="s">
        <v>86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D5BCD9EAB0A31D4191201CD959981207" ma:contentTypeVersion="17" ma:contentTypeDescription="Kurkite naują dokumentą." ma:contentTypeScope="" ma:versionID="7e03c66a6cfa283e0eb56a3d6979da92">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347089fc54bea23ab95c0e03bd37ae44"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itTag_Note xmlns="ff856186-e332-4a9e-90f2-8953a3f3f890">
      <Terms xmlns="http://schemas.microsoft.com/office/infopath/2007/PartnerControls"/>
    </LitTag_Note>
    <lcf76f155ced4ddcb4097134ff3c332f xmlns="0b6cc9a2-9a2a-4e7c-af8c-db12a48932a2">
      <Terms xmlns="http://schemas.microsoft.com/office/infopath/2007/PartnerControls"/>
    </lcf76f155ced4ddcb4097134ff3c332f>
    <LitCategory_Note xmlns="ff856186-e332-4a9e-90f2-8953a3f3f890">
      <Terms xmlns="http://schemas.microsoft.com/office/infopath/2007/PartnerControls"/>
    </LitCategory_Note>
    <TaxCatchAll xmlns="ff856186-e332-4a9e-90f2-8953a3f3f8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9208C5-B100-4574-806C-9F1176621B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56186-e332-4a9e-90f2-8953a3f3f890"/>
    <ds:schemaRef ds:uri="0b6cc9a2-9a2a-4e7c-af8c-db12a4893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AD2DE0-A493-4CFD-8EFD-614D27B21ADB}">
  <ds:schemaRefs>
    <ds:schemaRef ds:uri="http://schemas.microsoft.com/office/2006/metadata/properties"/>
    <ds:schemaRef ds:uri="http://schemas.microsoft.com/office/infopath/2007/PartnerControls"/>
    <ds:schemaRef ds:uri="ff856186-e332-4a9e-90f2-8953a3f3f890"/>
    <ds:schemaRef ds:uri="0b6cc9a2-9a2a-4e7c-af8c-db12a48932a2"/>
  </ds:schemaRefs>
</ds:datastoreItem>
</file>

<file path=customXml/itemProps3.xml><?xml version="1.0" encoding="utf-8"?>
<ds:datastoreItem xmlns:ds="http://schemas.openxmlformats.org/officeDocument/2006/customXml" ds:itemID="{854DB0A3-BE1B-495F-8FB6-6C2B273247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Buraite, Kristina</cp:lastModifiedBy>
  <dcterms:created xsi:type="dcterms:W3CDTF">2023-04-04T12:16:45Z</dcterms:created>
  <dcterms:modified xsi:type="dcterms:W3CDTF">2025-09-24T14:00:55Z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0x010100D5BCD9EAB0A31D4191201CD959981207</vt:lpwstr>
  </property>
  <property fmtid="{D5CDD505-2E9C-101B-9397-08002B2CF9AE}" pid="3" name="LitTag">
    <vt:lpwstr/>
  </property>
  <property fmtid="{D5CDD505-2E9C-101B-9397-08002B2CF9AE}" pid="4" name="MediaServiceImageTags">
    <vt:lpwstr/>
  </property>
  <property fmtid="{D5CDD505-2E9C-101B-9397-08002B2CF9AE}" pid="5" name="LitCategory">
    <vt:lpwstr/>
  </property>
</Properties>
</file>