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ulius.BIOMETRIJA\Documents\Konkursai\2018 metai\VMKL mikrobiologija\"/>
    </mc:Choice>
  </mc:AlternateContent>
  <bookViews>
    <workbookView xWindow="0" yWindow="0" windowWidth="21570" windowHeight="9735" tabRatio="500"/>
  </bookViews>
  <sheets>
    <sheet name="1-41 PD reagentai laboratorijai" sheetId="1" r:id="rId1"/>
    <sheet name="42-46 PD reagentai analiz" sheetId="2" r:id="rId2"/>
    <sheet name="47-49 PD reagentai su analiz124" sheetId="3" r:id="rId3"/>
    <sheet name="50-92 PD išorinė kontrolė" sheetId="4" r:id="rId4"/>
    <sheet name="93-165 PD mikrobiolog labor" sheetId="5" r:id="rId5"/>
    <sheet name="166-167 PD mikrobiolog reagent" sheetId="6" r:id="rId6"/>
    <sheet name="168-211 PD patolog anatom" sheetId="7" r:id="rId7"/>
  </sheets>
  <definedNames>
    <definedName name="__DdeLink__3133_798421166" localSheetId="1">'42-46 PD reagentai analiz'!#REF!</definedName>
    <definedName name="_xlnm.Print_Area" localSheetId="1">'42-46 PD reagentai analiz'!$A$1:$J$10</definedName>
    <definedName name="_xlnm.Print_Area" localSheetId="4">'93-165 PD mikrobiolog labor'!$A$101:$K$103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1" i="7" l="1"/>
  <c r="J21" i="7" s="1"/>
</calcChain>
</file>

<file path=xl/sharedStrings.xml><?xml version="1.0" encoding="utf-8"?>
<sst xmlns="http://schemas.openxmlformats.org/spreadsheetml/2006/main" count="566" uniqueCount="335">
  <si>
    <t xml:space="preserve">Diagnostikos reagentų, laboratorinių priemonių ir serumų pirkimo atviro konkurso sąlygų </t>
  </si>
  <si>
    <t xml:space="preserve">DIAGNOSTIKOS REAGENTŲ, LABORATORINIŲ PRIEMONIŲ IR SERUMŲ </t>
  </si>
  <si>
    <t>TECHNINĖ SPECIFIKACIJA</t>
  </si>
  <si>
    <t xml:space="preserve">DIAGNOSTIKOS REAGENTAI IR KITOS LABORATORINĖS PRIEMONĖS LABORATORIJAI </t>
  </si>
  <si>
    <t>Priemonės pavadinimas</t>
  </si>
  <si>
    <t>Mato vienetas</t>
  </si>
  <si>
    <t>Orientacinis poreikis 36 mėnesiams</t>
  </si>
  <si>
    <t>Techniniai reikalavimai</t>
  </si>
  <si>
    <t>PVM tarifas (%)</t>
  </si>
  <si>
    <t>Vieneto kaina be PVM, Eur</t>
  </si>
  <si>
    <t>vnt.</t>
  </si>
  <si>
    <t>22. Automatinės reguliuojamo tūrio pipetės (Būtina pateikti vieno gamintojo pasiūlymą visoms pirkimo dalies pozicijoms)</t>
  </si>
  <si>
    <t>22.1.</t>
  </si>
  <si>
    <t>Automatinė 2-20 µl tūrio pipetė</t>
  </si>
  <si>
    <t>Pipetės tikslumas trijuose taškuose:
Ties 20 µl: tikslumas - 0.8 %, variacijos koeficientas - 0.4 %, padala 0.02 µl.
Ties 10 µl: tikslumas – 1.2 %, variacijos koeficientas - 0.7 %.
Ties 2 µl: tikslumas – 5 %, variacijos koeficientas - 2 %.</t>
  </si>
  <si>
    <t>22.2.</t>
  </si>
  <si>
    <t>Automatinė 20-200 µl tūrio pipetė</t>
  </si>
  <si>
    <t>Pipetės tikslumas trijuose taškuose:
Ties 200 µl: tikslumas - 0.6 %, variacijos koeficientas - 0.2 %, padala 0.2 µl.
Ties 100 µl: tikslumas – 0.8 %, variacijos koeficientas - 0.3 %.
Ties 20 µl: tikslumas – 3 %, variacijos koeficientas - 0.6 %.</t>
  </si>
  <si>
    <t>22.3.</t>
  </si>
  <si>
    <t>Automatinė 100-1000 µl tūrio pipetė</t>
  </si>
  <si>
    <t>Pipetės tikslumas trijuose taškuose:
Ties 1000 µl: tikslumas - 0.6 %, variacijos koeficientas - 0.2 %, padala 1 µl.
Ties 500 µl: tikslumas – 0.8 %, variacijos koeficientas - 0.3 %.
Ties 100 µl: tikslumas – 3 %, variacijos koeficientas - 0.6 %.</t>
  </si>
  <si>
    <t>22.4.</t>
  </si>
  <si>
    <t>Automatinių pipečių stovas</t>
  </si>
  <si>
    <t>Karuselinis stovas 6 automatinėms pipetėms</t>
  </si>
  <si>
    <t>22 pirkimo dalis iš viso (Eur):</t>
  </si>
  <si>
    <t>26.</t>
  </si>
  <si>
    <t>Cilindrai</t>
  </si>
  <si>
    <t>100 ml. Stiklinis</t>
  </si>
  <si>
    <t>27.</t>
  </si>
  <si>
    <t>50 ml. Stiklinis</t>
  </si>
  <si>
    <t>33. Objektinių stiklelių dažymo reikmenys (Būtina pateikti vieno gamintojo pasiūlymą visoms pirkimo dalies pozicijoms)</t>
  </si>
  <si>
    <t>33.1.</t>
  </si>
  <si>
    <t>Stiklinis objektinių stiklelių dažymo indas</t>
  </si>
  <si>
    <t>Pagamintas iš stiklo, su stikliniu dangteliu. Vienu metu turi tilpti 20 stiklelių. Turi tikti pasiūlytam objektinių stiklelių laikikliui</t>
  </si>
  <si>
    <t>33.2.</t>
  </si>
  <si>
    <t>Laikiklis objektinių stiklelių dažymui</t>
  </si>
  <si>
    <t>Vienu metu turi tilpti 20 stiklelių sudėtų vertikaliai (turi likti nenudažytas brūkšninis kodas). Turi tikti pasiūlytam objektinių stiklelių dažymo indui</t>
  </si>
  <si>
    <t>33 pirkimo dalis iš viso (Eur):</t>
  </si>
  <si>
    <t>ml</t>
  </si>
  <si>
    <t>Pirkimo dalies Nr.</t>
  </si>
  <si>
    <t>Gamintojas, komercinis prekės pavadinimas</t>
  </si>
  <si>
    <t>vnt</t>
  </si>
  <si>
    <t>DIAGNOSTIKOS REAGENTŲ, LABORATORINIŲ PRIEMONIŲ IR SERUMŲ</t>
  </si>
  <si>
    <t>42 pirkimo dalis. Reagentai ir kitos reikalingos priemonės pH kraujo iš virkštelės tyrimui analizatoriui "ABL 5" arba tiekėjo siūlomam alternatyviam analizatoriui, skirtam pH kraujo iš virkštelės tyrimui</t>
  </si>
  <si>
    <t>Reikalavimai alternatyviam analizatoriui</t>
  </si>
  <si>
    <t>Pildyti ir siūlyti alternatyvų analizatorių tik tuomet, jei siūlomi reagentai netinka analizatoriui "ABL-5".
Jei tiekėjas siūlo reagentus ir kitas reikalingas priemones analizatoriui "ABL-5" alternatyvaus analizatoriaus siūlyti ir šios siūlomo analizatoriaus techninių parametrų lentelės pildyti nereikia</t>
  </si>
  <si>
    <t>DIAGNOSTIKOS REAGENTŲ, LABORATORINIŲ PRIEMONIŲ IR SERUMŲ PIRKIMAS</t>
  </si>
  <si>
    <t>47 pirkimo dalis. Reagentai ir kitos reikalingos priemonės eritrocitų nusėdimo greičio (ENG) nustatymui analizatoriumi "SED Rate Screener 20/II" arba alternatyviu, tiekėjo siūlomu analizatoriumi, atliekančiu eritrocitų nusėdimo greičio (ENG) tyrimus</t>
  </si>
  <si>
    <t>IŠORINEI TYRIMŲ KOKYBĖS KONTROLEI ATLIKTI SKIRTOS PRIEMONĖS</t>
  </si>
  <si>
    <t>DIAGNOSTIKOS REAGENTAI IR LABORATORINĖS PRIEMONĖS MIKROBIOLOGINIŲ TYRIMŲ LABORATORIJAI</t>
  </si>
  <si>
    <t>Vnt.</t>
  </si>
  <si>
    <t>98. Agliutinaciniai serumai salmoneloms ir šigeloms nustatyti (Būtina pateikti pasiūlymą visoms pirkimo dalies pozicijoms)</t>
  </si>
  <si>
    <t>98.1.</t>
  </si>
  <si>
    <t>Salmonella polivalentinis  antiserumas (grupės A-S, Vi)</t>
  </si>
  <si>
    <t>Pakuotė su lašintuvu; talpa 1 ml -3 ml; praskiestas; agliutinacija ant stikliuko su gyva kultūra</t>
  </si>
  <si>
    <t>98.2.</t>
  </si>
  <si>
    <t>Shigella A grupės antiserumas (S.Dysenteriae; tipai 1-7)</t>
  </si>
  <si>
    <t>98.3.</t>
  </si>
  <si>
    <t>Shigella  B grupės antiserumas (S.Flexneri; tipai 1-6. x.y.)</t>
  </si>
  <si>
    <t>98.4.</t>
  </si>
  <si>
    <t>Shigella C grupės antiserumai (S.boydii; tipai 1-7. x.y.)</t>
  </si>
  <si>
    <t>98.5.</t>
  </si>
  <si>
    <t>Shigella D grupės antiserumai (S.Sonnei; formos I, II)</t>
  </si>
  <si>
    <t>98 pirkimo dalis iš viso (Eur):</t>
  </si>
  <si>
    <t>101. Priemonės tiriamos medžiagos transportavimui (Būtina pateikti pasiūlymą visoms pirkimo dalies pozicijoms)</t>
  </si>
  <si>
    <t>101.1.</t>
  </si>
  <si>
    <t>Transportinė terpė aerobams, anaerobams ir lepiems mikroorganizmams</t>
  </si>
  <si>
    <t>1. Įpakuotos po vieną, sterili pakuotė;
2. Tamponas dengtas viskozės arba nailono pluoštu (pagal Flocked technologiją);
3. Skysta Amies terpė, 1 ml mėgintuvėlyje su kūgio formos dugnu;
4. Mikroorganizmai išgyvena 48 val.</t>
  </si>
  <si>
    <t>101.2.</t>
  </si>
  <si>
    <t>Transportinė terpė aerobams, anaerobams ir lepiems mikroorganizmams skirta nosiaryklės sekretui vaikams paimti ir transportuoti</t>
  </si>
  <si>
    <t>101.3.</t>
  </si>
  <si>
    <t>Transportinė terpė skirta akių, ausų, nosies, urogenitalinio trakto ėminių paėmimui ir transportavimui</t>
  </si>
  <si>
    <t>101.4.</t>
  </si>
  <si>
    <t>Universali transportinė terpė virusams, chlamidijoms, mikoplazmoms, ureaplazmoms</t>
  </si>
  <si>
    <t>1. Įpakuotos po vieną, sterili pakuotė;
2. Skysta terpė 3-5 ml;
3. 2 tamponai (paėmimui iš nosiaryklės ir nosies);
4. Skirta ilgam šaldymui.</t>
  </si>
  <si>
    <t>101.5.</t>
  </si>
  <si>
    <t xml:space="preserve">Gausinimo terpė skirta B gr. streptokokų transportavimui </t>
  </si>
  <si>
    <t>1. Įpakuotos po vieną, sterili pakuotė;
2. Tamponas dengtas viskozės arba nailono pluoštu (pagal Flocked technologiją);
3. LIM sultinys;
4. Mikroorganizmai išgyvena 48 val.</t>
  </si>
  <si>
    <t>101.6.</t>
  </si>
  <si>
    <t>Gausinimo terpė S.aureus (MRSA) transportavimui ir išskyrimui</t>
  </si>
  <si>
    <t>101 pirkimo dalis iš viso (Eur):</t>
  </si>
  <si>
    <t>102. Priemonės tiriamos medžiagos transportavimui (Būtina pateikti pasiūlymą visoms pirkimo dalies pozicijoms)</t>
  </si>
  <si>
    <t>102.1.</t>
  </si>
  <si>
    <t>1. Įpakuotos po vieną, sterili pakuotė;
2. Tamponas plastikinis;
3. Amies su anglim agarizuota terpė;
4. Mikroorganizmai išgyvena 48 val</t>
  </si>
  <si>
    <t>102.2.</t>
  </si>
  <si>
    <t>1. Įpakuotos po vieną, sterili pakuotė;
2. Tamponas aliuminis;
3. Amies agarizuota terpė;
4. Mikroorganizmai išgyvena 48 val</t>
  </si>
  <si>
    <t>102.3.</t>
  </si>
  <si>
    <t>Transportinė terpė išmatoms</t>
  </si>
  <si>
    <t>1. Įpakuotos po vieną, sterili pakuotė;
2. Tamponas plastikinis;
3. Cary-Blair agarizuota terpė;
4. Mikroorganizmai išgyvena 48 val.</t>
  </si>
  <si>
    <t>102 pirkimo dalis iš viso (Eur):</t>
  </si>
  <si>
    <t>103. Maišeliai tiriamąjai medžiagai (Būtina pateikti pasiūlymą visoms pirkimo dalies pozicijoms)</t>
  </si>
  <si>
    <t>103.1.</t>
  </si>
  <si>
    <t>Polipropileniniai maišeliai autoklavuojami</t>
  </si>
  <si>
    <t>Ne didesni 30 x 45 cm. Pažymėti ženklu „Biologinis pavojus“</t>
  </si>
  <si>
    <t>103.2.</t>
  </si>
  <si>
    <t>Dydis 60 x 70 cm. Pažymėti ženklu „Biologinis pavojus“</t>
  </si>
  <si>
    <t>103.3.</t>
  </si>
  <si>
    <t>Maišeliai mikrobiologinių ėminių transportavimui</t>
  </si>
  <si>
    <t>2.5 l talpa, neperšviečiami. Pažymėti ženklu „Biologinis pavojus“</t>
  </si>
  <si>
    <t>103 pirkimo dalis iš viso (Eur):</t>
  </si>
  <si>
    <t>104 pirkimo dalis iš viso (Eur):</t>
  </si>
  <si>
    <t>105. Priemonės mikroskopijai (Būtina pateikti pasiūlymą visoms pirkimo dalies pozicijoms)</t>
  </si>
  <si>
    <t>105.1.</t>
  </si>
  <si>
    <t>Imersinis aliejus</t>
  </si>
  <si>
    <t>Pakuotė su lašintuvu; Talpa 30 ml. - 100 ml, į aliejaus sudėtį neįeina nuodingos cheminės medžiagos pagal LR galiojančius Nuodingų medžiagų kontrolės įstatymus.</t>
  </si>
  <si>
    <t>105.2.</t>
  </si>
  <si>
    <t>Dėžutė objektinių stiklelių (tepinėlių) saugojimui</t>
  </si>
  <si>
    <t>Plastikinė, stikliukai saugomi horizontalioje padėtyje, telpa nemažiau 25 stikliukai, stikliuko išmatavimai 76 x 26 mm.</t>
  </si>
  <si>
    <t>105.3.</t>
  </si>
  <si>
    <t>Popierius lęšiams valyti (lapeliai)</t>
  </si>
  <si>
    <t>105 pirkimo dalis iš viso (Eur):</t>
  </si>
  <si>
    <t>106. Priemonės kultūrų saugojimui (Būtina pateikti pasiūlymą visoms pirkimo dalies pozicijoms)</t>
  </si>
  <si>
    <t>106.1.</t>
  </si>
  <si>
    <t>Cryo mėgintuvėliai su terpe (mikrobiologijai)</t>
  </si>
  <si>
    <r>
      <rPr>
        <sz val="10"/>
        <color rgb="FF000000"/>
        <rFont val="Times New Roman"/>
        <family val="1"/>
        <charset val="186"/>
      </rPr>
      <t>2 ml. Terpės;
Kultūrų saugojimui šaldiklyje – 80</t>
    </r>
    <r>
      <rPr>
        <vertAlign val="superscript"/>
        <sz val="10"/>
        <color rgb="FF000000"/>
        <rFont val="Times New Roman"/>
        <family val="1"/>
        <charset val="186"/>
      </rPr>
      <t>o</t>
    </r>
    <r>
      <rPr>
        <sz val="10"/>
        <color rgb="FF000000"/>
        <rFont val="Times New Roman"/>
        <family val="1"/>
        <charset val="186"/>
      </rPr>
      <t>C</t>
    </r>
  </si>
  <si>
    <t>106.2.</t>
  </si>
  <si>
    <t>Dėžutės Cryo mėgintuvėlių saugojimui</t>
  </si>
  <si>
    <r>
      <rPr>
        <sz val="10"/>
        <color rgb="FF000000"/>
        <rFont val="Times New Roman"/>
        <family val="1"/>
        <charset val="186"/>
      </rPr>
      <t>Plastikas (polikarbonatas), sunumeruotos vietos dėžutės viduje ir išorėje, pritaikyta – 80</t>
    </r>
    <r>
      <rPr>
        <vertAlign val="superscript"/>
        <sz val="10"/>
        <color rgb="FF000000"/>
        <rFont val="Times New Roman"/>
        <family val="1"/>
        <charset val="186"/>
      </rPr>
      <t>o</t>
    </r>
    <r>
      <rPr>
        <sz val="10"/>
        <color rgb="FF000000"/>
        <rFont val="Times New Roman"/>
        <family val="1"/>
        <charset val="186"/>
      </rPr>
      <t>C šaldikliui, autoklavuojamos, ne daugiau kaip 81 vieta.</t>
    </r>
  </si>
  <si>
    <t>106 pirkimo dalis iš viso (Eur):</t>
  </si>
  <si>
    <t>108. Terpės ir priemonės paviršių, autoklavų kontrolei (Būtina pateikti pasiūlymą visoms pirkimo dalies pozicijoms)</t>
  </si>
  <si>
    <t>108.1.</t>
  </si>
  <si>
    <t>Kontaktinės lėkštelės su neutralizatoriumi</t>
  </si>
  <si>
    <t>lėkštelės</t>
  </si>
  <si>
    <t>1. TSA agaras su neutralizatorium (bakterijų aptikimui);
2. Lėkštelės skresmuo 55 – 65 mm;
3. Pakuotė ne daugiau 20 lėkštelių.</t>
  </si>
  <si>
    <t>108.2.</t>
  </si>
  <si>
    <t>1. Saburo agaras su neutralizatorium (grybų aptikimui);
2. Lėkštelės skresmuo 55 - 65 mm;
3. Pakuotė ne daugiau 20 lėkštelių.</t>
  </si>
  <si>
    <t>108 pirkimo dalis iš viso (Eur):</t>
  </si>
  <si>
    <t>110.</t>
  </si>
  <si>
    <t>Juostelės minimalios inhibicinės koncentracijos nustatymui</t>
  </si>
  <si>
    <t>Pakuotė</t>
  </si>
  <si>
    <t>Pasirinktinai iš galimų variantų, pakuotė 30 vnt., juostelės supakuotos po vieną.</t>
  </si>
  <si>
    <t>111.</t>
  </si>
  <si>
    <t>Kolistino minimalios inhibicinės koncentracijos nustatymui praskiedimo buljone metodu</t>
  </si>
  <si>
    <t>112.</t>
  </si>
  <si>
    <t>Skreplių suskystinimo tirpalas</t>
  </si>
  <si>
    <t xml:space="preserve">1. Pagamintas naudojimui mukolitinis tirpalas, skirtas skreplių suskystinimui prieš išsėjimą ant mitybos terpių; 
2. Tirpalas išpilstytas po 0,5-1,0 ml į sterilius užsukamus mėgintuvėlius; 
3. Tirpalas negali įtakoti patogenų morfologijos, dažymosi ir augimo savybių. </t>
  </si>
  <si>
    <t>118.</t>
  </si>
  <si>
    <t>Sterilus defibrinuotas arklio kraujas</t>
  </si>
  <si>
    <t>Buteliuke ne daugiau 50 ml</t>
  </si>
  <si>
    <t>119.</t>
  </si>
  <si>
    <t>Tioglikolinė terpė</t>
  </si>
  <si>
    <t>122.</t>
  </si>
  <si>
    <t>Selenito buljonas su cistinu</t>
  </si>
  <si>
    <t>123.</t>
  </si>
  <si>
    <t>Buljonas jersinijų gausinimui</t>
  </si>
  <si>
    <t>126.</t>
  </si>
  <si>
    <t>Chromogeninis agaras B gr. streptokokų išskyrimui</t>
  </si>
  <si>
    <t>1. Lėkštelėje;
2. Pakuotė 10 vnt.;
3. Galutinis vertinimas po 24 val.;
4. Kokybinis spalvos pokytis.</t>
  </si>
  <si>
    <t>127.</t>
  </si>
  <si>
    <t>Chromogeninis agaras E.coli 0157 išskyrimui</t>
  </si>
  <si>
    <t>128.</t>
  </si>
  <si>
    <t>Chromogeninis S.aureus agaras</t>
  </si>
  <si>
    <t>129.</t>
  </si>
  <si>
    <t>Chromogeninis MRSA</t>
  </si>
  <si>
    <t>1. Lėkštelėje;
2. Pakuotė 10 vnt.
3. Galutinis vertinimas po 24 val.;
4. Kokybinis spalvos pokytis.</t>
  </si>
  <si>
    <t>130.</t>
  </si>
  <si>
    <t>Chromogeninis ESBL agaras</t>
  </si>
  <si>
    <t>131.</t>
  </si>
  <si>
    <t>Chromogeninis Candida agaras</t>
  </si>
  <si>
    <t>1. Lėkštelėje;
2. C.albicans ,C.krusei, C.tropicalis, C.glabrata identifikavimas pagal kolonijų spalvą;
3. Pakuotėje 10 vnt.;
4. Kokybinis spalvos pokytis.</t>
  </si>
  <si>
    <t>132.</t>
  </si>
  <si>
    <t>Brucella agaras su 5 proc. avies krauju , vitaminu K, haeminu</t>
  </si>
  <si>
    <t xml:space="preserve">1. Lėkštelėje;
2. Pakuotė 10 vnt.
</t>
  </si>
  <si>
    <t>133.</t>
  </si>
  <si>
    <t>Selektyvi terpė gramneigiamiems anaerobams</t>
  </si>
  <si>
    <t>1. Lėkštelėje;
2. Pakuotė 10 vnt.
3. Su nalidiksine rūgštimi arba kanamicinu ir vankomicinu</t>
  </si>
  <si>
    <t>134.</t>
  </si>
  <si>
    <t>Anaerobinis kraujo agaras su feniletilo alkoholiu (PEA)</t>
  </si>
  <si>
    <t>1. Lėkštelė;
2. Pakuotė 10 vnt.</t>
  </si>
  <si>
    <t>135.</t>
  </si>
  <si>
    <t xml:space="preserve">Kolumbijos agaras su 5% avies krauju </t>
  </si>
  <si>
    <r>
      <rPr>
        <sz val="10"/>
        <color rgb="FF000000"/>
        <rFont val="Times New Roman"/>
        <family val="1"/>
        <charset val="186"/>
      </rPr>
      <t>1. Lėkštelėje;
2. Terpės storis ne mažiau 4 mm;
3. Terpė neturi būti hemolizuota po 24 val. Inkubacijos 35</t>
    </r>
    <r>
      <rPr>
        <sz val="10"/>
        <color rgb="FF000000"/>
        <rFont val="Calibri"/>
        <family val="2"/>
        <charset val="186"/>
      </rPr>
      <t>°</t>
    </r>
    <r>
      <rPr>
        <sz val="10"/>
        <color rgb="FF000000"/>
        <rFont val="Times New Roman"/>
        <family val="1"/>
        <charset val="186"/>
      </rPr>
      <t>C temperatūroje.
4. Pakuotėje 10 vnt.</t>
    </r>
  </si>
  <si>
    <t>136.</t>
  </si>
  <si>
    <t>Šokoladinis agaras su 1% poliviteksu.</t>
  </si>
  <si>
    <t>1. Lėkštelėje;
2. Terpės storis ne mažiau 4 mm;
3. Pakuotėje 10 vnt.</t>
  </si>
  <si>
    <t>137.</t>
  </si>
  <si>
    <t>Selektyvus streptokokų agaras</t>
  </si>
  <si>
    <t xml:space="preserve">1. Lėkštelėje;
2. Pakuotė 10 vnt.
3. Kolumbijos agaras su 5 proc. arklio kraujo ir streptokokiniu priedu. </t>
  </si>
  <si>
    <t>138.</t>
  </si>
  <si>
    <t>Neselektyvi terpė šlapimo organų infekcijų patogenų išskyrimui ir tiesioginiai identifikacijai</t>
  </si>
  <si>
    <t xml:space="preserve">1. Lėkštelėje;
2. Chromogeninis agaras;
3. Pakuotė 10 vnt.;
4. Kokybinis spalvos pokytis;
5. Galutinis vertinimas po 24 val,
6. po 24 val matomos Corynebacterium renale kolonijos.
</t>
  </si>
  <si>
    <t>139.</t>
  </si>
  <si>
    <t>Selektyvus gonokokų agaras</t>
  </si>
  <si>
    <t xml:space="preserve">1. Lėkštelėje;
2. Pakuotė 10 vnt.
 </t>
  </si>
  <si>
    <t>140.</t>
  </si>
  <si>
    <t>Burkholderia cepacia agaras</t>
  </si>
  <si>
    <t>141.</t>
  </si>
  <si>
    <t>Selektyvus kampilobakterijų agaras</t>
  </si>
  <si>
    <t xml:space="preserve">1. Lėkštelėje;
2. CCDA;
3. Be kraujo;
4. Pakuotėje 10 vnt.;
5. Slopinamas gramneigiamų lazdelių, enterokokų ir mieliagrybių augimas.
</t>
  </si>
  <si>
    <t>142.</t>
  </si>
  <si>
    <t>Selektyvus jersinijų agaras</t>
  </si>
  <si>
    <t xml:space="preserve">1. Lėkštelėje;
2. CIN,
3.  Pakuotėje 10 vnt.;
4. Skirtas jersinijų išskyrimui klinikinėje tiriamojoje medžiagoje
</t>
  </si>
  <si>
    <t>143.</t>
  </si>
  <si>
    <t>144.</t>
  </si>
  <si>
    <t>Selektyvus Pseudomonų išskyrimo agaras</t>
  </si>
  <si>
    <t>1. Skirtas Pseudomonas genties bakterijų išskyrimui klinikinėje medžiagoje
2.  Lėkštelėje;
3. Pakuotėje 10 vnt.</t>
  </si>
  <si>
    <t>145.</t>
  </si>
  <si>
    <t>XLD agaras</t>
  </si>
  <si>
    <t>146.</t>
  </si>
  <si>
    <t xml:space="preserve">BCYE (Buffered Charcoal Yeast Extract) legionelų agaras su CCVC priedu </t>
  </si>
  <si>
    <t xml:space="preserve">1. Lėkštelėje;
2. Su Cefalotino, Kolistino, Vankomicino ir Cikloheksimido priedu;
3. Pakuotė 10 vnt.;
4. Skirtas Legionella spp. išskyrimui klinikinėje tiriamojoje medžiagoje.
</t>
  </si>
  <si>
    <t>147.</t>
  </si>
  <si>
    <t>Selektyvus hemofilų agaras</t>
  </si>
  <si>
    <t>1. Šokoladinis agaras su bacitracino priedu;
2. Lėkštelėje;
3. Pakuotėje 10 vnt.</t>
  </si>
  <si>
    <t>148.</t>
  </si>
  <si>
    <t>Saburo dekstrozės agaras su chloramfenikoliu</t>
  </si>
  <si>
    <t>149.</t>
  </si>
  <si>
    <t>MacConkey agaras</t>
  </si>
  <si>
    <t>150.</t>
  </si>
  <si>
    <t>Hektoen Enteric agaras</t>
  </si>
  <si>
    <t>151.</t>
  </si>
  <si>
    <t xml:space="preserve">Saburo dekstrozės agaras </t>
  </si>
  <si>
    <t>152.</t>
  </si>
  <si>
    <t>Triptono sojos agaras</t>
  </si>
  <si>
    <t>153.</t>
  </si>
  <si>
    <t xml:space="preserve">Mueller Hinton gliukozės metileno mėlio agaras </t>
  </si>
  <si>
    <t>1.Skirtas mieliagrybių jautrumo antimikrobiniams vaistams nustatymui;
2. Gliukozės 2 proc., metileno mėlio 0.5 mg/L;
3. Lėkštelėje.
4. Pakuotėje 10 vnt.</t>
  </si>
  <si>
    <t>158.</t>
  </si>
  <si>
    <t>Sterilus tamponėlis</t>
  </si>
  <si>
    <t>1. Individuali pakuotė;
2. Medinė lazdelė 150 x 2,5 mm;
3. Medvilninis tamponas, kurio skersmuo - 5 mm.</t>
  </si>
  <si>
    <t>164.</t>
  </si>
  <si>
    <t>Stalinis laikiklis atliekų surinkimo maišams</t>
  </si>
  <si>
    <t>Ne didesnis nei 20 x 30 cm.</t>
  </si>
  <si>
    <t xml:space="preserve">TECHNINĖ SPECIFIKACIJA </t>
  </si>
  <si>
    <t>166. pirkimo dalis. Reagentai ir kitos reikalingos priemonės mikroorganizmų automatizuotai tyrimų sistemai VITEK 2 COMPACT (arba alternatyviai), skirtai mokroorganizmų identifikacijai ir jautrumo antimikrobiniams vaistams nustatymui</t>
  </si>
  <si>
    <t xml:space="preserve">PATOLOGINĖS ANATOMIJOS TYRIMŲ MEDŽIAGOS IR KITOS PRIEMONĖS </t>
  </si>
  <si>
    <t>177.</t>
  </si>
  <si>
    <t>Audinių įliejimo (orientavimo) terpė kriostate</t>
  </si>
  <si>
    <t>Pakuotė iki 200 ml., su snapeliu.</t>
  </si>
  <si>
    <t>187.</t>
  </si>
  <si>
    <t>Aerozolinis fiksatorius citologijai</t>
  </si>
  <si>
    <t>Flakono su pulverizatoriumi talpa tarp 130 - 230 ml. Konkurso laimėtojas bus nustatomas pagal mililitro kainą. Pateikti mililitro kainą pozicijoje.</t>
  </si>
  <si>
    <t>204.</t>
  </si>
  <si>
    <t>Kolba</t>
  </si>
  <si>
    <t>205.</t>
  </si>
  <si>
    <t>Objektinis stiklelis</t>
  </si>
  <si>
    <t>206.</t>
  </si>
  <si>
    <t>Dengiamasis stiklelis</t>
  </si>
  <si>
    <t>207.</t>
  </si>
  <si>
    <t>208.</t>
  </si>
  <si>
    <t>209.</t>
  </si>
  <si>
    <t>210.</t>
  </si>
  <si>
    <t>Orientacinio poreikio suma su PVM, Eur</t>
  </si>
  <si>
    <t>Orientacinio poreikio suma be PVM, Eur</t>
  </si>
  <si>
    <t>Pildyti ir siūlyti alternatyvų analizatorių tik tuomet, jei siūlomi reagentai netinka analizatoriui"SED Rate Screener 20/II".
Jei tiekėjas siūlo reagentus ir kitas reikalingas priemones analizatoriui "SED Rate Screener 20/II", alternatyvaus analizatoriaus siūlyti ir šios siūlomo analizatoriaus, techninių parametrų lentelės pildyti nereikia</t>
  </si>
  <si>
    <r>
      <t>Lapelio dydis ne mažesnis 80</t>
    </r>
    <r>
      <rPr>
        <sz val="10"/>
        <color rgb="FF000000"/>
        <rFont val="Times New Roman"/>
        <family val="1"/>
        <charset val="1"/>
      </rPr>
      <t>x100 mm, pakuotė ne daugiau 1000 lapelių, skirtas valyti jautriems optiniams paviršiams, pagamintas iš specialaus itin švelnaus pluošto, nepaliekančio įbrėžimų ir pluošto likučių, pašalina paviršiaus drėgmę ir riebalus.</t>
    </r>
  </si>
  <si>
    <t>1. Plokštelės;
2. Praskiedimo buljonas (M-H);
3. Galimybė plokštelėje tirti po vieną kultūrą;
4. Atidaryta plokštelė galioja ne trumpiau nei 7 dienas;
5. Jautrumo rezultatų vertinimas po 18-24 val.</t>
  </si>
  <si>
    <t xml:space="preserve">1. Mėgintuvėlyje su užsukamu kamšteliu;
2. Pakuotė ne daugiau 50 vnt.;
3. Gausinimo terpė lepiems mikroorganizmams; 
4. Terpės kiekis ne mažesnis nei 9 ml.  </t>
  </si>
  <si>
    <t>1. Mėgintuvėlyje su užsukamu kamšteliu;
2. Pakuotė ne daugiau 50 vnt. 3. Gausinimo terpė iš išmatų.</t>
  </si>
  <si>
    <t>Pildyti ir siūlyti alternatyvų analizatorių tik tuomet, jei siūlomi reagentai netinka analizatoriui "VITEK 2 COMPACT".
Jei tiekėjas siūlo reagentus ir kitas reikalingas priemones analizatoriui "VITEK 2 COMPACT", alternatyvaus analizatoriaus siūlyti ir šios siūlomo analizatoriaus, techninių parametrų lentelės pildyti nereikia</t>
  </si>
  <si>
    <t>1. Įpakuotos po vieną, sterili pakuotė;
2. Tamponas dengtas viskozės arba nailono pluoštu (pagal Flocked technologiją);
3. Skysta Tryptic Soy terpė su 2,5 proc. NaCl;;
4. Mikroorganizmai išgyvena 48 val.</t>
  </si>
  <si>
    <r>
      <t xml:space="preserve">76 x 26 x 1 mm. dydžio su matiniu laukeliu iš abiejų pusių, </t>
    </r>
    <r>
      <rPr>
        <b/>
        <sz val="10"/>
        <rFont val="Times New Roman"/>
        <family val="1"/>
        <charset val="186"/>
      </rPr>
      <t xml:space="preserve">nešlifuotais kampučiais. </t>
    </r>
    <r>
      <rPr>
        <sz val="10"/>
        <rFont val="Times New Roman"/>
        <family val="1"/>
        <charset val="186"/>
      </rPr>
      <t>Turi būti tinkamos mikropreparatų gamybai Patologijos skyriuje.</t>
    </r>
  </si>
  <si>
    <t>Stiklinė, plokščiadugnė, plačiakaklė. Talpa nuo 200 iki 500 ml.</t>
  </si>
  <si>
    <t>24 x 24 mm. Turi būti tinkamas mikropreparatų gamybai Patologijos skyriuje.</t>
  </si>
  <si>
    <t>24 x 32 mm. Turi būti tinkamas mikropreparatų gamybai Patologijos skyriuje.</t>
  </si>
  <si>
    <t>24 x 40 mm. Turi būti tinkamas mikropreparatų gamybai Patologijos skyriuje.</t>
  </si>
  <si>
    <t>24 x 50 mm. Turi būti tinkamas mikropreparatų gamybai Patologijos skyriuje.</t>
  </si>
  <si>
    <t>24 x 60 mm. Turi būti tinkamas mikropreparatų gamybai Patologijos skyriuje.</t>
  </si>
  <si>
    <t>2 priedas</t>
  </si>
  <si>
    <r>
      <t>Selektyvinė terpė</t>
    </r>
    <r>
      <rPr>
        <i/>
        <sz val="10"/>
        <color rgb="FF000000"/>
        <rFont val="Times New Roman"/>
        <family val="1"/>
        <charset val="186"/>
      </rPr>
      <t xml:space="preserve"> Listeria monocytogenes</t>
    </r>
    <r>
      <rPr>
        <sz val="10"/>
        <color rgb="FF000000"/>
        <rFont val="Times New Roman"/>
        <family val="1"/>
        <charset val="186"/>
      </rPr>
      <t xml:space="preserve"> išskyrimui ir identifikavimui (Oxfordo receptūra)</t>
    </r>
  </si>
  <si>
    <t xml:space="preserve">Socorex, ACURA </t>
  </si>
  <si>
    <t>Socorex, Twister</t>
  </si>
  <si>
    <t>Normax 5149624</t>
  </si>
  <si>
    <t>Normax 5149617</t>
  </si>
  <si>
    <t>Normax 4430903</t>
  </si>
  <si>
    <t>Normax 4430904</t>
  </si>
  <si>
    <t>Milestone MCC Compound</t>
  </si>
  <si>
    <t>Heinz Herenz
Cytofix 1032921</t>
  </si>
  <si>
    <t>Normax 2173136N</t>
  </si>
  <si>
    <t>Heinz Herenz 1041110</t>
  </si>
  <si>
    <t>Heinz Herenz 1052401</t>
  </si>
  <si>
    <t>Heinz Herenz 1052411</t>
  </si>
  <si>
    <t>Heinz Herenz 1052421</t>
  </si>
  <si>
    <t>Heinz Herenz 1052431</t>
  </si>
  <si>
    <t>Heinz Herenz 1052441</t>
  </si>
  <si>
    <t>SIFIN Anti-Salmonella I, TR1111</t>
  </si>
  <si>
    <t>SIFIN Anti-Shigella II, TS1821</t>
  </si>
  <si>
    <t>SIFIN Anti-Shigella flexneri, TS1901</t>
  </si>
  <si>
    <t>SIFIN Anti-Shigella III, TS1831</t>
  </si>
  <si>
    <t>SIFIN Anti-Shigella S and F, TR2014</t>
  </si>
  <si>
    <t>MWE, Transwab with PurFlock 1ml Liquid Amies, standard tip, MW176PF</t>
  </si>
  <si>
    <t>MWE, Transwab with PurFlock 1ml Liquid Amies, nasopharyngenal tip, MW178PF</t>
  </si>
  <si>
    <t>MWE, Transwab with PurFlock 1ml Liquid Amies, Mini tip, MW177PF</t>
  </si>
  <si>
    <t>MWE, Sigma Swab x2 with  3ml of VCM, Mini tip, MW921S</t>
  </si>
  <si>
    <t>MWE, Sigma GBS 2ml LIM Broth, MWGBS</t>
  </si>
  <si>
    <t>Sigma TSB with 6,5% NaCl + PuraFlock tips, MWTSB65+MW811/125</t>
  </si>
  <si>
    <t>MWE, Transwab Amies +C, MW171,</t>
  </si>
  <si>
    <t>MWE, Transwab Amies ENT, MW172P</t>
  </si>
  <si>
    <t>MWE, Transwab Cary-Blair, MW168</t>
  </si>
  <si>
    <t>HeinzHerenz, 1131789</t>
  </si>
  <si>
    <t>HeinzHerenz, 1131791</t>
  </si>
  <si>
    <t>HeinzHerenz, 1131794</t>
  </si>
  <si>
    <t>HeizHerenz, Immersion oil</t>
  </si>
  <si>
    <t xml:space="preserve">HeinzHerenz, Storage Case </t>
  </si>
  <si>
    <t>HeinzHerenz, Lens paper</t>
  </si>
  <si>
    <t>MWE, Viabank</t>
  </si>
  <si>
    <t>HeinzHerenz, Criobox PC</t>
  </si>
  <si>
    <t>Liofilchem, TSA +Neutr. Irradiated 15339S</t>
  </si>
  <si>
    <t>Liofilchem, Sab.+Neutr. irradiated 15323S</t>
  </si>
  <si>
    <t>Liofilchem, MIC Test Strips</t>
  </si>
  <si>
    <t xml:space="preserve">Liofilchem ComASP Colistin </t>
  </si>
  <si>
    <t>MWE, Sigma SP</t>
  </si>
  <si>
    <t>EOLabs, DHB050</t>
  </si>
  <si>
    <t>EOLabs, BM0950</t>
  </si>
  <si>
    <t>EOLabs BM0350</t>
  </si>
  <si>
    <t>Liofilchem 24432</t>
  </si>
  <si>
    <t>EOLabs PP3065</t>
  </si>
  <si>
    <t>EOLabs, PP3041</t>
  </si>
  <si>
    <t>EOLabs, PP3044</t>
  </si>
  <si>
    <t>EOLabs PP3056</t>
  </si>
  <si>
    <t>EOLabs PP3010</t>
  </si>
  <si>
    <t>EOLabs PP1665</t>
  </si>
  <si>
    <t>EOLabs PP1662</t>
  </si>
  <si>
    <t>EOLabs PP1020</t>
  </si>
  <si>
    <t>EOLabs PP1747</t>
  </si>
  <si>
    <t>EOLabs PP0534</t>
  </si>
  <si>
    <t>EOLabs PP1090</t>
  </si>
  <si>
    <t>EOLabs PP3005</t>
  </si>
  <si>
    <t>EOLabs PP0790</t>
  </si>
  <si>
    <t>EOLabs PP0160</t>
  </si>
  <si>
    <t>EOLabs PP0350</t>
  </si>
  <si>
    <t>EOLabs PP0130</t>
  </si>
  <si>
    <t>EOLabs PP0630</t>
  </si>
  <si>
    <t>EOLabs PP1051</t>
  </si>
  <si>
    <t>EOLabs PP0320</t>
  </si>
  <si>
    <t>EOLabs PP0870</t>
  </si>
  <si>
    <t>EOLabs PP0530</t>
  </si>
  <si>
    <t>EOLabs PP0220</t>
  </si>
  <si>
    <t>EOLabs PP1720</t>
  </si>
  <si>
    <t>EOLabs PP1520</t>
  </si>
  <si>
    <t>Liofilchem, 10035</t>
  </si>
  <si>
    <t>Liofilchem, 10037</t>
  </si>
  <si>
    <t>EOLabs PP3175</t>
  </si>
  <si>
    <t>Flmedical 26075</t>
  </si>
  <si>
    <t>HeinzHerenz 1131793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</si>
</sst>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family val="2"/>
      <charset val="186"/>
    </font>
    <font>
      <sz val="10"/>
      <name val="Times New Roman"/>
      <family val="1"/>
      <charset val="1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"/>
    </font>
    <font>
      <b/>
      <u/>
      <sz val="10"/>
      <name val="Times New Roman"/>
      <family val="1"/>
      <charset val="1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"/>
    </font>
    <font>
      <b/>
      <i/>
      <sz val="10"/>
      <color rgb="FF000000"/>
      <name val="Times New Roman"/>
      <family val="1"/>
      <charset val="186"/>
    </font>
    <font>
      <b/>
      <sz val="10.5"/>
      <name val="Times New Roman"/>
      <family val="1"/>
      <charset val="186"/>
    </font>
    <font>
      <vertAlign val="superscript"/>
      <sz val="10"/>
      <color rgb="FF00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color rgb="FF000000"/>
      <name val="Calibri"/>
      <family val="2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5" fillId="0" borderId="0"/>
  </cellStyleXfs>
  <cellXfs count="139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0" fillId="0" borderId="0" xfId="0" applyFont="1"/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 wrapText="1" shrinkToFit="1"/>
    </xf>
    <xf numFmtId="0" fontId="2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left" vertical="top" wrapText="1" readingOrder="1"/>
    </xf>
    <xf numFmtId="0" fontId="1" fillId="0" borderId="1" xfId="0" applyFont="1" applyBorder="1" applyAlignment="1">
      <alignment horizontal="center" vertical="top"/>
    </xf>
    <xf numFmtId="49" fontId="1" fillId="0" borderId="3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 wrapText="1" shrinkToFit="1"/>
    </xf>
    <xf numFmtId="49" fontId="1" fillId="0" borderId="1" xfId="0" applyNumberFormat="1" applyFont="1" applyBorder="1" applyAlignment="1">
      <alignment horizontal="center" vertical="top"/>
    </xf>
    <xf numFmtId="49" fontId="1" fillId="0" borderId="4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8" fillId="0" borderId="5" xfId="0" applyFont="1" applyBorder="1" applyAlignment="1">
      <alignment horizontal="center" vertical="top" wrapText="1" readingOrder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 readingOrder="1"/>
    </xf>
    <xf numFmtId="0" fontId="3" fillId="0" borderId="1" xfId="0" applyFont="1" applyBorder="1" applyAlignment="1">
      <alignment horizontal="center" vertical="top"/>
    </xf>
    <xf numFmtId="0" fontId="6" fillId="0" borderId="4" xfId="0" applyFont="1" applyBorder="1" applyAlignment="1">
      <alignment horizontal="left" vertical="top" wrapText="1" readingOrder="1"/>
    </xf>
    <xf numFmtId="0" fontId="6" fillId="0" borderId="4" xfId="0" applyFont="1" applyBorder="1" applyAlignment="1">
      <alignment horizontal="center" vertical="top" wrapText="1" readingOrder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/>
    <xf numFmtId="0" fontId="0" fillId="0" borderId="0" xfId="0" applyFont="1" applyAlignment="1">
      <alignment vertical="top"/>
    </xf>
    <xf numFmtId="0" fontId="3" fillId="0" borderId="0" xfId="0" applyFont="1" applyAlignment="1"/>
    <xf numFmtId="0" fontId="4" fillId="0" borderId="0" xfId="0" applyFont="1" applyBorder="1" applyAlignment="1">
      <alignment vertical="center"/>
    </xf>
    <xf numFmtId="0" fontId="2" fillId="0" borderId="1" xfId="0" applyFont="1" applyBorder="1"/>
    <xf numFmtId="0" fontId="3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 readingOrder="1"/>
    </xf>
    <xf numFmtId="0" fontId="6" fillId="0" borderId="4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49" fontId="2" fillId="0" borderId="0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 shrinkToFit="1"/>
    </xf>
    <xf numFmtId="49" fontId="6" fillId="0" borderId="1" xfId="0" applyNumberFormat="1" applyFont="1" applyBorder="1" applyAlignment="1">
      <alignment horizontal="left" vertical="top" wrapText="1" readingOrder="1"/>
    </xf>
    <xf numFmtId="0" fontId="6" fillId="2" borderId="1" xfId="0" applyFont="1" applyFill="1" applyBorder="1" applyAlignment="1">
      <alignment horizontal="center" vertical="top" wrapText="1" readingOrder="1"/>
    </xf>
    <xf numFmtId="0" fontId="2" fillId="0" borderId="1" xfId="0" applyFont="1" applyBorder="1" applyAlignment="1">
      <alignment horizontal="left" vertical="top" wrapText="1" readingOrder="1"/>
    </xf>
    <xf numFmtId="49" fontId="2" fillId="0" borderId="0" xfId="0" applyNumberFormat="1" applyFont="1" applyBorder="1"/>
    <xf numFmtId="0" fontId="2" fillId="0" borderId="0" xfId="0" applyFont="1" applyBorder="1"/>
    <xf numFmtId="0" fontId="2" fillId="0" borderId="0" xfId="0" applyFont="1" applyBorder="1" applyAlignment="1">
      <alignment wrapText="1"/>
    </xf>
    <xf numFmtId="0" fontId="6" fillId="2" borderId="1" xfId="0" applyFont="1" applyFill="1" applyBorder="1" applyAlignment="1">
      <alignment horizontal="left" vertical="top" wrapText="1" readingOrder="1"/>
    </xf>
    <xf numFmtId="49" fontId="13" fillId="0" borderId="7" xfId="0" applyNumberFormat="1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 wrapText="1" readingOrder="1"/>
    </xf>
    <xf numFmtId="0" fontId="2" fillId="0" borderId="2" xfId="0" applyFont="1" applyBorder="1"/>
    <xf numFmtId="49" fontId="13" fillId="0" borderId="3" xfId="0" applyNumberFormat="1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right" vertical="top" wrapText="1" readingOrder="1"/>
    </xf>
    <xf numFmtId="0" fontId="2" fillId="0" borderId="4" xfId="0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left" vertical="top" wrapText="1" readingOrder="1"/>
    </xf>
    <xf numFmtId="0" fontId="6" fillId="2" borderId="4" xfId="0" applyFont="1" applyFill="1" applyBorder="1" applyAlignment="1">
      <alignment horizontal="center" vertical="top" wrapText="1" readingOrder="1"/>
    </xf>
    <xf numFmtId="0" fontId="2" fillId="0" borderId="4" xfId="0" applyFont="1" applyBorder="1"/>
    <xf numFmtId="0" fontId="2" fillId="0" borderId="3" xfId="0" applyFont="1" applyBorder="1"/>
    <xf numFmtId="49" fontId="6" fillId="0" borderId="2" xfId="0" applyNumberFormat="1" applyFont="1" applyBorder="1" applyAlignment="1">
      <alignment horizontal="left" vertical="top" wrapText="1" readingOrder="1"/>
    </xf>
    <xf numFmtId="0" fontId="6" fillId="2" borderId="2" xfId="0" applyFont="1" applyFill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vertical="top" wrapText="1" readingOrder="1"/>
    </xf>
    <xf numFmtId="0" fontId="6" fillId="0" borderId="0" xfId="0" applyFont="1" applyBorder="1" applyAlignment="1">
      <alignment vertical="top" wrapText="1" readingOrder="1"/>
    </xf>
    <xf numFmtId="0" fontId="3" fillId="0" borderId="0" xfId="0" applyFont="1" applyBorder="1" applyAlignment="1">
      <alignment horizontal="right" wrapText="1"/>
    </xf>
    <xf numFmtId="0" fontId="2" fillId="0" borderId="2" xfId="0" applyFont="1" applyBorder="1" applyAlignment="1">
      <alignment horizontal="center" vertical="top" wrapText="1" shrinkToFit="1"/>
    </xf>
    <xf numFmtId="0" fontId="6" fillId="0" borderId="2" xfId="0" applyFont="1" applyBorder="1" applyAlignment="1">
      <alignment vertical="top" wrapText="1" readingOrder="1"/>
    </xf>
    <xf numFmtId="0" fontId="2" fillId="0" borderId="0" xfId="0" applyFont="1" applyBorder="1" applyAlignment="1">
      <alignment vertical="top" wrapText="1" readingOrder="1"/>
    </xf>
    <xf numFmtId="0" fontId="2" fillId="2" borderId="1" xfId="0" applyFont="1" applyFill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 shrinkToFit="1"/>
    </xf>
    <xf numFmtId="0" fontId="6" fillId="2" borderId="2" xfId="0" applyFont="1" applyFill="1" applyBorder="1" applyAlignment="1">
      <alignment vertical="top" wrapText="1" readingOrder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 shrinkToFit="1"/>
    </xf>
    <xf numFmtId="0" fontId="2" fillId="0" borderId="1" xfId="0" applyFont="1" applyBorder="1" applyAlignment="1">
      <alignment horizontal="center" vertical="top" shrinkToFit="1"/>
    </xf>
    <xf numFmtId="0" fontId="2" fillId="0" borderId="9" xfId="0" applyFont="1" applyBorder="1"/>
    <xf numFmtId="0" fontId="2" fillId="0" borderId="9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9" xfId="0" applyFont="1" applyFill="1" applyBorder="1"/>
    <xf numFmtId="0" fontId="16" fillId="0" borderId="9" xfId="0" applyFont="1" applyBorder="1" applyAlignment="1">
      <alignment wrapText="1"/>
    </xf>
    <xf numFmtId="0" fontId="2" fillId="0" borderId="10" xfId="0" applyFont="1" applyBorder="1"/>
    <xf numFmtId="0" fontId="2" fillId="0" borderId="10" xfId="0" applyFont="1" applyBorder="1" applyAlignment="1">
      <alignment wrapText="1"/>
    </xf>
    <xf numFmtId="0" fontId="2" fillId="0" borderId="11" xfId="0" applyFont="1" applyFill="1" applyBorder="1"/>
    <xf numFmtId="0" fontId="2" fillId="0" borderId="11" xfId="0" applyFont="1" applyFill="1" applyBorder="1" applyAlignment="1">
      <alignment wrapText="1"/>
    </xf>
    <xf numFmtId="2" fontId="2" fillId="0" borderId="10" xfId="0" applyNumberFormat="1" applyFont="1" applyBorder="1" applyAlignment="1">
      <alignment horizontal="center" vertical="top" wrapText="1" shrinkToFit="1"/>
    </xf>
    <xf numFmtId="0" fontId="2" fillId="0" borderId="10" xfId="0" applyFont="1" applyBorder="1" applyAlignment="1">
      <alignment horizontal="center" vertical="top" wrapText="1" shrinkToFit="1"/>
    </xf>
    <xf numFmtId="2" fontId="2" fillId="0" borderId="10" xfId="0" applyNumberFormat="1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8" xfId="0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left" shrinkToFit="1"/>
    </xf>
    <xf numFmtId="0" fontId="2" fillId="0" borderId="1" xfId="0" applyFont="1" applyBorder="1" applyAlignment="1">
      <alignment horizontal="left" vertical="top" shrinkToFit="1"/>
    </xf>
    <xf numFmtId="0" fontId="1" fillId="0" borderId="1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7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9" fontId="1" fillId="0" borderId="7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right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left" vertical="top" wrapText="1"/>
    </xf>
    <xf numFmtId="0" fontId="10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6" fillId="0" borderId="1" xfId="0" applyFont="1" applyBorder="1" applyAlignment="1">
      <alignment horizontal="left" vertical="top" wrapText="1" readingOrder="1"/>
    </xf>
    <xf numFmtId="0" fontId="2" fillId="0" borderId="1" xfId="0" applyFont="1" applyBorder="1" applyAlignment="1">
      <alignment horizontal="left" vertical="top" wrapText="1" readingOrder="1"/>
    </xf>
    <xf numFmtId="49" fontId="3" fillId="0" borderId="1" xfId="0" applyNumberFormat="1" applyFont="1" applyBorder="1" applyAlignment="1">
      <alignment horizontal="left"/>
    </xf>
    <xf numFmtId="0" fontId="6" fillId="2" borderId="1" xfId="0" applyFont="1" applyFill="1" applyBorder="1" applyAlignment="1">
      <alignment horizontal="left" vertical="top" wrapText="1" readingOrder="1"/>
    </xf>
    <xf numFmtId="49" fontId="3" fillId="0" borderId="1" xfId="0" applyNumberFormat="1" applyFont="1" applyBorder="1" applyAlignment="1">
      <alignment horizontal="left" vertical="top"/>
    </xf>
    <xf numFmtId="0" fontId="2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 readingOrder="1"/>
    </xf>
    <xf numFmtId="0" fontId="6" fillId="0" borderId="2" xfId="0" applyFont="1" applyBorder="1" applyAlignment="1">
      <alignment horizontal="left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1" fillId="0" borderId="1" xfId="0" applyFont="1" applyBorder="1" applyAlignment="1">
      <alignment horizontal="center" vertical="top" wrapText="1" shrinkToFit="1"/>
    </xf>
    <xf numFmtId="0" fontId="2" fillId="0" borderId="1" xfId="0" applyFont="1" applyBorder="1" applyAlignment="1">
      <alignment horizontal="center" vertical="top" wrapText="1" shrinkToFit="1"/>
    </xf>
    <xf numFmtId="49" fontId="2" fillId="0" borderId="10" xfId="0" applyNumberFormat="1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 shrinkToFit="1"/>
    </xf>
    <xf numFmtId="0" fontId="2" fillId="0" borderId="10" xfId="0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6" fillId="0" borderId="10" xfId="0" applyFont="1" applyBorder="1" applyAlignment="1">
      <alignment vertical="top" wrapText="1" readingOrder="1"/>
    </xf>
  </cellXfs>
  <cellStyles count="2">
    <cellStyle name="Explanatory Text" xfId="1" builtinId="53" customBuiltin="1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33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5"/>
  <sheetViews>
    <sheetView tabSelected="1" topLeftCell="A16" zoomScaleNormal="100" workbookViewId="0">
      <selection activeCell="D10" sqref="D10"/>
    </sheetView>
  </sheetViews>
  <sheetFormatPr defaultRowHeight="12.75" x14ac:dyDescent="0.2"/>
  <cols>
    <col min="1" max="1" width="7.5703125" style="1" customWidth="1"/>
    <col min="2" max="2" width="23.28515625" style="1" customWidth="1"/>
    <col min="3" max="3" width="8" style="1" customWidth="1"/>
    <col min="4" max="4" width="11.28515625" style="1" customWidth="1"/>
    <col min="5" max="5" width="36.140625" style="2" customWidth="1"/>
    <col min="6" max="6" width="7.85546875" style="1" customWidth="1"/>
    <col min="7" max="10" width="10.7109375" style="1" customWidth="1"/>
    <col min="11" max="11" width="8.85546875" style="3" customWidth="1"/>
    <col min="12" max="12" width="20.5703125" style="3" customWidth="1"/>
    <col min="13" max="13" width="34.140625" style="3" customWidth="1"/>
    <col min="14" max="1025" width="11.5703125" style="3"/>
  </cols>
  <sheetData>
    <row r="1" spans="1:10" ht="38.25" customHeight="1" x14ac:dyDescent="0.2">
      <c r="H1" s="102" t="s">
        <v>0</v>
      </c>
      <c r="I1" s="102"/>
      <c r="J1" s="102"/>
    </row>
    <row r="2" spans="1:10" x14ac:dyDescent="0.2">
      <c r="H2" s="4" t="s">
        <v>258</v>
      </c>
      <c r="I2" s="4"/>
      <c r="J2" s="4"/>
    </row>
    <row r="3" spans="1:10" x14ac:dyDescent="0.2">
      <c r="H3" s="5"/>
      <c r="I3" s="5"/>
      <c r="J3" s="5"/>
    </row>
    <row r="4" spans="1:10" x14ac:dyDescent="0.2">
      <c r="A4" s="103" t="s">
        <v>1</v>
      </c>
      <c r="B4" s="103"/>
      <c r="C4" s="103"/>
      <c r="D4" s="103"/>
      <c r="E4" s="103"/>
      <c r="F4" s="103"/>
      <c r="G4" s="103"/>
      <c r="H4" s="103"/>
      <c r="I4" s="103"/>
      <c r="J4" s="103"/>
    </row>
    <row r="5" spans="1:10" x14ac:dyDescent="0.2">
      <c r="A5" s="104" t="s">
        <v>2</v>
      </c>
      <c r="B5" s="104"/>
      <c r="C5" s="104"/>
      <c r="D5" s="104"/>
      <c r="E5" s="104"/>
      <c r="F5" s="104"/>
      <c r="G5" s="104"/>
      <c r="H5" s="104"/>
      <c r="I5" s="104"/>
      <c r="J5" s="104"/>
    </row>
    <row r="6" spans="1:10" x14ac:dyDescent="0.2">
      <c r="A6" s="105"/>
      <c r="B6" s="105"/>
      <c r="C6" s="105"/>
      <c r="D6" s="105"/>
      <c r="E6" s="105"/>
      <c r="F6" s="105"/>
      <c r="G6" s="105"/>
      <c r="H6" s="105"/>
      <c r="I6" s="105"/>
      <c r="J6" s="105"/>
    </row>
    <row r="7" spans="1:10" x14ac:dyDescent="0.2">
      <c r="A7" s="106" t="s">
        <v>3</v>
      </c>
      <c r="B7" s="106"/>
      <c r="C7" s="106"/>
      <c r="D7" s="106"/>
      <c r="E7" s="106"/>
      <c r="F7" s="106"/>
      <c r="G7" s="106"/>
      <c r="H7" s="106"/>
      <c r="I7" s="106"/>
      <c r="J7" s="106"/>
    </row>
    <row r="8" spans="1:10" x14ac:dyDescent="0.2">
      <c r="A8" s="107"/>
      <c r="B8" s="107"/>
      <c r="C8" s="107"/>
      <c r="D8" s="107"/>
      <c r="E8" s="107"/>
      <c r="F8" s="107"/>
      <c r="G8" s="107"/>
      <c r="H8" s="107"/>
      <c r="I8" s="107"/>
      <c r="J8" s="107"/>
    </row>
    <row r="10" spans="1:10" ht="51.75" customHeight="1" x14ac:dyDescent="0.2">
      <c r="A10" s="134" t="s">
        <v>39</v>
      </c>
      <c r="B10" s="135" t="s">
        <v>4</v>
      </c>
      <c r="C10" s="135" t="s">
        <v>5</v>
      </c>
      <c r="D10" s="136" t="s">
        <v>6</v>
      </c>
      <c r="E10" s="135" t="s">
        <v>7</v>
      </c>
      <c r="F10" s="135" t="s">
        <v>8</v>
      </c>
      <c r="G10" s="135" t="s">
        <v>9</v>
      </c>
      <c r="H10" s="135" t="s">
        <v>243</v>
      </c>
      <c r="I10" s="135" t="s">
        <v>242</v>
      </c>
      <c r="J10" s="136" t="s">
        <v>40</v>
      </c>
    </row>
    <row r="11" spans="1:10" ht="18.75" customHeight="1" x14ac:dyDescent="0.2">
      <c r="A11" s="108" t="s">
        <v>11</v>
      </c>
      <c r="B11" s="108"/>
      <c r="C11" s="108"/>
      <c r="D11" s="108"/>
      <c r="E11" s="108"/>
      <c r="F11" s="108"/>
      <c r="G11" s="108"/>
      <c r="H11" s="108"/>
      <c r="I11" s="108"/>
      <c r="J11" s="108"/>
    </row>
    <row r="12" spans="1:10" ht="91.5" customHeight="1" x14ac:dyDescent="0.2">
      <c r="A12" s="14" t="s">
        <v>12</v>
      </c>
      <c r="B12" s="15" t="s">
        <v>13</v>
      </c>
      <c r="C12" s="16" t="s">
        <v>10</v>
      </c>
      <c r="D12" s="17">
        <v>6</v>
      </c>
      <c r="E12" s="15" t="s">
        <v>14</v>
      </c>
      <c r="F12" s="18">
        <v>5</v>
      </c>
      <c r="G12" s="18">
        <v>140</v>
      </c>
      <c r="H12" s="18">
        <v>840</v>
      </c>
      <c r="I12" s="18">
        <v>882</v>
      </c>
      <c r="J12" s="101" t="s">
        <v>260</v>
      </c>
    </row>
    <row r="13" spans="1:10" ht="91.5" customHeight="1" x14ac:dyDescent="0.2">
      <c r="A13" s="11" t="s">
        <v>15</v>
      </c>
      <c r="B13" s="19" t="s">
        <v>16</v>
      </c>
      <c r="C13" s="20" t="s">
        <v>10</v>
      </c>
      <c r="D13" s="20">
        <v>6</v>
      </c>
      <c r="E13" s="19" t="s">
        <v>17</v>
      </c>
      <c r="F13" s="10">
        <v>5</v>
      </c>
      <c r="G13" s="10">
        <v>120</v>
      </c>
      <c r="H13" s="10">
        <v>720</v>
      </c>
      <c r="I13" s="10">
        <v>756</v>
      </c>
      <c r="J13" s="101" t="s">
        <v>260</v>
      </c>
    </row>
    <row r="14" spans="1:10" ht="98.25" customHeight="1" x14ac:dyDescent="0.2">
      <c r="A14" s="11" t="s">
        <v>18</v>
      </c>
      <c r="B14" s="19" t="s">
        <v>19</v>
      </c>
      <c r="C14" s="20" t="s">
        <v>10</v>
      </c>
      <c r="D14" s="20">
        <v>6</v>
      </c>
      <c r="E14" s="19" t="s">
        <v>20</v>
      </c>
      <c r="F14" s="10">
        <v>5</v>
      </c>
      <c r="G14" s="10">
        <v>120</v>
      </c>
      <c r="H14" s="10">
        <v>720</v>
      </c>
      <c r="I14" s="10">
        <v>756</v>
      </c>
      <c r="J14" s="101" t="s">
        <v>260</v>
      </c>
    </row>
    <row r="15" spans="1:10" ht="30" customHeight="1" x14ac:dyDescent="0.2">
      <c r="A15" s="11" t="s">
        <v>21</v>
      </c>
      <c r="B15" s="19" t="s">
        <v>22</v>
      </c>
      <c r="C15" s="20" t="s">
        <v>10</v>
      </c>
      <c r="D15" s="20">
        <v>4</v>
      </c>
      <c r="E15" s="19" t="s">
        <v>23</v>
      </c>
      <c r="F15" s="10">
        <v>5</v>
      </c>
      <c r="G15" s="10">
        <v>60</v>
      </c>
      <c r="H15" s="10">
        <v>240</v>
      </c>
      <c r="I15" s="10">
        <v>252</v>
      </c>
      <c r="J15" s="101" t="s">
        <v>261</v>
      </c>
    </row>
    <row r="16" spans="1:10" ht="13.5" customHeight="1" x14ac:dyDescent="0.2">
      <c r="A16" s="109" t="s">
        <v>24</v>
      </c>
      <c r="B16" s="109"/>
      <c r="C16" s="109"/>
      <c r="D16" s="109"/>
      <c r="E16" s="109"/>
      <c r="F16" s="109"/>
      <c r="G16" s="109"/>
      <c r="H16" s="109"/>
      <c r="I16" s="21">
        <v>2646</v>
      </c>
      <c r="J16" s="21"/>
    </row>
    <row r="17" spans="1:10" ht="11.25" customHeight="1" x14ac:dyDescent="0.2">
      <c r="A17" s="110"/>
      <c r="B17" s="110"/>
      <c r="C17" s="110"/>
      <c r="D17" s="110"/>
      <c r="E17" s="110"/>
      <c r="F17" s="110"/>
      <c r="G17" s="110"/>
      <c r="H17" s="110"/>
      <c r="I17" s="110"/>
      <c r="J17" s="110"/>
    </row>
    <row r="18" spans="1:10" ht="13.5" customHeight="1" x14ac:dyDescent="0.2">
      <c r="A18" s="13" t="s">
        <v>25</v>
      </c>
      <c r="B18" s="9" t="s">
        <v>26</v>
      </c>
      <c r="C18" s="8" t="s">
        <v>10</v>
      </c>
      <c r="D18" s="8">
        <v>24</v>
      </c>
      <c r="E18" s="9" t="s">
        <v>27</v>
      </c>
      <c r="F18" s="7">
        <v>21</v>
      </c>
      <c r="G18" s="97">
        <v>3.58</v>
      </c>
      <c r="H18" s="97">
        <v>85.92</v>
      </c>
      <c r="I18" s="98">
        <v>103.9632</v>
      </c>
      <c r="J18" s="99" t="s">
        <v>262</v>
      </c>
    </row>
    <row r="19" spans="1:10" ht="13.5" customHeight="1" x14ac:dyDescent="0.2">
      <c r="A19" s="13" t="s">
        <v>28</v>
      </c>
      <c r="B19" s="9" t="s">
        <v>26</v>
      </c>
      <c r="C19" s="8" t="s">
        <v>10</v>
      </c>
      <c r="D19" s="8">
        <v>24</v>
      </c>
      <c r="E19" s="9" t="s">
        <v>29</v>
      </c>
      <c r="F19" s="7">
        <v>21</v>
      </c>
      <c r="G19" s="7">
        <v>3.22</v>
      </c>
      <c r="H19" s="7">
        <v>77.28</v>
      </c>
      <c r="I19" s="7">
        <v>93.51</v>
      </c>
      <c r="J19" s="100" t="s">
        <v>263</v>
      </c>
    </row>
    <row r="20" spans="1:10" ht="12" customHeight="1" x14ac:dyDescent="0.2">
      <c r="A20" s="111"/>
      <c r="B20" s="111"/>
      <c r="C20" s="111"/>
      <c r="D20" s="111"/>
      <c r="E20" s="111"/>
      <c r="F20" s="111"/>
      <c r="G20" s="111"/>
      <c r="H20" s="111"/>
      <c r="I20" s="111"/>
      <c r="J20" s="111"/>
    </row>
    <row r="21" spans="1:10" ht="50.25" customHeight="1" x14ac:dyDescent="0.2">
      <c r="A21" s="77" t="s">
        <v>39</v>
      </c>
      <c r="B21" s="12" t="s">
        <v>4</v>
      </c>
      <c r="C21" s="12" t="s">
        <v>5</v>
      </c>
      <c r="D21" s="78" t="s">
        <v>6</v>
      </c>
      <c r="E21" s="12" t="s">
        <v>7</v>
      </c>
      <c r="F21" s="12" t="s">
        <v>8</v>
      </c>
      <c r="G21" s="12" t="s">
        <v>9</v>
      </c>
      <c r="H21" s="6" t="s">
        <v>243</v>
      </c>
      <c r="I21" s="12" t="s">
        <v>242</v>
      </c>
      <c r="J21" s="24" t="s">
        <v>40</v>
      </c>
    </row>
    <row r="22" spans="1:10" ht="14.25" customHeight="1" x14ac:dyDescent="0.2">
      <c r="A22" s="112" t="s">
        <v>30</v>
      </c>
      <c r="B22" s="112"/>
      <c r="C22" s="112"/>
      <c r="D22" s="112"/>
      <c r="E22" s="112"/>
      <c r="F22" s="112"/>
      <c r="G22" s="112"/>
      <c r="H22" s="112"/>
      <c r="I22" s="112"/>
      <c r="J22" s="112"/>
    </row>
    <row r="23" spans="1:10" ht="53.25" customHeight="1" x14ac:dyDescent="0.2">
      <c r="A23" s="13" t="s">
        <v>31</v>
      </c>
      <c r="B23" s="9" t="s">
        <v>32</v>
      </c>
      <c r="C23" s="8" t="s">
        <v>10</v>
      </c>
      <c r="D23" s="8">
        <v>12</v>
      </c>
      <c r="E23" s="9" t="s">
        <v>33</v>
      </c>
      <c r="F23" s="7">
        <v>21</v>
      </c>
      <c r="G23" s="39">
        <v>10.5</v>
      </c>
      <c r="H23" s="39">
        <v>126</v>
      </c>
      <c r="I23" s="7">
        <v>152.46</v>
      </c>
      <c r="J23" s="83" t="s">
        <v>264</v>
      </c>
    </row>
    <row r="24" spans="1:10" ht="57.75" customHeight="1" x14ac:dyDescent="0.2">
      <c r="A24" s="13" t="s">
        <v>34</v>
      </c>
      <c r="B24" s="9" t="s">
        <v>35</v>
      </c>
      <c r="C24" s="8" t="s">
        <v>10</v>
      </c>
      <c r="D24" s="8">
        <v>6</v>
      </c>
      <c r="E24" s="9" t="s">
        <v>36</v>
      </c>
      <c r="F24" s="7">
        <v>21</v>
      </c>
      <c r="G24" s="39">
        <v>7.5</v>
      </c>
      <c r="H24" s="39">
        <v>45</v>
      </c>
      <c r="I24" s="7">
        <v>54.45</v>
      </c>
      <c r="J24" s="83" t="s">
        <v>265</v>
      </c>
    </row>
    <row r="25" spans="1:10" ht="16.5" customHeight="1" x14ac:dyDescent="0.2">
      <c r="A25" s="109" t="s">
        <v>37</v>
      </c>
      <c r="B25" s="109"/>
      <c r="C25" s="109"/>
      <c r="D25" s="109"/>
      <c r="E25" s="109"/>
      <c r="F25" s="109"/>
      <c r="G25" s="109"/>
      <c r="H25" s="109"/>
      <c r="I25" s="21">
        <v>206.91</v>
      </c>
      <c r="J25" s="21"/>
    </row>
  </sheetData>
  <mergeCells count="12">
    <mergeCell ref="A25:H25"/>
    <mergeCell ref="A11:J11"/>
    <mergeCell ref="A16:H16"/>
    <mergeCell ref="A17:J17"/>
    <mergeCell ref="A20:J20"/>
    <mergeCell ref="A22:J22"/>
    <mergeCell ref="A8:J8"/>
    <mergeCell ref="H1:J1"/>
    <mergeCell ref="A4:J4"/>
    <mergeCell ref="A5:J5"/>
    <mergeCell ref="A6:J6"/>
    <mergeCell ref="A7:J7"/>
  </mergeCells>
  <pageMargins left="0.78749999999999998" right="0.78749999999999998" top="1.1812499999999999" bottom="0.59027777777777801" header="0.51180555555555496" footer="0.51180555555555496"/>
  <pageSetup paperSize="9" scale="60" orientation="portrait" useFirstPageNumber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9"/>
  <sheetViews>
    <sheetView zoomScaleNormal="100" workbookViewId="0">
      <selection activeCell="H10" sqref="H10"/>
    </sheetView>
  </sheetViews>
  <sheetFormatPr defaultRowHeight="12.75" x14ac:dyDescent="0.2"/>
  <cols>
    <col min="1" max="1" width="4" style="3" customWidth="1"/>
    <col min="2" max="2" width="16.7109375" style="26" customWidth="1"/>
    <col min="3" max="3" width="10.28515625" style="26" customWidth="1"/>
    <col min="4" max="4" width="12.42578125" style="3" customWidth="1"/>
    <col min="5" max="6" width="8.28515625" style="3" customWidth="1"/>
    <col min="7" max="7" width="6.28515625" style="3" customWidth="1"/>
    <col min="8" max="8" width="10.140625" style="3" customWidth="1"/>
    <col min="9" max="9" width="10.42578125" style="3" customWidth="1"/>
    <col min="10" max="10" width="11.140625" style="3" customWidth="1"/>
    <col min="11" max="1025" width="9.140625" style="3" customWidth="1"/>
  </cols>
  <sheetData>
    <row r="1" spans="1:11" x14ac:dyDescent="0.2">
      <c r="A1" s="103" t="s">
        <v>42</v>
      </c>
      <c r="B1" s="103"/>
      <c r="C1" s="103"/>
      <c r="D1" s="103"/>
      <c r="E1" s="103"/>
      <c r="F1" s="103"/>
      <c r="G1" s="103"/>
      <c r="H1" s="103"/>
      <c r="I1" s="103"/>
      <c r="J1" s="103"/>
      <c r="K1" s="27"/>
    </row>
    <row r="2" spans="1:11" x14ac:dyDescent="0.2">
      <c r="A2" s="104" t="s">
        <v>2</v>
      </c>
      <c r="B2" s="104"/>
      <c r="C2" s="104"/>
      <c r="D2" s="104"/>
      <c r="E2" s="104"/>
      <c r="F2" s="104"/>
      <c r="G2" s="104"/>
      <c r="H2" s="104"/>
      <c r="I2" s="104"/>
      <c r="J2" s="104"/>
      <c r="K2" s="28"/>
    </row>
    <row r="3" spans="1:11" ht="12.75" customHeight="1" x14ac:dyDescent="0.2">
      <c r="H3" s="103"/>
      <c r="I3" s="103"/>
      <c r="J3" s="103"/>
    </row>
    <row r="4" spans="1:11" ht="27" customHeight="1" x14ac:dyDescent="0.2">
      <c r="A4" s="113" t="s">
        <v>43</v>
      </c>
      <c r="B4" s="113"/>
      <c r="C4" s="113"/>
      <c r="D4" s="113"/>
      <c r="E4" s="113"/>
      <c r="F4" s="113"/>
      <c r="G4" s="113"/>
      <c r="H4" s="113"/>
      <c r="I4" s="113"/>
      <c r="J4" s="113"/>
    </row>
    <row r="5" spans="1:11" x14ac:dyDescent="0.2">
      <c r="A5" s="103" t="s">
        <v>44</v>
      </c>
      <c r="B5" s="103"/>
      <c r="C5" s="103"/>
      <c r="D5" s="103"/>
      <c r="E5" s="103"/>
      <c r="F5" s="103"/>
      <c r="G5" s="103"/>
      <c r="H5" s="103"/>
      <c r="I5" s="103"/>
      <c r="J5" s="103"/>
    </row>
    <row r="6" spans="1:11" ht="40.5" customHeight="1" x14ac:dyDescent="0.2">
      <c r="A6" s="114" t="s">
        <v>45</v>
      </c>
      <c r="B6" s="114"/>
      <c r="C6" s="114"/>
      <c r="D6" s="114"/>
      <c r="E6" s="114"/>
      <c r="F6" s="114"/>
      <c r="G6" s="114"/>
      <c r="H6" s="114"/>
      <c r="I6" s="114"/>
      <c r="J6" s="114"/>
    </row>
    <row r="9" spans="1:11" ht="26.25" customHeight="1" x14ac:dyDescent="0.2"/>
  </sheetData>
  <mergeCells count="6">
    <mergeCell ref="A1:J1"/>
    <mergeCell ref="A2:J2"/>
    <mergeCell ref="H3:J3"/>
    <mergeCell ref="A4:J4"/>
    <mergeCell ref="A5:J5"/>
    <mergeCell ref="A6:J6"/>
  </mergeCells>
  <pageMargins left="0.7" right="0.7" top="0.75" bottom="0.75" header="0.51180555555555496" footer="0.51180555555555496"/>
  <pageSetup paperSize="9" scale="90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0"/>
  <sheetViews>
    <sheetView zoomScaleNormal="100" workbookViewId="0">
      <selection activeCell="E13" sqref="E13"/>
    </sheetView>
  </sheetViews>
  <sheetFormatPr defaultRowHeight="12.75" x14ac:dyDescent="0.2"/>
  <cols>
    <col min="1" max="1" width="4.7109375" style="32" customWidth="1"/>
    <col min="2" max="2" width="19.140625" style="25" customWidth="1"/>
    <col min="3" max="3" width="9.140625" style="25" customWidth="1"/>
    <col min="4" max="4" width="15" style="25" customWidth="1"/>
    <col min="5" max="5" width="8.42578125" style="25" customWidth="1"/>
    <col min="6" max="6" width="8.5703125" style="25" customWidth="1"/>
    <col min="7" max="7" width="7" style="25" customWidth="1"/>
    <col min="8" max="8" width="11.5703125" style="25" customWidth="1"/>
    <col min="9" max="9" width="9" style="25" customWidth="1"/>
    <col min="10" max="10" width="11.28515625" style="25" customWidth="1"/>
    <col min="11" max="1025" width="9.140625" style="25" customWidth="1"/>
  </cols>
  <sheetData>
    <row r="1" spans="1:10" ht="12.75" customHeight="1" x14ac:dyDescent="0.2">
      <c r="H1" s="103"/>
      <c r="I1" s="103"/>
      <c r="J1" s="103"/>
    </row>
    <row r="2" spans="1:10" x14ac:dyDescent="0.2">
      <c r="A2" s="103" t="s">
        <v>46</v>
      </c>
      <c r="B2" s="103"/>
      <c r="C2" s="103"/>
      <c r="D2" s="103"/>
      <c r="E2" s="103"/>
      <c r="F2" s="103"/>
      <c r="G2" s="103"/>
      <c r="H2" s="103"/>
      <c r="I2" s="103"/>
      <c r="J2" s="103"/>
    </row>
    <row r="3" spans="1:10" x14ac:dyDescent="0.2">
      <c r="A3" s="103" t="s">
        <v>2</v>
      </c>
      <c r="B3" s="103"/>
      <c r="C3" s="103"/>
      <c r="D3" s="103"/>
      <c r="E3" s="103"/>
      <c r="F3" s="103"/>
      <c r="G3" s="103"/>
      <c r="H3" s="103"/>
      <c r="I3" s="103"/>
      <c r="J3" s="103"/>
    </row>
    <row r="5" spans="1:10" ht="31.5" customHeight="1" x14ac:dyDescent="0.2">
      <c r="A5" s="118" t="s">
        <v>47</v>
      </c>
      <c r="B5" s="118"/>
      <c r="C5" s="118"/>
      <c r="D5" s="118"/>
      <c r="E5" s="118"/>
      <c r="F5" s="118"/>
      <c r="G5" s="118"/>
      <c r="H5" s="118"/>
      <c r="I5" s="118"/>
      <c r="J5" s="118"/>
    </row>
    <row r="6" spans="1:10" ht="12.75" customHeight="1" x14ac:dyDescent="0.2">
      <c r="A6" s="118" t="s">
        <v>44</v>
      </c>
      <c r="B6" s="118"/>
      <c r="C6" s="118"/>
      <c r="D6" s="118"/>
      <c r="E6" s="118"/>
      <c r="F6" s="118"/>
      <c r="G6" s="118"/>
      <c r="H6" s="118"/>
      <c r="I6" s="118"/>
      <c r="J6" s="118"/>
    </row>
    <row r="7" spans="1:10" ht="40.5" customHeight="1" x14ac:dyDescent="0.2">
      <c r="A7" s="114" t="s">
        <v>244</v>
      </c>
      <c r="B7" s="114"/>
      <c r="C7" s="114"/>
      <c r="D7" s="114"/>
      <c r="E7" s="114"/>
      <c r="F7" s="114"/>
      <c r="G7" s="114"/>
      <c r="H7" s="114"/>
      <c r="I7" s="114"/>
      <c r="J7" s="114"/>
    </row>
    <row r="10" spans="1:10" ht="28.5" customHeight="1" x14ac:dyDescent="0.2"/>
  </sheetData>
  <mergeCells count="6">
    <mergeCell ref="H1:J1"/>
    <mergeCell ref="A2:J2"/>
    <mergeCell ref="A3:J3"/>
    <mergeCell ref="A5:J5"/>
    <mergeCell ref="A6:J6"/>
    <mergeCell ref="A7:J7"/>
  </mergeCells>
  <pageMargins left="0.7" right="0.7" top="0.75" bottom="0.75" header="0.51180555555555496" footer="0.51180555555555496"/>
  <pageSetup paperSize="9" scale="85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"/>
  <sheetViews>
    <sheetView zoomScaleNormal="100" workbookViewId="0">
      <selection activeCell="E11" sqref="E11"/>
    </sheetView>
  </sheetViews>
  <sheetFormatPr defaultRowHeight="12.75" x14ac:dyDescent="0.2"/>
  <cols>
    <col min="1" max="1" width="6.42578125" customWidth="1"/>
    <col min="2" max="2" width="21.140625" customWidth="1"/>
    <col min="3" max="3" width="8.42578125" style="35" customWidth="1"/>
    <col min="4" max="4" width="11.42578125" customWidth="1"/>
    <col min="5" max="5" width="29.5703125" customWidth="1"/>
    <col min="6" max="6" width="7" customWidth="1"/>
    <col min="7" max="7" width="8.7109375" customWidth="1"/>
    <col min="8" max="8" width="10.85546875" customWidth="1"/>
    <col min="9" max="9" width="10.140625" customWidth="1"/>
    <col min="10" max="1025" width="11.42578125" customWidth="1"/>
  </cols>
  <sheetData>
    <row r="2" spans="1:10" x14ac:dyDescent="0.2">
      <c r="A2" s="119" t="s">
        <v>48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x14ac:dyDescent="0.2">
      <c r="A3" s="36"/>
      <c r="B3" s="36"/>
      <c r="C3" s="36"/>
      <c r="D3" s="36"/>
      <c r="E3" s="36"/>
      <c r="F3" s="36"/>
      <c r="G3" s="36"/>
      <c r="H3" s="36"/>
      <c r="I3" s="36"/>
      <c r="J3" s="36"/>
    </row>
  </sheetData>
  <mergeCells count="1">
    <mergeCell ref="A2:J2"/>
  </mergeCells>
  <pageMargins left="0.78740157480314965" right="0.78740157480314965" top="1.0629921259842521" bottom="1.0629921259842521" header="0.78740157480314965" footer="0.78740157480314965"/>
  <pageSetup paperSize="9" scale="65" firstPageNumber="0" orientation="portrait" horizontalDpi="300" verticalDpi="300" r:id="rId1"/>
  <headerFooter>
    <oddHeader>&amp;C&amp;"Times New Roman,Normalus"&amp;12&amp;A</oddHeader>
    <oddFooter>&amp;C&amp;"Times New Roman,Normalus"&amp;12Puslapis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03"/>
  <sheetViews>
    <sheetView topLeftCell="A100" zoomScaleNormal="100" workbookViewId="0">
      <selection activeCell="F112" sqref="F112"/>
    </sheetView>
  </sheetViews>
  <sheetFormatPr defaultRowHeight="12.75" x14ac:dyDescent="0.2"/>
  <cols>
    <col min="1" max="1" width="7.28515625" style="25" customWidth="1"/>
    <col min="2" max="2" width="17.5703125" style="25" customWidth="1"/>
    <col min="3" max="3" width="17.28515625" style="25" customWidth="1"/>
    <col min="4" max="4" width="8" style="25" customWidth="1"/>
    <col min="5" max="5" width="11.7109375" style="25" customWidth="1"/>
    <col min="6" max="6" width="24.28515625" style="25" customWidth="1"/>
    <col min="7" max="7" width="6.5703125" style="25" customWidth="1"/>
    <col min="8" max="8" width="7.85546875" style="25" customWidth="1"/>
    <col min="9" max="9" width="11" style="25" customWidth="1"/>
    <col min="10" max="10" width="10.140625" style="25" customWidth="1"/>
    <col min="11" max="11" width="11.140625" style="25" customWidth="1"/>
    <col min="12" max="12" width="25" style="25" customWidth="1"/>
    <col min="13" max="1025" width="9.140625" style="25" customWidth="1"/>
  </cols>
  <sheetData>
    <row r="1" spans="1:11" ht="13.5" x14ac:dyDescent="0.2">
      <c r="A1" s="121" t="s">
        <v>1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1" ht="13.5" x14ac:dyDescent="0.2">
      <c r="A2" s="121" t="s">
        <v>2</v>
      </c>
      <c r="B2" s="121"/>
      <c r="C2" s="121"/>
      <c r="D2" s="121"/>
      <c r="E2" s="121"/>
      <c r="F2" s="121"/>
      <c r="G2" s="121"/>
      <c r="H2" s="121"/>
      <c r="I2" s="121"/>
      <c r="J2" s="121"/>
    </row>
    <row r="4" spans="1:11" x14ac:dyDescent="0.2">
      <c r="A4" s="119" t="s">
        <v>49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</row>
    <row r="5" spans="1:11" ht="12.75" customHeight="1" x14ac:dyDescent="0.2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</row>
    <row r="6" spans="1:11" x14ac:dyDescent="0.2">
      <c r="A6" s="42"/>
      <c r="B6" s="43"/>
      <c r="C6" s="42"/>
      <c r="D6" s="42"/>
      <c r="E6" s="42"/>
      <c r="F6" s="42"/>
      <c r="G6" s="42"/>
      <c r="H6" s="42"/>
      <c r="I6" s="42"/>
      <c r="J6" s="42"/>
      <c r="K6" s="42"/>
    </row>
    <row r="7" spans="1:11" ht="67.5" customHeight="1" x14ac:dyDescent="0.2">
      <c r="A7" s="37" t="s">
        <v>39</v>
      </c>
      <c r="B7" s="115" t="s">
        <v>4</v>
      </c>
      <c r="C7" s="115"/>
      <c r="D7" s="44" t="s">
        <v>5</v>
      </c>
      <c r="E7" s="24" t="s">
        <v>6</v>
      </c>
      <c r="F7" s="38" t="s">
        <v>7</v>
      </c>
      <c r="G7" s="6" t="s">
        <v>8</v>
      </c>
      <c r="H7" s="6" t="s">
        <v>9</v>
      </c>
      <c r="I7" s="6" t="s">
        <v>243</v>
      </c>
      <c r="J7" s="6" t="s">
        <v>242</v>
      </c>
      <c r="K7" s="24" t="s">
        <v>40</v>
      </c>
    </row>
    <row r="8" spans="1:11" ht="15" customHeight="1" x14ac:dyDescent="0.2">
      <c r="A8" s="49"/>
      <c r="B8" s="50"/>
      <c r="C8" s="50"/>
      <c r="D8" s="50"/>
      <c r="E8" s="50"/>
      <c r="F8" s="51"/>
      <c r="G8" s="50"/>
      <c r="H8" s="50"/>
      <c r="I8" s="50"/>
      <c r="J8" s="50"/>
      <c r="K8" s="50"/>
    </row>
    <row r="9" spans="1:11" ht="66.75" customHeight="1" x14ac:dyDescent="0.2">
      <c r="A9" s="37" t="s">
        <v>39</v>
      </c>
      <c r="B9" s="115" t="s">
        <v>4</v>
      </c>
      <c r="C9" s="115"/>
      <c r="D9" s="24" t="s">
        <v>5</v>
      </c>
      <c r="E9" s="24" t="s">
        <v>6</v>
      </c>
      <c r="F9" s="38" t="s">
        <v>7</v>
      </c>
      <c r="G9" s="6" t="s">
        <v>8</v>
      </c>
      <c r="H9" s="6" t="s">
        <v>9</v>
      </c>
      <c r="I9" s="6" t="s">
        <v>243</v>
      </c>
      <c r="J9" s="6" t="s">
        <v>242</v>
      </c>
      <c r="K9" s="24" t="s">
        <v>40</v>
      </c>
    </row>
    <row r="10" spans="1:11" ht="17.25" customHeight="1" x14ac:dyDescent="0.2">
      <c r="A10" s="127" t="s">
        <v>51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</row>
    <row r="11" spans="1:11" ht="54.75" customHeight="1" x14ac:dyDescent="0.2">
      <c r="A11" s="46" t="s">
        <v>52</v>
      </c>
      <c r="B11" s="123" t="s">
        <v>53</v>
      </c>
      <c r="C11" s="123"/>
      <c r="D11" s="8" t="s">
        <v>38</v>
      </c>
      <c r="E11" s="8">
        <v>30</v>
      </c>
      <c r="F11" s="9" t="s">
        <v>54</v>
      </c>
      <c r="G11" s="29">
        <v>5</v>
      </c>
      <c r="H11" s="29">
        <v>24</v>
      </c>
      <c r="I11" s="29">
        <v>720</v>
      </c>
      <c r="J11" s="29">
        <v>756</v>
      </c>
      <c r="K11" s="34" t="s">
        <v>275</v>
      </c>
    </row>
    <row r="12" spans="1:11" ht="51.75" customHeight="1" x14ac:dyDescent="0.2">
      <c r="A12" s="46" t="s">
        <v>55</v>
      </c>
      <c r="B12" s="123" t="s">
        <v>56</v>
      </c>
      <c r="C12" s="123"/>
      <c r="D12" s="8" t="s">
        <v>38</v>
      </c>
      <c r="E12" s="8">
        <v>6</v>
      </c>
      <c r="F12" s="9" t="s">
        <v>54</v>
      </c>
      <c r="G12" s="29">
        <v>5</v>
      </c>
      <c r="H12" s="29">
        <v>26</v>
      </c>
      <c r="I12" s="29">
        <v>156</v>
      </c>
      <c r="J12" s="29">
        <v>163.80000000000001</v>
      </c>
      <c r="K12" s="34" t="s">
        <v>276</v>
      </c>
    </row>
    <row r="13" spans="1:11" ht="51" customHeight="1" x14ac:dyDescent="0.2">
      <c r="A13" s="46" t="s">
        <v>57</v>
      </c>
      <c r="B13" s="123" t="s">
        <v>58</v>
      </c>
      <c r="C13" s="123"/>
      <c r="D13" s="8" t="s">
        <v>38</v>
      </c>
      <c r="E13" s="8">
        <v>6</v>
      </c>
      <c r="F13" s="9" t="s">
        <v>54</v>
      </c>
      <c r="G13" s="29">
        <v>5</v>
      </c>
      <c r="H13" s="29">
        <v>26</v>
      </c>
      <c r="I13" s="29">
        <v>156</v>
      </c>
      <c r="J13" s="29">
        <v>163.80000000000001</v>
      </c>
      <c r="K13" s="34" t="s">
        <v>277</v>
      </c>
    </row>
    <row r="14" spans="1:11" ht="53.25" customHeight="1" x14ac:dyDescent="0.2">
      <c r="A14" s="46" t="s">
        <v>59</v>
      </c>
      <c r="B14" s="123" t="s">
        <v>60</v>
      </c>
      <c r="C14" s="123"/>
      <c r="D14" s="8" t="s">
        <v>38</v>
      </c>
      <c r="E14" s="8">
        <v>6</v>
      </c>
      <c r="F14" s="9" t="s">
        <v>54</v>
      </c>
      <c r="G14" s="29">
        <v>5</v>
      </c>
      <c r="H14" s="29">
        <v>26</v>
      </c>
      <c r="I14" s="29">
        <v>156</v>
      </c>
      <c r="J14" s="29">
        <v>163.80000000000001</v>
      </c>
      <c r="K14" s="34" t="s">
        <v>278</v>
      </c>
    </row>
    <row r="15" spans="1:11" ht="51" customHeight="1" x14ac:dyDescent="0.2">
      <c r="A15" s="46" t="s">
        <v>61</v>
      </c>
      <c r="B15" s="123" t="s">
        <v>62</v>
      </c>
      <c r="C15" s="123"/>
      <c r="D15" s="8" t="s">
        <v>38</v>
      </c>
      <c r="E15" s="8">
        <v>6</v>
      </c>
      <c r="F15" s="9" t="s">
        <v>54</v>
      </c>
      <c r="G15" s="29">
        <v>5</v>
      </c>
      <c r="H15" s="29">
        <v>26</v>
      </c>
      <c r="I15" s="29">
        <v>156</v>
      </c>
      <c r="J15" s="29">
        <v>163.80000000000001</v>
      </c>
      <c r="K15" s="34" t="s">
        <v>279</v>
      </c>
    </row>
    <row r="16" spans="1:11" ht="15.75" customHeight="1" x14ac:dyDescent="0.2">
      <c r="A16" s="117" t="s">
        <v>63</v>
      </c>
      <c r="B16" s="117"/>
      <c r="C16" s="117"/>
      <c r="D16" s="117"/>
      <c r="E16" s="117"/>
      <c r="F16" s="117"/>
      <c r="G16" s="117"/>
      <c r="H16" s="117"/>
      <c r="I16" s="117"/>
      <c r="J16" s="29">
        <v>1411.2</v>
      </c>
      <c r="K16" s="29"/>
    </row>
    <row r="17" spans="1:11" ht="15.75" customHeight="1" x14ac:dyDescent="0.2">
      <c r="A17" s="49"/>
      <c r="B17" s="50"/>
      <c r="C17" s="50"/>
      <c r="D17" s="50"/>
      <c r="E17" s="50"/>
      <c r="F17" s="51"/>
      <c r="G17" s="50"/>
      <c r="H17" s="50"/>
      <c r="I17" s="50"/>
      <c r="J17" s="50"/>
      <c r="K17" s="50"/>
    </row>
    <row r="18" spans="1:11" ht="15.75" customHeight="1" x14ac:dyDescent="0.2">
      <c r="A18" s="49"/>
      <c r="B18" s="50"/>
      <c r="C18" s="50"/>
      <c r="D18" s="50"/>
      <c r="E18" s="50"/>
      <c r="F18" s="51"/>
      <c r="G18" s="50"/>
      <c r="H18" s="50"/>
      <c r="I18" s="50"/>
      <c r="J18" s="50"/>
      <c r="K18" s="50"/>
    </row>
    <row r="19" spans="1:11" ht="70.5" customHeight="1" x14ac:dyDescent="0.2">
      <c r="A19" s="37" t="s">
        <v>39</v>
      </c>
      <c r="B19" s="115" t="s">
        <v>4</v>
      </c>
      <c r="C19" s="115"/>
      <c r="D19" s="24" t="s">
        <v>5</v>
      </c>
      <c r="E19" s="24" t="s">
        <v>6</v>
      </c>
      <c r="F19" s="38" t="s">
        <v>7</v>
      </c>
      <c r="G19" s="6" t="s">
        <v>8</v>
      </c>
      <c r="H19" s="6" t="s">
        <v>9</v>
      </c>
      <c r="I19" s="6" t="s">
        <v>243</v>
      </c>
      <c r="J19" s="6" t="s">
        <v>242</v>
      </c>
      <c r="K19" s="24" t="s">
        <v>40</v>
      </c>
    </row>
    <row r="20" spans="1:11" ht="18.75" customHeight="1" x14ac:dyDescent="0.2">
      <c r="A20" s="120" t="s">
        <v>64</v>
      </c>
      <c r="B20" s="120"/>
      <c r="C20" s="120"/>
      <c r="D20" s="120"/>
      <c r="E20" s="120"/>
      <c r="F20" s="120"/>
      <c r="G20" s="120"/>
      <c r="H20" s="120"/>
      <c r="I20" s="120"/>
      <c r="J20" s="120"/>
      <c r="K20" s="120"/>
    </row>
    <row r="21" spans="1:11" ht="130.5" customHeight="1" x14ac:dyDescent="0.2">
      <c r="A21" s="46" t="s">
        <v>65</v>
      </c>
      <c r="B21" s="123" t="s">
        <v>66</v>
      </c>
      <c r="C21" s="123"/>
      <c r="D21" s="8" t="s">
        <v>10</v>
      </c>
      <c r="E21" s="8">
        <v>9000</v>
      </c>
      <c r="F21" s="9" t="s">
        <v>67</v>
      </c>
      <c r="G21" s="29">
        <v>5</v>
      </c>
      <c r="H21" s="29">
        <v>0.67</v>
      </c>
      <c r="I21" s="29">
        <v>6030</v>
      </c>
      <c r="J21" s="29">
        <v>6331.5</v>
      </c>
      <c r="K21" s="34" t="s">
        <v>280</v>
      </c>
    </row>
    <row r="22" spans="1:11" ht="135" customHeight="1" x14ac:dyDescent="0.2">
      <c r="A22" s="46" t="s">
        <v>68</v>
      </c>
      <c r="B22" s="123" t="s">
        <v>69</v>
      </c>
      <c r="C22" s="123"/>
      <c r="D22" s="8" t="s">
        <v>10</v>
      </c>
      <c r="E22" s="8">
        <v>100</v>
      </c>
      <c r="F22" s="9" t="s">
        <v>67</v>
      </c>
      <c r="G22" s="29">
        <v>5</v>
      </c>
      <c r="H22" s="29">
        <v>0.84</v>
      </c>
      <c r="I22" s="29">
        <v>84</v>
      </c>
      <c r="J22" s="29">
        <v>88.2</v>
      </c>
      <c r="K22" s="34" t="s">
        <v>281</v>
      </c>
    </row>
    <row r="23" spans="1:11" ht="129" customHeight="1" x14ac:dyDescent="0.2">
      <c r="A23" s="46" t="s">
        <v>70</v>
      </c>
      <c r="B23" s="123" t="s">
        <v>71</v>
      </c>
      <c r="C23" s="123"/>
      <c r="D23" s="8" t="s">
        <v>10</v>
      </c>
      <c r="E23" s="8">
        <v>300</v>
      </c>
      <c r="F23" s="9" t="s">
        <v>67</v>
      </c>
      <c r="G23" s="29">
        <v>5</v>
      </c>
      <c r="H23" s="29">
        <v>0.74</v>
      </c>
      <c r="I23" s="29">
        <v>222</v>
      </c>
      <c r="J23" s="29">
        <v>233.1</v>
      </c>
      <c r="K23" s="34" t="s">
        <v>282</v>
      </c>
    </row>
    <row r="24" spans="1:11" ht="78.75" customHeight="1" x14ac:dyDescent="0.2">
      <c r="A24" s="46" t="s">
        <v>72</v>
      </c>
      <c r="B24" s="123" t="s">
        <v>73</v>
      </c>
      <c r="C24" s="123"/>
      <c r="D24" s="8" t="s">
        <v>10</v>
      </c>
      <c r="E24" s="8">
        <v>600</v>
      </c>
      <c r="F24" s="9" t="s">
        <v>74</v>
      </c>
      <c r="G24" s="29">
        <v>5</v>
      </c>
      <c r="H24" s="29">
        <v>1.45</v>
      </c>
      <c r="I24" s="29">
        <v>870</v>
      </c>
      <c r="J24" s="29">
        <v>913.5</v>
      </c>
      <c r="K24" s="34" t="s">
        <v>283</v>
      </c>
    </row>
    <row r="25" spans="1:11" ht="102.75" customHeight="1" x14ac:dyDescent="0.2">
      <c r="A25" s="46" t="s">
        <v>75</v>
      </c>
      <c r="B25" s="123" t="s">
        <v>76</v>
      </c>
      <c r="C25" s="123"/>
      <c r="D25" s="8" t="s">
        <v>10</v>
      </c>
      <c r="E25" s="8">
        <v>9000</v>
      </c>
      <c r="F25" s="9" t="s">
        <v>77</v>
      </c>
      <c r="G25" s="29">
        <v>5</v>
      </c>
      <c r="H25" s="29">
        <v>0.9</v>
      </c>
      <c r="I25" s="29">
        <v>8100</v>
      </c>
      <c r="J25" s="29">
        <v>8505</v>
      </c>
      <c r="K25" s="34" t="s">
        <v>284</v>
      </c>
    </row>
    <row r="26" spans="1:11" ht="115.5" customHeight="1" x14ac:dyDescent="0.2">
      <c r="A26" s="46" t="s">
        <v>78</v>
      </c>
      <c r="B26" s="123" t="s">
        <v>79</v>
      </c>
      <c r="C26" s="123"/>
      <c r="D26" s="8" t="s">
        <v>10</v>
      </c>
      <c r="E26" s="8">
        <v>600</v>
      </c>
      <c r="F26" s="9" t="s">
        <v>250</v>
      </c>
      <c r="G26" s="8">
        <v>5</v>
      </c>
      <c r="H26" s="29">
        <v>0.97</v>
      </c>
      <c r="I26" s="29">
        <v>582</v>
      </c>
      <c r="J26" s="29">
        <v>611.1</v>
      </c>
      <c r="K26" s="34" t="s">
        <v>285</v>
      </c>
    </row>
    <row r="27" spans="1:11" ht="18.75" customHeight="1" x14ac:dyDescent="0.2">
      <c r="A27" s="117" t="s">
        <v>80</v>
      </c>
      <c r="B27" s="117"/>
      <c r="C27" s="117"/>
      <c r="D27" s="117"/>
      <c r="E27" s="117"/>
      <c r="F27" s="117"/>
      <c r="G27" s="117"/>
      <c r="H27" s="117"/>
      <c r="I27" s="117"/>
      <c r="J27" s="29">
        <v>16071.3</v>
      </c>
      <c r="K27" s="29"/>
    </row>
    <row r="28" spans="1:11" ht="12" customHeight="1" x14ac:dyDescent="0.2">
      <c r="A28" s="49"/>
      <c r="B28" s="50"/>
      <c r="C28" s="50"/>
      <c r="D28" s="50"/>
      <c r="E28" s="50"/>
      <c r="F28" s="51"/>
      <c r="G28" s="50"/>
      <c r="H28" s="50"/>
      <c r="I28" s="50"/>
      <c r="J28" s="50"/>
      <c r="K28" s="50"/>
    </row>
    <row r="29" spans="1:11" ht="68.25" customHeight="1" x14ac:dyDescent="0.2">
      <c r="A29" s="37" t="s">
        <v>39</v>
      </c>
      <c r="B29" s="115" t="s">
        <v>4</v>
      </c>
      <c r="C29" s="115"/>
      <c r="D29" s="24" t="s">
        <v>5</v>
      </c>
      <c r="E29" s="24" t="s">
        <v>6</v>
      </c>
      <c r="F29" s="38" t="s">
        <v>7</v>
      </c>
      <c r="G29" s="6" t="s">
        <v>8</v>
      </c>
      <c r="H29" s="6" t="s">
        <v>9</v>
      </c>
      <c r="I29" s="6" t="s">
        <v>243</v>
      </c>
      <c r="J29" s="6" t="s">
        <v>242</v>
      </c>
      <c r="K29" s="24" t="s">
        <v>40</v>
      </c>
    </row>
    <row r="30" spans="1:11" ht="12.75" customHeight="1" x14ac:dyDescent="0.2">
      <c r="A30" s="120" t="s">
        <v>81</v>
      </c>
      <c r="B30" s="120"/>
      <c r="C30" s="120"/>
      <c r="D30" s="120"/>
      <c r="E30" s="120"/>
      <c r="F30" s="120"/>
      <c r="G30" s="120"/>
      <c r="H30" s="120"/>
      <c r="I30" s="120"/>
      <c r="J30" s="120"/>
      <c r="K30" s="120"/>
    </row>
    <row r="31" spans="1:11" ht="90" customHeight="1" x14ac:dyDescent="0.2">
      <c r="A31" s="46" t="s">
        <v>82</v>
      </c>
      <c r="B31" s="123" t="s">
        <v>66</v>
      </c>
      <c r="C31" s="123"/>
      <c r="D31" s="8" t="s">
        <v>10</v>
      </c>
      <c r="E31" s="8">
        <v>4000</v>
      </c>
      <c r="F31" s="9" t="s">
        <v>83</v>
      </c>
      <c r="G31" s="29">
        <v>5</v>
      </c>
      <c r="H31" s="29">
        <v>0.21</v>
      </c>
      <c r="I31" s="29">
        <v>840</v>
      </c>
      <c r="J31" s="29">
        <v>882</v>
      </c>
      <c r="K31" s="34" t="s">
        <v>286</v>
      </c>
    </row>
    <row r="32" spans="1:11" ht="78" customHeight="1" x14ac:dyDescent="0.2">
      <c r="A32" s="46" t="s">
        <v>84</v>
      </c>
      <c r="B32" s="123" t="s">
        <v>66</v>
      </c>
      <c r="C32" s="123"/>
      <c r="D32" s="8" t="s">
        <v>10</v>
      </c>
      <c r="E32" s="8">
        <v>2000</v>
      </c>
      <c r="F32" s="9" t="s">
        <v>85</v>
      </c>
      <c r="G32" s="29">
        <v>5</v>
      </c>
      <c r="H32" s="29">
        <v>0.47</v>
      </c>
      <c r="I32" s="29">
        <v>940</v>
      </c>
      <c r="J32" s="29">
        <v>987</v>
      </c>
      <c r="K32" s="34" t="s">
        <v>287</v>
      </c>
    </row>
    <row r="33" spans="1:11" ht="76.5" customHeight="1" x14ac:dyDescent="0.2">
      <c r="A33" s="46" t="s">
        <v>86</v>
      </c>
      <c r="B33" s="123" t="s">
        <v>87</v>
      </c>
      <c r="C33" s="123"/>
      <c r="D33" s="8" t="s">
        <v>10</v>
      </c>
      <c r="E33" s="8">
        <v>1000</v>
      </c>
      <c r="F33" s="9" t="s">
        <v>88</v>
      </c>
      <c r="G33" s="29">
        <v>5</v>
      </c>
      <c r="H33" s="29">
        <v>0.27</v>
      </c>
      <c r="I33" s="29">
        <v>270</v>
      </c>
      <c r="J33" s="29">
        <v>283.5</v>
      </c>
      <c r="K33" s="34" t="s">
        <v>288</v>
      </c>
    </row>
    <row r="34" spans="1:11" ht="14.25" customHeight="1" x14ac:dyDescent="0.2">
      <c r="A34" s="117" t="s">
        <v>89</v>
      </c>
      <c r="B34" s="117"/>
      <c r="C34" s="117"/>
      <c r="D34" s="117"/>
      <c r="E34" s="117"/>
      <c r="F34" s="117"/>
      <c r="G34" s="117"/>
      <c r="H34" s="117"/>
      <c r="I34" s="117"/>
      <c r="J34" s="29">
        <v>2152.5</v>
      </c>
      <c r="K34" s="29"/>
    </row>
    <row r="35" spans="1:11" ht="9.75" customHeight="1" x14ac:dyDescent="0.2">
      <c r="A35" s="49"/>
      <c r="B35" s="50"/>
      <c r="C35" s="50"/>
      <c r="D35" s="50"/>
      <c r="E35" s="50"/>
      <c r="F35" s="51"/>
      <c r="G35" s="50"/>
      <c r="H35" s="50"/>
      <c r="I35" s="50"/>
      <c r="J35" s="50"/>
      <c r="K35" s="50"/>
    </row>
    <row r="36" spans="1:11" ht="54" customHeight="1" x14ac:dyDescent="0.2">
      <c r="A36" s="37" t="s">
        <v>39</v>
      </c>
      <c r="B36" s="115" t="s">
        <v>4</v>
      </c>
      <c r="C36" s="115"/>
      <c r="D36" s="24" t="s">
        <v>5</v>
      </c>
      <c r="E36" s="24" t="s">
        <v>6</v>
      </c>
      <c r="F36" s="38" t="s">
        <v>7</v>
      </c>
      <c r="G36" s="6" t="s">
        <v>8</v>
      </c>
      <c r="H36" s="6" t="s">
        <v>9</v>
      </c>
      <c r="I36" s="6" t="s">
        <v>243</v>
      </c>
      <c r="J36" s="6" t="s">
        <v>242</v>
      </c>
      <c r="K36" s="24" t="s">
        <v>40</v>
      </c>
    </row>
    <row r="37" spans="1:11" x14ac:dyDescent="0.2">
      <c r="A37" s="125" t="s">
        <v>90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</row>
    <row r="38" spans="1:11" ht="39.75" customHeight="1" x14ac:dyDescent="0.2">
      <c r="A38" s="46" t="s">
        <v>91</v>
      </c>
      <c r="B38" s="123" t="s">
        <v>92</v>
      </c>
      <c r="C38" s="123"/>
      <c r="D38" s="8" t="s">
        <v>10</v>
      </c>
      <c r="E38" s="8">
        <v>9000</v>
      </c>
      <c r="F38" s="9" t="s">
        <v>93</v>
      </c>
      <c r="G38" s="29">
        <v>5</v>
      </c>
      <c r="H38" s="29">
        <v>0.34</v>
      </c>
      <c r="I38" s="29">
        <v>3060</v>
      </c>
      <c r="J38" s="29">
        <v>3213</v>
      </c>
      <c r="K38" s="34" t="s">
        <v>289</v>
      </c>
    </row>
    <row r="39" spans="1:11" ht="30" customHeight="1" x14ac:dyDescent="0.2">
      <c r="A39" s="46" t="s">
        <v>94</v>
      </c>
      <c r="B39" s="123" t="s">
        <v>92</v>
      </c>
      <c r="C39" s="123"/>
      <c r="D39" s="8" t="s">
        <v>10</v>
      </c>
      <c r="E39" s="8">
        <v>4000</v>
      </c>
      <c r="F39" s="9" t="s">
        <v>95</v>
      </c>
      <c r="G39" s="29">
        <v>5</v>
      </c>
      <c r="H39" s="29">
        <v>0.49</v>
      </c>
      <c r="I39" s="29">
        <v>1960</v>
      </c>
      <c r="J39" s="29">
        <v>2058</v>
      </c>
      <c r="K39" s="34" t="s">
        <v>290</v>
      </c>
    </row>
    <row r="40" spans="1:11" ht="39.75" customHeight="1" x14ac:dyDescent="0.2">
      <c r="A40" s="46" t="s">
        <v>96</v>
      </c>
      <c r="B40" s="123" t="s">
        <v>97</v>
      </c>
      <c r="C40" s="123"/>
      <c r="D40" s="8" t="s">
        <v>10</v>
      </c>
      <c r="E40" s="8">
        <v>3000</v>
      </c>
      <c r="F40" s="9" t="s">
        <v>98</v>
      </c>
      <c r="G40" s="29">
        <v>5</v>
      </c>
      <c r="H40" s="29">
        <v>0.2</v>
      </c>
      <c r="I40" s="29">
        <v>600</v>
      </c>
      <c r="J40" s="29">
        <v>630</v>
      </c>
      <c r="K40" s="34" t="s">
        <v>291</v>
      </c>
    </row>
    <row r="41" spans="1:11" ht="16.5" customHeight="1" x14ac:dyDescent="0.2">
      <c r="A41" s="117" t="s">
        <v>99</v>
      </c>
      <c r="B41" s="117"/>
      <c r="C41" s="117"/>
      <c r="D41" s="117"/>
      <c r="E41" s="117"/>
      <c r="F41" s="117"/>
      <c r="G41" s="117"/>
      <c r="H41" s="117"/>
      <c r="I41" s="117"/>
      <c r="J41" s="29">
        <v>5901</v>
      </c>
      <c r="K41" s="29"/>
    </row>
    <row r="42" spans="1:11" ht="12" customHeight="1" x14ac:dyDescent="0.2">
      <c r="A42" s="49"/>
      <c r="B42" s="50"/>
      <c r="C42" s="50"/>
      <c r="D42" s="50"/>
      <c r="E42" s="50"/>
      <c r="F42" s="51"/>
      <c r="G42" s="50"/>
      <c r="H42" s="50"/>
      <c r="I42" s="50"/>
      <c r="J42" s="50"/>
      <c r="K42" s="50"/>
    </row>
    <row r="43" spans="1:11" ht="18" customHeight="1" x14ac:dyDescent="0.2">
      <c r="A43" s="117" t="s">
        <v>100</v>
      </c>
      <c r="B43" s="117"/>
      <c r="C43" s="117"/>
      <c r="D43" s="117"/>
      <c r="E43" s="117"/>
      <c r="F43" s="117"/>
      <c r="G43" s="117"/>
      <c r="H43" s="117"/>
      <c r="I43" s="117"/>
      <c r="J43" s="29"/>
      <c r="K43" s="29"/>
    </row>
    <row r="44" spans="1:11" ht="15.75" customHeight="1" x14ac:dyDescent="0.2">
      <c r="A44" s="49"/>
      <c r="B44" s="50"/>
      <c r="C44" s="50"/>
      <c r="D44" s="50"/>
      <c r="E44" s="50"/>
      <c r="F44" s="51"/>
      <c r="G44" s="50"/>
      <c r="H44" s="50"/>
      <c r="I44" s="50"/>
      <c r="J44" s="50"/>
      <c r="K44" s="50"/>
    </row>
    <row r="45" spans="1:11" ht="69" customHeight="1" x14ac:dyDescent="0.2">
      <c r="A45" s="37" t="s">
        <v>39</v>
      </c>
      <c r="B45" s="115" t="s">
        <v>4</v>
      </c>
      <c r="C45" s="115"/>
      <c r="D45" s="24" t="s">
        <v>5</v>
      </c>
      <c r="E45" s="24" t="s">
        <v>6</v>
      </c>
      <c r="F45" s="38" t="s">
        <v>7</v>
      </c>
      <c r="G45" s="6" t="s">
        <v>8</v>
      </c>
      <c r="H45" s="6" t="s">
        <v>9</v>
      </c>
      <c r="I45" s="6" t="s">
        <v>243</v>
      </c>
      <c r="J45" s="6" t="s">
        <v>242</v>
      </c>
      <c r="K45" s="24" t="s">
        <v>40</v>
      </c>
    </row>
    <row r="46" spans="1:11" x14ac:dyDescent="0.2">
      <c r="A46" s="125" t="s">
        <v>101</v>
      </c>
      <c r="B46" s="125"/>
      <c r="C46" s="125"/>
      <c r="D46" s="125"/>
      <c r="E46" s="125"/>
      <c r="F46" s="125"/>
      <c r="G46" s="125"/>
      <c r="H46" s="125"/>
      <c r="I46" s="125"/>
      <c r="J46" s="125"/>
      <c r="K46" s="125"/>
    </row>
    <row r="47" spans="1:11" ht="81" customHeight="1" x14ac:dyDescent="0.2">
      <c r="A47" s="46" t="s">
        <v>102</v>
      </c>
      <c r="B47" s="123" t="s">
        <v>103</v>
      </c>
      <c r="C47" s="123"/>
      <c r="D47" s="8" t="s">
        <v>38</v>
      </c>
      <c r="E47" s="8">
        <v>4000</v>
      </c>
      <c r="F47" s="52" t="s">
        <v>104</v>
      </c>
      <c r="G47" s="29">
        <v>5</v>
      </c>
      <c r="H47" s="29">
        <v>0.16</v>
      </c>
      <c r="I47" s="29">
        <v>640</v>
      </c>
      <c r="J47" s="29">
        <v>672</v>
      </c>
      <c r="K47" s="34" t="s">
        <v>292</v>
      </c>
    </row>
    <row r="48" spans="1:11" ht="63.95" customHeight="1" x14ac:dyDescent="0.2">
      <c r="A48" s="46" t="s">
        <v>105</v>
      </c>
      <c r="B48" s="124" t="s">
        <v>106</v>
      </c>
      <c r="C48" s="124"/>
      <c r="D48" s="8" t="s">
        <v>50</v>
      </c>
      <c r="E48" s="8">
        <v>10</v>
      </c>
      <c r="F48" s="9" t="s">
        <v>107</v>
      </c>
      <c r="G48" s="29">
        <v>5</v>
      </c>
      <c r="H48" s="29">
        <v>3</v>
      </c>
      <c r="I48" s="29">
        <v>30</v>
      </c>
      <c r="J48" s="29">
        <v>31.5</v>
      </c>
      <c r="K48" s="34" t="s">
        <v>293</v>
      </c>
    </row>
    <row r="49" spans="1:14" ht="129" customHeight="1" x14ac:dyDescent="0.2">
      <c r="A49" s="46" t="s">
        <v>108</v>
      </c>
      <c r="B49" s="124" t="s">
        <v>109</v>
      </c>
      <c r="C49" s="124"/>
      <c r="D49" s="8" t="s">
        <v>10</v>
      </c>
      <c r="E49" s="8">
        <v>10000</v>
      </c>
      <c r="F49" s="9" t="s">
        <v>245</v>
      </c>
      <c r="G49" s="29">
        <v>5</v>
      </c>
      <c r="H49" s="29">
        <v>0.06</v>
      </c>
      <c r="I49" s="29">
        <v>600</v>
      </c>
      <c r="J49" s="29">
        <v>630</v>
      </c>
      <c r="K49" s="34" t="s">
        <v>294</v>
      </c>
    </row>
    <row r="50" spans="1:14" ht="18.75" customHeight="1" x14ac:dyDescent="0.2">
      <c r="A50" s="117" t="s">
        <v>110</v>
      </c>
      <c r="B50" s="117"/>
      <c r="C50" s="117"/>
      <c r="D50" s="117"/>
      <c r="E50" s="117"/>
      <c r="F50" s="117"/>
      <c r="G50" s="117"/>
      <c r="H50" s="117"/>
      <c r="I50" s="117"/>
      <c r="J50" s="29">
        <v>1333.5</v>
      </c>
      <c r="K50" s="29"/>
    </row>
    <row r="51" spans="1:14" x14ac:dyDescent="0.2">
      <c r="A51" s="49"/>
      <c r="B51" s="50"/>
      <c r="C51" s="50"/>
      <c r="D51" s="50"/>
      <c r="E51" s="50"/>
      <c r="F51" s="51"/>
      <c r="G51" s="50"/>
      <c r="H51" s="50"/>
      <c r="I51" s="50"/>
      <c r="J51" s="50"/>
      <c r="K51" s="50"/>
    </row>
    <row r="52" spans="1:14" ht="54" customHeight="1" x14ac:dyDescent="0.2">
      <c r="A52" s="37" t="s">
        <v>39</v>
      </c>
      <c r="B52" s="115" t="s">
        <v>4</v>
      </c>
      <c r="C52" s="115"/>
      <c r="D52" s="24" t="s">
        <v>5</v>
      </c>
      <c r="E52" s="24" t="s">
        <v>6</v>
      </c>
      <c r="F52" s="38" t="s">
        <v>7</v>
      </c>
      <c r="G52" s="6" t="s">
        <v>8</v>
      </c>
      <c r="H52" s="6" t="s">
        <v>9</v>
      </c>
      <c r="I52" s="6" t="s">
        <v>243</v>
      </c>
      <c r="J52" s="6" t="s">
        <v>242</v>
      </c>
      <c r="K52" s="24" t="s">
        <v>40</v>
      </c>
    </row>
    <row r="53" spans="1:14" ht="16.5" customHeight="1" x14ac:dyDescent="0.2">
      <c r="A53" s="125" t="s">
        <v>111</v>
      </c>
      <c r="B53" s="125"/>
      <c r="C53" s="125"/>
      <c r="D53" s="125"/>
      <c r="E53" s="125"/>
      <c r="F53" s="125"/>
      <c r="G53" s="125"/>
      <c r="H53" s="125"/>
      <c r="I53" s="125"/>
      <c r="J53" s="125"/>
      <c r="K53" s="125"/>
    </row>
    <row r="54" spans="1:14" ht="44.25" customHeight="1" x14ac:dyDescent="0.2">
      <c r="A54" s="46" t="s">
        <v>112</v>
      </c>
      <c r="B54" s="123" t="s">
        <v>113</v>
      </c>
      <c r="C54" s="123"/>
      <c r="D54" s="8" t="s">
        <v>10</v>
      </c>
      <c r="E54" s="8">
        <v>6000</v>
      </c>
      <c r="F54" s="9" t="s">
        <v>114</v>
      </c>
      <c r="G54" s="29">
        <v>5</v>
      </c>
      <c r="H54" s="29">
        <v>0.96</v>
      </c>
      <c r="I54" s="29">
        <v>5760</v>
      </c>
      <c r="J54" s="29">
        <v>6048</v>
      </c>
      <c r="K54" s="34" t="s">
        <v>295</v>
      </c>
    </row>
    <row r="55" spans="1:14" ht="81" customHeight="1" x14ac:dyDescent="0.2">
      <c r="A55" s="46" t="s">
        <v>115</v>
      </c>
      <c r="B55" s="123" t="s">
        <v>116</v>
      </c>
      <c r="C55" s="123"/>
      <c r="D55" s="8" t="s">
        <v>10</v>
      </c>
      <c r="E55" s="8">
        <v>45</v>
      </c>
      <c r="F55" s="9" t="s">
        <v>117</v>
      </c>
      <c r="G55" s="29">
        <v>5</v>
      </c>
      <c r="H55" s="29">
        <v>3.4</v>
      </c>
      <c r="I55" s="29">
        <v>153</v>
      </c>
      <c r="J55" s="29">
        <v>160.65</v>
      </c>
      <c r="K55" s="34" t="s">
        <v>296</v>
      </c>
    </row>
    <row r="56" spans="1:14" ht="18.75" customHeight="1" x14ac:dyDescent="0.2">
      <c r="A56" s="117" t="s">
        <v>118</v>
      </c>
      <c r="B56" s="117"/>
      <c r="C56" s="117"/>
      <c r="D56" s="117"/>
      <c r="E56" s="117"/>
      <c r="F56" s="117"/>
      <c r="G56" s="117"/>
      <c r="H56" s="117"/>
      <c r="I56" s="117"/>
      <c r="J56" s="29">
        <v>6208.65</v>
      </c>
      <c r="K56" s="29"/>
    </row>
    <row r="57" spans="1:14" x14ac:dyDescent="0.2">
      <c r="A57" s="49"/>
      <c r="B57" s="50"/>
      <c r="C57" s="50"/>
      <c r="D57" s="50"/>
      <c r="E57" s="50"/>
      <c r="F57" s="51"/>
      <c r="G57" s="50"/>
      <c r="H57" s="50"/>
      <c r="I57" s="50"/>
      <c r="J57" s="50"/>
      <c r="K57" s="50"/>
    </row>
    <row r="58" spans="1:14" x14ac:dyDescent="0.2">
      <c r="A58" s="49"/>
      <c r="B58" s="50"/>
      <c r="C58" s="50"/>
      <c r="D58" s="50"/>
      <c r="E58" s="50"/>
      <c r="F58" s="51"/>
      <c r="G58" s="50"/>
      <c r="H58" s="50"/>
      <c r="I58" s="50"/>
      <c r="J58" s="50"/>
      <c r="K58" s="50"/>
    </row>
    <row r="59" spans="1:14" ht="67.5" customHeight="1" x14ac:dyDescent="0.2">
      <c r="A59" s="37" t="s">
        <v>39</v>
      </c>
      <c r="B59" s="115" t="s">
        <v>4</v>
      </c>
      <c r="C59" s="115"/>
      <c r="D59" s="24" t="s">
        <v>5</v>
      </c>
      <c r="E59" s="24" t="s">
        <v>6</v>
      </c>
      <c r="F59" s="38" t="s">
        <v>7</v>
      </c>
      <c r="G59" s="6" t="s">
        <v>8</v>
      </c>
      <c r="H59" s="6" t="s">
        <v>9</v>
      </c>
      <c r="I59" s="6" t="s">
        <v>243</v>
      </c>
      <c r="J59" s="6" t="s">
        <v>242</v>
      </c>
      <c r="K59" s="24" t="s">
        <v>40</v>
      </c>
    </row>
    <row r="60" spans="1:14" ht="17.25" customHeight="1" x14ac:dyDescent="0.2">
      <c r="A60" s="127" t="s">
        <v>119</v>
      </c>
      <c r="B60" s="127"/>
      <c r="C60" s="127"/>
      <c r="D60" s="127"/>
      <c r="E60" s="127"/>
      <c r="F60" s="127"/>
      <c r="G60" s="127"/>
      <c r="H60" s="127"/>
      <c r="I60" s="127"/>
      <c r="J60" s="127"/>
      <c r="K60" s="127"/>
    </row>
    <row r="61" spans="1:14" ht="91.5" customHeight="1" x14ac:dyDescent="0.2">
      <c r="A61" s="46" t="s">
        <v>120</v>
      </c>
      <c r="B61" s="123" t="s">
        <v>121</v>
      </c>
      <c r="C61" s="123"/>
      <c r="D61" s="8" t="s">
        <v>122</v>
      </c>
      <c r="E61" s="8">
        <v>4500</v>
      </c>
      <c r="F61" s="52" t="s">
        <v>123</v>
      </c>
      <c r="G61" s="84">
        <v>5</v>
      </c>
      <c r="H61" s="84">
        <v>1.2</v>
      </c>
      <c r="I61" s="84">
        <v>5400</v>
      </c>
      <c r="J61" s="84">
        <v>5670</v>
      </c>
      <c r="K61" s="85" t="s">
        <v>297</v>
      </c>
    </row>
    <row r="62" spans="1:14" ht="90" customHeight="1" x14ac:dyDescent="0.2">
      <c r="A62" s="46" t="s">
        <v>124</v>
      </c>
      <c r="B62" s="123" t="s">
        <v>121</v>
      </c>
      <c r="C62" s="123"/>
      <c r="D62" s="8" t="s">
        <v>122</v>
      </c>
      <c r="E62" s="8">
        <v>4500</v>
      </c>
      <c r="F62" s="9" t="s">
        <v>125</v>
      </c>
      <c r="G62" s="84">
        <v>5</v>
      </c>
      <c r="H62" s="84">
        <v>1.2</v>
      </c>
      <c r="I62" s="84">
        <v>5400</v>
      </c>
      <c r="J62" s="84">
        <v>5670</v>
      </c>
      <c r="K62" s="85" t="s">
        <v>298</v>
      </c>
    </row>
    <row r="63" spans="1:14" ht="16.5" customHeight="1" x14ac:dyDescent="0.2">
      <c r="A63" s="117" t="s">
        <v>126</v>
      </c>
      <c r="B63" s="117"/>
      <c r="C63" s="117"/>
      <c r="D63" s="117"/>
      <c r="E63" s="117"/>
      <c r="F63" s="117"/>
      <c r="G63" s="117"/>
      <c r="H63" s="117"/>
      <c r="I63" s="117"/>
      <c r="J63" s="29">
        <v>11340</v>
      </c>
      <c r="K63" s="29"/>
    </row>
    <row r="64" spans="1:14" ht="18" customHeight="1" x14ac:dyDescent="0.2">
      <c r="A64" s="53"/>
      <c r="B64" s="54"/>
      <c r="C64" s="54"/>
      <c r="D64" s="54"/>
      <c r="E64" s="54"/>
      <c r="F64" s="55"/>
      <c r="G64" s="55"/>
      <c r="H64" s="55"/>
      <c r="I64" s="55"/>
      <c r="J64" s="55"/>
      <c r="K64" s="55"/>
      <c r="N64" s="56"/>
    </row>
    <row r="65" spans="1:12" ht="12.75" customHeight="1" x14ac:dyDescent="0.2">
      <c r="A65" s="58"/>
      <c r="B65" s="54"/>
      <c r="C65" s="54"/>
      <c r="D65" s="54"/>
      <c r="E65" s="54"/>
      <c r="F65" s="55"/>
      <c r="G65" s="55"/>
      <c r="H65" s="55"/>
      <c r="I65" s="55"/>
      <c r="J65" s="55"/>
      <c r="K65" s="59"/>
      <c r="L65" s="60"/>
    </row>
    <row r="66" spans="1:12" ht="57" customHeight="1" x14ac:dyDescent="0.2">
      <c r="A66" s="37" t="s">
        <v>39</v>
      </c>
      <c r="B66" s="128" t="s">
        <v>4</v>
      </c>
      <c r="C66" s="128"/>
      <c r="D66" s="61" t="s">
        <v>5</v>
      </c>
      <c r="E66" s="24" t="s">
        <v>6</v>
      </c>
      <c r="F66" s="41" t="s">
        <v>7</v>
      </c>
      <c r="G66" s="6" t="s">
        <v>8</v>
      </c>
      <c r="H66" s="6" t="s">
        <v>9</v>
      </c>
      <c r="I66" s="6" t="s">
        <v>243</v>
      </c>
      <c r="J66" s="6" t="s">
        <v>242</v>
      </c>
      <c r="K66" s="24" t="s">
        <v>40</v>
      </c>
    </row>
    <row r="67" spans="1:12" ht="57" customHeight="1" x14ac:dyDescent="0.2">
      <c r="A67" s="62" t="s">
        <v>127</v>
      </c>
      <c r="B67" s="129" t="s">
        <v>128</v>
      </c>
      <c r="C67" s="129"/>
      <c r="D67" s="23" t="s">
        <v>129</v>
      </c>
      <c r="E67" s="63">
        <v>200</v>
      </c>
      <c r="F67" s="22" t="s">
        <v>130</v>
      </c>
      <c r="G67" s="64">
        <v>5</v>
      </c>
      <c r="H67" s="64">
        <v>68.400000000000006</v>
      </c>
      <c r="I67" s="64">
        <v>13680</v>
      </c>
      <c r="J67" s="64">
        <v>14364</v>
      </c>
      <c r="K67" s="86" t="s">
        <v>299</v>
      </c>
    </row>
    <row r="68" spans="1:12" ht="105" customHeight="1" x14ac:dyDescent="0.2">
      <c r="A68" s="46" t="s">
        <v>131</v>
      </c>
      <c r="B68" s="123" t="s">
        <v>132</v>
      </c>
      <c r="C68" s="123"/>
      <c r="D68" s="8" t="s">
        <v>10</v>
      </c>
      <c r="E68" s="47">
        <v>1000</v>
      </c>
      <c r="F68" s="9" t="s">
        <v>246</v>
      </c>
      <c r="G68" s="29">
        <v>5</v>
      </c>
      <c r="H68" s="29">
        <v>2.9</v>
      </c>
      <c r="I68" s="29">
        <v>2900</v>
      </c>
      <c r="J68" s="29">
        <v>3045</v>
      </c>
      <c r="K68" s="34" t="s">
        <v>300</v>
      </c>
    </row>
    <row r="69" spans="1:12" ht="132" customHeight="1" x14ac:dyDescent="0.2">
      <c r="A69" s="46" t="s">
        <v>133</v>
      </c>
      <c r="B69" s="123" t="s">
        <v>134</v>
      </c>
      <c r="C69" s="123"/>
      <c r="D69" s="8" t="s">
        <v>10</v>
      </c>
      <c r="E69" s="47">
        <v>1500</v>
      </c>
      <c r="F69" s="9" t="s">
        <v>135</v>
      </c>
      <c r="G69" s="8">
        <v>5</v>
      </c>
      <c r="H69" s="29">
        <v>0.86</v>
      </c>
      <c r="I69" s="29">
        <v>1290</v>
      </c>
      <c r="J69" s="29">
        <v>1354.5</v>
      </c>
      <c r="K69" s="34" t="s">
        <v>301</v>
      </c>
    </row>
    <row r="70" spans="1:12" ht="31.5" customHeight="1" x14ac:dyDescent="0.2">
      <c r="A70" s="46" t="s">
        <v>136</v>
      </c>
      <c r="B70" s="126" t="s">
        <v>137</v>
      </c>
      <c r="C70" s="126"/>
      <c r="D70" s="8" t="s">
        <v>10</v>
      </c>
      <c r="E70" s="47">
        <v>40</v>
      </c>
      <c r="F70" s="9" t="s">
        <v>138</v>
      </c>
      <c r="G70" s="29">
        <v>5</v>
      </c>
      <c r="H70" s="29">
        <v>9.6999999999999993</v>
      </c>
      <c r="I70" s="29">
        <v>388</v>
      </c>
      <c r="J70" s="29">
        <v>407.4</v>
      </c>
      <c r="K70" s="34" t="s">
        <v>302</v>
      </c>
    </row>
    <row r="71" spans="1:12" ht="93" customHeight="1" x14ac:dyDescent="0.2">
      <c r="A71" s="46" t="s">
        <v>139</v>
      </c>
      <c r="B71" s="123" t="s">
        <v>140</v>
      </c>
      <c r="C71" s="123"/>
      <c r="D71" s="8" t="s">
        <v>10</v>
      </c>
      <c r="E71" s="47">
        <v>1200</v>
      </c>
      <c r="F71" s="48" t="s">
        <v>247</v>
      </c>
      <c r="G71" s="84">
        <v>5</v>
      </c>
      <c r="H71" s="84">
        <v>0.9</v>
      </c>
      <c r="I71" s="84">
        <v>1080</v>
      </c>
      <c r="J71" s="84">
        <v>1134</v>
      </c>
      <c r="K71" s="85" t="s">
        <v>303</v>
      </c>
    </row>
    <row r="72" spans="1:12" ht="57" customHeight="1" x14ac:dyDescent="0.25">
      <c r="A72" s="46" t="s">
        <v>141</v>
      </c>
      <c r="B72" s="123" t="s">
        <v>142</v>
      </c>
      <c r="C72" s="123"/>
      <c r="D72" s="8" t="s">
        <v>10</v>
      </c>
      <c r="E72" s="47">
        <v>1500</v>
      </c>
      <c r="F72" s="48" t="s">
        <v>248</v>
      </c>
      <c r="G72" s="87">
        <v>5</v>
      </c>
      <c r="H72" s="87">
        <v>0.64</v>
      </c>
      <c r="I72" s="87">
        <v>960</v>
      </c>
      <c r="J72" s="87">
        <v>1008</v>
      </c>
      <c r="K72" s="88" t="s">
        <v>304</v>
      </c>
    </row>
    <row r="73" spans="1:12" ht="54.75" customHeight="1" x14ac:dyDescent="0.25">
      <c r="A73" s="46" t="s">
        <v>143</v>
      </c>
      <c r="B73" s="123" t="s">
        <v>144</v>
      </c>
      <c r="C73" s="123"/>
      <c r="D73" s="8" t="s">
        <v>10</v>
      </c>
      <c r="E73" s="47">
        <v>1500</v>
      </c>
      <c r="F73" s="48" t="s">
        <v>248</v>
      </c>
      <c r="G73" s="84">
        <v>5</v>
      </c>
      <c r="H73" s="84">
        <v>1</v>
      </c>
      <c r="I73" s="84">
        <v>1500</v>
      </c>
      <c r="J73" s="84">
        <v>1575</v>
      </c>
      <c r="K73" s="88" t="s">
        <v>305</v>
      </c>
    </row>
    <row r="74" spans="1:12" ht="64.5" customHeight="1" x14ac:dyDescent="0.25">
      <c r="A74" s="46" t="s">
        <v>145</v>
      </c>
      <c r="B74" s="123" t="s">
        <v>146</v>
      </c>
      <c r="C74" s="123"/>
      <c r="D74" s="8" t="s">
        <v>10</v>
      </c>
      <c r="E74" s="47">
        <v>9000</v>
      </c>
      <c r="F74" s="52" t="s">
        <v>147</v>
      </c>
      <c r="G74" s="84">
        <v>5</v>
      </c>
      <c r="H74" s="84">
        <v>1.47</v>
      </c>
      <c r="I74" s="84">
        <v>13230</v>
      </c>
      <c r="J74" s="84">
        <v>13891.5</v>
      </c>
      <c r="K74" s="88" t="s">
        <v>306</v>
      </c>
    </row>
    <row r="75" spans="1:12" ht="69.75" customHeight="1" x14ac:dyDescent="0.2">
      <c r="A75" s="46" t="s">
        <v>148</v>
      </c>
      <c r="B75" s="123" t="s">
        <v>149</v>
      </c>
      <c r="C75" s="123"/>
      <c r="D75" s="8" t="s">
        <v>10</v>
      </c>
      <c r="E75" s="47">
        <v>1500</v>
      </c>
      <c r="F75" s="9" t="s">
        <v>147</v>
      </c>
      <c r="G75" s="89">
        <v>5</v>
      </c>
      <c r="H75" s="89">
        <v>1.1000000000000001</v>
      </c>
      <c r="I75" s="89">
        <v>1650</v>
      </c>
      <c r="J75" s="89">
        <v>1732.5</v>
      </c>
      <c r="K75" s="90" t="s">
        <v>307</v>
      </c>
    </row>
    <row r="76" spans="1:12" ht="67.5" customHeight="1" x14ac:dyDescent="0.2">
      <c r="A76" s="46" t="s">
        <v>150</v>
      </c>
      <c r="B76" s="123" t="s">
        <v>151</v>
      </c>
      <c r="C76" s="123"/>
      <c r="D76" s="8" t="s">
        <v>10</v>
      </c>
      <c r="E76" s="47">
        <v>7000</v>
      </c>
      <c r="F76" s="9" t="s">
        <v>147</v>
      </c>
      <c r="G76" s="91">
        <v>5</v>
      </c>
      <c r="H76" s="91">
        <v>1.1000000000000001</v>
      </c>
      <c r="I76" s="29">
        <v>7700</v>
      </c>
      <c r="J76" s="29">
        <v>8085</v>
      </c>
      <c r="K76" s="92" t="s">
        <v>308</v>
      </c>
    </row>
    <row r="77" spans="1:12" ht="67.5" customHeight="1" x14ac:dyDescent="0.25">
      <c r="A77" s="46" t="s">
        <v>152</v>
      </c>
      <c r="B77" s="124" t="s">
        <v>153</v>
      </c>
      <c r="C77" s="124"/>
      <c r="D77" s="8" t="s">
        <v>10</v>
      </c>
      <c r="E77" s="47">
        <v>4000</v>
      </c>
      <c r="F77" s="9" t="s">
        <v>154</v>
      </c>
      <c r="G77" s="29">
        <v>5</v>
      </c>
      <c r="H77" s="29">
        <v>0.7</v>
      </c>
      <c r="I77" s="29">
        <v>2800</v>
      </c>
      <c r="J77" s="29">
        <v>2940</v>
      </c>
      <c r="K77" s="88" t="s">
        <v>309</v>
      </c>
      <c r="L77" s="60"/>
    </row>
    <row r="78" spans="1:12" ht="67.5" customHeight="1" x14ac:dyDescent="0.25">
      <c r="A78" s="46" t="s">
        <v>155</v>
      </c>
      <c r="B78" s="123" t="s">
        <v>156</v>
      </c>
      <c r="C78" s="123"/>
      <c r="D78" s="8" t="s">
        <v>10</v>
      </c>
      <c r="E78" s="47">
        <v>4000</v>
      </c>
      <c r="F78" s="9" t="s">
        <v>154</v>
      </c>
      <c r="G78" s="29">
        <v>5</v>
      </c>
      <c r="H78" s="29">
        <v>0.7</v>
      </c>
      <c r="I78" s="29">
        <v>2800</v>
      </c>
      <c r="J78" s="29">
        <v>2940</v>
      </c>
      <c r="K78" s="88" t="s">
        <v>309</v>
      </c>
    </row>
    <row r="79" spans="1:12" ht="93" customHeight="1" x14ac:dyDescent="0.25">
      <c r="A79" s="46" t="s">
        <v>157</v>
      </c>
      <c r="B79" s="123" t="s">
        <v>158</v>
      </c>
      <c r="C79" s="123"/>
      <c r="D79" s="8" t="s">
        <v>10</v>
      </c>
      <c r="E79" s="47">
        <v>1200</v>
      </c>
      <c r="F79" s="9" t="s">
        <v>159</v>
      </c>
      <c r="G79" s="29">
        <v>5</v>
      </c>
      <c r="H79" s="29">
        <v>0.8</v>
      </c>
      <c r="I79" s="29">
        <v>960</v>
      </c>
      <c r="J79" s="29">
        <v>1008</v>
      </c>
      <c r="K79" s="88" t="s">
        <v>310</v>
      </c>
    </row>
    <row r="80" spans="1:12" ht="35.25" customHeight="1" x14ac:dyDescent="0.25">
      <c r="A80" s="46" t="s">
        <v>160</v>
      </c>
      <c r="B80" s="123" t="s">
        <v>161</v>
      </c>
      <c r="C80" s="123"/>
      <c r="D80" s="8" t="s">
        <v>10</v>
      </c>
      <c r="E80" s="47">
        <v>9000</v>
      </c>
      <c r="F80" s="9" t="s">
        <v>162</v>
      </c>
      <c r="G80" s="29">
        <v>5</v>
      </c>
      <c r="H80" s="29">
        <v>1.3</v>
      </c>
      <c r="I80" s="29">
        <v>11700</v>
      </c>
      <c r="J80" s="29">
        <v>12285</v>
      </c>
      <c r="K80" s="88" t="s">
        <v>311</v>
      </c>
    </row>
    <row r="81" spans="1:11" ht="53.25" customHeight="1" x14ac:dyDescent="0.25">
      <c r="A81" s="46" t="s">
        <v>163</v>
      </c>
      <c r="B81" s="123" t="s">
        <v>164</v>
      </c>
      <c r="C81" s="123"/>
      <c r="D81" s="8" t="s">
        <v>10</v>
      </c>
      <c r="E81" s="47">
        <v>8000</v>
      </c>
      <c r="F81" s="9" t="s">
        <v>165</v>
      </c>
      <c r="G81" s="29">
        <v>5</v>
      </c>
      <c r="H81" s="29">
        <v>0.9</v>
      </c>
      <c r="I81" s="29">
        <v>7200</v>
      </c>
      <c r="J81" s="29">
        <v>7560</v>
      </c>
      <c r="K81" s="88" t="s">
        <v>312</v>
      </c>
    </row>
    <row r="82" spans="1:11" ht="26.25" customHeight="1" x14ac:dyDescent="0.25">
      <c r="A82" s="46" t="s">
        <v>166</v>
      </c>
      <c r="B82" s="123" t="s">
        <v>167</v>
      </c>
      <c r="C82" s="123"/>
      <c r="D82" s="8" t="s">
        <v>10</v>
      </c>
      <c r="E82" s="47">
        <v>9000</v>
      </c>
      <c r="F82" s="9" t="s">
        <v>168</v>
      </c>
      <c r="G82" s="29">
        <v>5</v>
      </c>
      <c r="H82" s="29">
        <v>0.98</v>
      </c>
      <c r="I82" s="29">
        <v>8820</v>
      </c>
      <c r="J82" s="29">
        <v>9261</v>
      </c>
      <c r="K82" s="88" t="s">
        <v>313</v>
      </c>
    </row>
    <row r="83" spans="1:11" ht="104.25" customHeight="1" x14ac:dyDescent="0.25">
      <c r="A83" s="46" t="s">
        <v>169</v>
      </c>
      <c r="B83" s="123" t="s">
        <v>170</v>
      </c>
      <c r="C83" s="123"/>
      <c r="D83" s="8" t="s">
        <v>10</v>
      </c>
      <c r="E83" s="47">
        <v>36000</v>
      </c>
      <c r="F83" s="9" t="s">
        <v>171</v>
      </c>
      <c r="G83" s="9">
        <v>5</v>
      </c>
      <c r="H83" s="29">
        <v>0.34</v>
      </c>
      <c r="I83" s="29">
        <v>12240</v>
      </c>
      <c r="J83" s="29">
        <v>12852</v>
      </c>
      <c r="K83" s="88" t="s">
        <v>314</v>
      </c>
    </row>
    <row r="84" spans="1:11" ht="51" customHeight="1" x14ac:dyDescent="0.25">
      <c r="A84" s="46" t="s">
        <v>172</v>
      </c>
      <c r="B84" s="123" t="s">
        <v>173</v>
      </c>
      <c r="C84" s="123"/>
      <c r="D84" s="8" t="s">
        <v>10</v>
      </c>
      <c r="E84" s="47">
        <v>6000</v>
      </c>
      <c r="F84" s="9" t="s">
        <v>174</v>
      </c>
      <c r="G84" s="29">
        <v>5</v>
      </c>
      <c r="H84" s="29">
        <v>0.4</v>
      </c>
      <c r="I84" s="29">
        <v>2400</v>
      </c>
      <c r="J84" s="29">
        <v>2520</v>
      </c>
      <c r="K84" s="88" t="s">
        <v>315</v>
      </c>
    </row>
    <row r="85" spans="1:11" ht="66" customHeight="1" x14ac:dyDescent="0.25">
      <c r="A85" s="46" t="s">
        <v>175</v>
      </c>
      <c r="B85" s="123" t="s">
        <v>176</v>
      </c>
      <c r="C85" s="123"/>
      <c r="D85" s="8" t="s">
        <v>10</v>
      </c>
      <c r="E85" s="47">
        <v>6000</v>
      </c>
      <c r="F85" s="9" t="s">
        <v>177</v>
      </c>
      <c r="G85" s="9">
        <v>5</v>
      </c>
      <c r="H85" s="29">
        <v>0.52</v>
      </c>
      <c r="I85" s="29">
        <v>3120</v>
      </c>
      <c r="J85" s="29">
        <v>3276</v>
      </c>
      <c r="K85" s="88" t="s">
        <v>316</v>
      </c>
    </row>
    <row r="86" spans="1:11" ht="117" customHeight="1" x14ac:dyDescent="0.25">
      <c r="A86" s="46" t="s">
        <v>178</v>
      </c>
      <c r="B86" s="123" t="s">
        <v>179</v>
      </c>
      <c r="C86" s="123"/>
      <c r="D86" s="8" t="s">
        <v>10</v>
      </c>
      <c r="E86" s="47">
        <v>15000</v>
      </c>
      <c r="F86" s="9" t="s">
        <v>180</v>
      </c>
      <c r="G86" s="9">
        <v>5</v>
      </c>
      <c r="H86" s="9">
        <v>0.62</v>
      </c>
      <c r="I86" s="29">
        <v>9300</v>
      </c>
      <c r="J86" s="29">
        <v>9765</v>
      </c>
      <c r="K86" s="88" t="s">
        <v>317</v>
      </c>
    </row>
    <row r="87" spans="1:11" ht="29.25" customHeight="1" x14ac:dyDescent="0.25">
      <c r="A87" s="46" t="s">
        <v>181</v>
      </c>
      <c r="B87" s="123" t="s">
        <v>182</v>
      </c>
      <c r="C87" s="123"/>
      <c r="D87" s="8" t="s">
        <v>10</v>
      </c>
      <c r="E87" s="47">
        <v>1500</v>
      </c>
      <c r="F87" s="9" t="s">
        <v>183</v>
      </c>
      <c r="G87" s="29">
        <v>5</v>
      </c>
      <c r="H87" s="29">
        <v>0.5</v>
      </c>
      <c r="I87" s="29">
        <v>750</v>
      </c>
      <c r="J87" s="29">
        <v>787.5</v>
      </c>
      <c r="K87" s="88" t="s">
        <v>318</v>
      </c>
    </row>
    <row r="88" spans="1:11" ht="28.5" customHeight="1" x14ac:dyDescent="0.25">
      <c r="A88" s="46" t="s">
        <v>184</v>
      </c>
      <c r="B88" s="123" t="s">
        <v>185</v>
      </c>
      <c r="C88" s="123"/>
      <c r="D88" s="8" t="s">
        <v>10</v>
      </c>
      <c r="E88" s="47">
        <v>1500</v>
      </c>
      <c r="F88" s="9" t="s">
        <v>183</v>
      </c>
      <c r="G88" s="29">
        <v>5</v>
      </c>
      <c r="H88" s="29">
        <v>0.86</v>
      </c>
      <c r="I88" s="29">
        <v>1290</v>
      </c>
      <c r="J88" s="29">
        <v>1354.5</v>
      </c>
      <c r="K88" s="88" t="s">
        <v>319</v>
      </c>
    </row>
    <row r="89" spans="1:11" ht="91.5" customHeight="1" x14ac:dyDescent="0.25">
      <c r="A89" s="46" t="s">
        <v>186</v>
      </c>
      <c r="B89" s="123" t="s">
        <v>187</v>
      </c>
      <c r="C89" s="123"/>
      <c r="D89" s="8" t="s">
        <v>10</v>
      </c>
      <c r="E89" s="47">
        <v>1500</v>
      </c>
      <c r="F89" s="9" t="s">
        <v>188</v>
      </c>
      <c r="G89" s="9">
        <v>5</v>
      </c>
      <c r="H89" s="29">
        <v>0.5</v>
      </c>
      <c r="I89" s="29">
        <v>750</v>
      </c>
      <c r="J89" s="29">
        <v>787.5</v>
      </c>
      <c r="K89" s="88" t="s">
        <v>321</v>
      </c>
    </row>
    <row r="90" spans="1:11" ht="79.5" customHeight="1" x14ac:dyDescent="0.25">
      <c r="A90" s="46" t="s">
        <v>189</v>
      </c>
      <c r="B90" s="123" t="s">
        <v>190</v>
      </c>
      <c r="C90" s="123"/>
      <c r="D90" s="8" t="s">
        <v>10</v>
      </c>
      <c r="E90" s="47">
        <v>4000</v>
      </c>
      <c r="F90" s="9" t="s">
        <v>191</v>
      </c>
      <c r="G90" s="9">
        <v>5</v>
      </c>
      <c r="H90" s="29">
        <v>0.45</v>
      </c>
      <c r="I90" s="29">
        <v>1800</v>
      </c>
      <c r="J90" s="29">
        <v>1890</v>
      </c>
      <c r="K90" s="88" t="s">
        <v>320</v>
      </c>
    </row>
    <row r="91" spans="1:11" ht="42.75" customHeight="1" x14ac:dyDescent="0.25">
      <c r="A91" s="46" t="s">
        <v>192</v>
      </c>
      <c r="B91" s="123" t="s">
        <v>259</v>
      </c>
      <c r="C91" s="123"/>
      <c r="D91" s="8" t="s">
        <v>10</v>
      </c>
      <c r="E91" s="47">
        <v>1500</v>
      </c>
      <c r="F91" s="9" t="s">
        <v>183</v>
      </c>
      <c r="G91" s="29">
        <v>5</v>
      </c>
      <c r="H91" s="29">
        <v>0.9</v>
      </c>
      <c r="I91" s="29">
        <v>1350</v>
      </c>
      <c r="J91" s="29">
        <v>1417.5</v>
      </c>
      <c r="K91" s="88" t="s">
        <v>322</v>
      </c>
    </row>
    <row r="92" spans="1:11" ht="68.25" customHeight="1" x14ac:dyDescent="0.25">
      <c r="A92" s="46" t="s">
        <v>193</v>
      </c>
      <c r="B92" s="123" t="s">
        <v>194</v>
      </c>
      <c r="C92" s="123"/>
      <c r="D92" s="8" t="s">
        <v>10</v>
      </c>
      <c r="E92" s="47">
        <v>3000</v>
      </c>
      <c r="F92" s="9" t="s">
        <v>195</v>
      </c>
      <c r="G92" s="29">
        <v>5</v>
      </c>
      <c r="H92" s="29">
        <v>0.54</v>
      </c>
      <c r="I92" s="29">
        <v>1620</v>
      </c>
      <c r="J92" s="65">
        <v>1701</v>
      </c>
      <c r="K92" s="88" t="s">
        <v>323</v>
      </c>
    </row>
    <row r="93" spans="1:11" ht="28.5" customHeight="1" x14ac:dyDescent="0.25">
      <c r="A93" s="46" t="s">
        <v>196</v>
      </c>
      <c r="B93" s="123" t="s">
        <v>197</v>
      </c>
      <c r="C93" s="123"/>
      <c r="D93" s="8" t="s">
        <v>10</v>
      </c>
      <c r="E93" s="47">
        <v>1500</v>
      </c>
      <c r="F93" s="9" t="s">
        <v>183</v>
      </c>
      <c r="G93" s="29">
        <v>5</v>
      </c>
      <c r="H93" s="29">
        <v>0.36</v>
      </c>
      <c r="I93" s="29">
        <v>540</v>
      </c>
      <c r="J93" s="29">
        <v>567</v>
      </c>
      <c r="K93" s="88" t="s">
        <v>324</v>
      </c>
    </row>
    <row r="94" spans="1:11" ht="105" customHeight="1" x14ac:dyDescent="0.25">
      <c r="A94" s="66" t="s">
        <v>198</v>
      </c>
      <c r="B94" s="130" t="s">
        <v>199</v>
      </c>
      <c r="C94" s="130"/>
      <c r="D94" s="40" t="s">
        <v>10</v>
      </c>
      <c r="E94" s="67">
        <v>1500</v>
      </c>
      <c r="F94" s="9" t="s">
        <v>200</v>
      </c>
      <c r="G94" s="74">
        <v>5</v>
      </c>
      <c r="H94" s="74">
        <v>0.96</v>
      </c>
      <c r="I94" s="57">
        <v>1440</v>
      </c>
      <c r="J94" s="80">
        <v>1512</v>
      </c>
      <c r="K94" s="88" t="s">
        <v>325</v>
      </c>
    </row>
    <row r="95" spans="1:11" ht="53.25" customHeight="1" x14ac:dyDescent="0.25">
      <c r="A95" s="46" t="s">
        <v>201</v>
      </c>
      <c r="B95" s="123" t="s">
        <v>202</v>
      </c>
      <c r="C95" s="123"/>
      <c r="D95" s="8" t="s">
        <v>10</v>
      </c>
      <c r="E95" s="47">
        <v>5000</v>
      </c>
      <c r="F95" s="9" t="s">
        <v>203</v>
      </c>
      <c r="G95" s="29">
        <v>5</v>
      </c>
      <c r="H95" s="29">
        <v>0.46</v>
      </c>
      <c r="I95" s="29">
        <v>2300</v>
      </c>
      <c r="J95" s="29">
        <v>2415</v>
      </c>
      <c r="K95" s="88" t="s">
        <v>326</v>
      </c>
    </row>
    <row r="96" spans="1:11" ht="28.5" customHeight="1" x14ac:dyDescent="0.25">
      <c r="A96" s="46" t="s">
        <v>204</v>
      </c>
      <c r="B96" s="123" t="s">
        <v>205</v>
      </c>
      <c r="C96" s="123"/>
      <c r="D96" s="8" t="s">
        <v>10</v>
      </c>
      <c r="E96" s="47">
        <v>7500</v>
      </c>
      <c r="F96" s="9" t="s">
        <v>183</v>
      </c>
      <c r="G96" s="29">
        <v>5</v>
      </c>
      <c r="H96" s="29">
        <v>0.34</v>
      </c>
      <c r="I96" s="29">
        <v>2550</v>
      </c>
      <c r="J96" s="29">
        <v>2677.5</v>
      </c>
      <c r="K96" s="88" t="s">
        <v>327</v>
      </c>
    </row>
    <row r="97" spans="1:12" ht="27" customHeight="1" x14ac:dyDescent="0.25">
      <c r="A97" s="46" t="s">
        <v>206</v>
      </c>
      <c r="B97" s="123" t="s">
        <v>207</v>
      </c>
      <c r="C97" s="123"/>
      <c r="D97" s="8" t="s">
        <v>10</v>
      </c>
      <c r="E97" s="47">
        <v>9000</v>
      </c>
      <c r="F97" s="9" t="s">
        <v>183</v>
      </c>
      <c r="G97" s="29">
        <v>5</v>
      </c>
      <c r="H97" s="29">
        <v>0.45</v>
      </c>
      <c r="I97" s="29">
        <v>4050</v>
      </c>
      <c r="J97" s="29">
        <v>4252.5</v>
      </c>
      <c r="K97" s="88" t="s">
        <v>328</v>
      </c>
      <c r="L97" s="50"/>
    </row>
    <row r="98" spans="1:12" ht="28.5" customHeight="1" x14ac:dyDescent="0.25">
      <c r="A98" s="46" t="s">
        <v>208</v>
      </c>
      <c r="B98" s="123" t="s">
        <v>209</v>
      </c>
      <c r="C98" s="123"/>
      <c r="D98" s="8" t="s">
        <v>10</v>
      </c>
      <c r="E98" s="47">
        <v>1500</v>
      </c>
      <c r="F98" s="9" t="s">
        <v>183</v>
      </c>
      <c r="G98" s="29">
        <v>5</v>
      </c>
      <c r="H98" s="29">
        <v>0.56999999999999995</v>
      </c>
      <c r="I98" s="29">
        <v>855</v>
      </c>
      <c r="J98" s="29">
        <v>897.75</v>
      </c>
      <c r="K98" s="88" t="s">
        <v>329</v>
      </c>
    </row>
    <row r="99" spans="1:12" ht="28.5" customHeight="1" x14ac:dyDescent="0.2">
      <c r="A99" s="46" t="s">
        <v>210</v>
      </c>
      <c r="B99" s="123" t="s">
        <v>211</v>
      </c>
      <c r="C99" s="123"/>
      <c r="D99" s="8" t="s">
        <v>41</v>
      </c>
      <c r="E99" s="47">
        <v>1000</v>
      </c>
      <c r="F99" s="9" t="s">
        <v>183</v>
      </c>
      <c r="G99" s="84">
        <v>5</v>
      </c>
      <c r="H99" s="84">
        <v>0.49</v>
      </c>
      <c r="I99" s="84">
        <v>245</v>
      </c>
      <c r="J99" s="84">
        <v>257.25</v>
      </c>
      <c r="K99" s="85" t="s">
        <v>330</v>
      </c>
    </row>
    <row r="100" spans="1:12" ht="27" customHeight="1" x14ac:dyDescent="0.2">
      <c r="A100" s="46" t="s">
        <v>212</v>
      </c>
      <c r="B100" s="123" t="s">
        <v>213</v>
      </c>
      <c r="C100" s="123"/>
      <c r="D100" s="8" t="s">
        <v>10</v>
      </c>
      <c r="E100" s="47">
        <v>1500</v>
      </c>
      <c r="F100" s="9" t="s">
        <v>183</v>
      </c>
      <c r="G100" s="84">
        <v>5</v>
      </c>
      <c r="H100" s="84">
        <v>0.47</v>
      </c>
      <c r="I100" s="84">
        <v>235</v>
      </c>
      <c r="J100" s="84">
        <v>246.75</v>
      </c>
      <c r="K100" s="85" t="s">
        <v>331</v>
      </c>
    </row>
    <row r="101" spans="1:12" ht="92.25" customHeight="1" x14ac:dyDescent="0.25">
      <c r="A101" s="46" t="s">
        <v>214</v>
      </c>
      <c r="B101" s="123" t="s">
        <v>215</v>
      </c>
      <c r="C101" s="123"/>
      <c r="D101" s="8" t="s">
        <v>10</v>
      </c>
      <c r="E101" s="47">
        <v>900</v>
      </c>
      <c r="F101" s="9" t="s">
        <v>216</v>
      </c>
      <c r="G101" s="29">
        <v>5</v>
      </c>
      <c r="H101" s="29">
        <v>0.82</v>
      </c>
      <c r="I101" s="29">
        <v>738</v>
      </c>
      <c r="J101" s="29">
        <v>774.9</v>
      </c>
      <c r="K101" s="88" t="s">
        <v>332</v>
      </c>
    </row>
    <row r="102" spans="1:12" ht="54.75" customHeight="1" x14ac:dyDescent="0.25">
      <c r="A102" s="46" t="s">
        <v>217</v>
      </c>
      <c r="B102" s="123" t="s">
        <v>218</v>
      </c>
      <c r="C102" s="123"/>
      <c r="D102" s="8" t="s">
        <v>10</v>
      </c>
      <c r="E102" s="47">
        <v>50000</v>
      </c>
      <c r="F102" s="9" t="s">
        <v>219</v>
      </c>
      <c r="G102" s="29">
        <v>5</v>
      </c>
      <c r="H102" s="29">
        <v>2.5999999999999999E-2</v>
      </c>
      <c r="I102" s="29">
        <v>1300</v>
      </c>
      <c r="J102" s="29">
        <v>1365</v>
      </c>
      <c r="K102" s="88" t="s">
        <v>333</v>
      </c>
    </row>
    <row r="103" spans="1:12" ht="30" customHeight="1" x14ac:dyDescent="0.2">
      <c r="A103" s="46" t="s">
        <v>220</v>
      </c>
      <c r="B103" s="123" t="s">
        <v>221</v>
      </c>
      <c r="C103" s="123"/>
      <c r="D103" s="8" t="s">
        <v>10</v>
      </c>
      <c r="E103" s="47">
        <v>6</v>
      </c>
      <c r="F103" s="9" t="s">
        <v>222</v>
      </c>
      <c r="G103" s="89">
        <v>5</v>
      </c>
      <c r="H103" s="29">
        <v>12.4</v>
      </c>
      <c r="I103" s="29">
        <v>74.400000000000006</v>
      </c>
      <c r="J103" s="29">
        <v>78.12</v>
      </c>
      <c r="K103" s="34" t="s">
        <v>334</v>
      </c>
    </row>
  </sheetData>
  <mergeCells count="89">
    <mergeCell ref="B103:C103"/>
    <mergeCell ref="B100:C100"/>
    <mergeCell ref="B101:C101"/>
    <mergeCell ref="B102:C102"/>
    <mergeCell ref="B93:C93"/>
    <mergeCell ref="B94:C94"/>
    <mergeCell ref="B75:C75"/>
    <mergeCell ref="B76:C76"/>
    <mergeCell ref="B77:C77"/>
    <mergeCell ref="B78:C78"/>
    <mergeCell ref="B79:C79"/>
    <mergeCell ref="B80:C80"/>
    <mergeCell ref="B81:C81"/>
    <mergeCell ref="B95:C95"/>
    <mergeCell ref="B96:C96"/>
    <mergeCell ref="B97:C97"/>
    <mergeCell ref="B98:C98"/>
    <mergeCell ref="B99:C99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82:C82"/>
    <mergeCell ref="B83:C83"/>
    <mergeCell ref="B70:C70"/>
    <mergeCell ref="B71:C71"/>
    <mergeCell ref="B72:C72"/>
    <mergeCell ref="B73:C73"/>
    <mergeCell ref="B74:C74"/>
    <mergeCell ref="B66:C66"/>
    <mergeCell ref="B67:C67"/>
    <mergeCell ref="B68:C68"/>
    <mergeCell ref="B69:C69"/>
    <mergeCell ref="B59:C59"/>
    <mergeCell ref="A60:K60"/>
    <mergeCell ref="B61:C61"/>
    <mergeCell ref="B62:C62"/>
    <mergeCell ref="A63:I63"/>
    <mergeCell ref="B48:C48"/>
    <mergeCell ref="B49:C49"/>
    <mergeCell ref="A50:I50"/>
    <mergeCell ref="B52:C52"/>
    <mergeCell ref="A53:K53"/>
    <mergeCell ref="B54:C54"/>
    <mergeCell ref="B55:C55"/>
    <mergeCell ref="A56:I56"/>
    <mergeCell ref="A43:I43"/>
    <mergeCell ref="B45:C45"/>
    <mergeCell ref="A46:K46"/>
    <mergeCell ref="B47:C47"/>
    <mergeCell ref="B32:C32"/>
    <mergeCell ref="B33:C33"/>
    <mergeCell ref="A34:I34"/>
    <mergeCell ref="B36:C36"/>
    <mergeCell ref="A37:K37"/>
    <mergeCell ref="B38:C38"/>
    <mergeCell ref="B39:C39"/>
    <mergeCell ref="B40:C40"/>
    <mergeCell ref="A41:I41"/>
    <mergeCell ref="B22:C22"/>
    <mergeCell ref="B23:C23"/>
    <mergeCell ref="B24:C24"/>
    <mergeCell ref="B25:C25"/>
    <mergeCell ref="B26:C26"/>
    <mergeCell ref="A27:I27"/>
    <mergeCell ref="B29:C29"/>
    <mergeCell ref="A30:K30"/>
    <mergeCell ref="B31:C31"/>
    <mergeCell ref="B19:C19"/>
    <mergeCell ref="A20:K20"/>
    <mergeCell ref="B21:C21"/>
    <mergeCell ref="B15:C15"/>
    <mergeCell ref="A16:I16"/>
    <mergeCell ref="B9:C9"/>
    <mergeCell ref="A10:K10"/>
    <mergeCell ref="B11:C11"/>
    <mergeCell ref="B12:C12"/>
    <mergeCell ref="B13:C13"/>
    <mergeCell ref="B14:C14"/>
    <mergeCell ref="A1:J1"/>
    <mergeCell ref="A2:J2"/>
    <mergeCell ref="A4:K4"/>
    <mergeCell ref="A5:K5"/>
    <mergeCell ref="B7:C7"/>
  </mergeCells>
  <pageMargins left="0.70866141732283472" right="0.70866141732283472" top="0.74803149606299213" bottom="0.74803149606299213" header="0.51181102362204722" footer="0.51181102362204722"/>
  <pageSetup paperSize="9" scale="65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zoomScaleNormal="100" workbookViewId="0">
      <selection activeCell="I13" sqref="I13"/>
    </sheetView>
  </sheetViews>
  <sheetFormatPr defaultRowHeight="12.75" x14ac:dyDescent="0.2"/>
  <cols>
    <col min="1" max="1" width="5.42578125" customWidth="1"/>
    <col min="2" max="2" width="19.28515625" customWidth="1"/>
    <col min="3" max="4" width="9" customWidth="1"/>
    <col min="5" max="5" width="8.42578125" customWidth="1"/>
    <col min="6" max="6" width="8.5703125" customWidth="1"/>
    <col min="7" max="7" width="6.140625" customWidth="1"/>
    <col min="8" max="8" width="10.140625" customWidth="1"/>
    <col min="9" max="9" width="9.42578125" customWidth="1"/>
    <col min="10" max="10" width="10.85546875" customWidth="1"/>
    <col min="11" max="1025" width="9" customWidth="1"/>
  </cols>
  <sheetData>
    <row r="2" spans="1:10" x14ac:dyDescent="0.2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</row>
    <row r="3" spans="1:10" x14ac:dyDescent="0.2">
      <c r="A3" s="103" t="s">
        <v>223</v>
      </c>
      <c r="B3" s="103"/>
      <c r="C3" s="103"/>
      <c r="D3" s="103"/>
      <c r="E3" s="103"/>
      <c r="F3" s="103"/>
      <c r="G3" s="103"/>
      <c r="H3" s="103"/>
      <c r="I3" s="103"/>
      <c r="J3" s="103"/>
    </row>
    <row r="5" spans="1:10" ht="47.25" customHeight="1" x14ac:dyDescent="0.2">
      <c r="A5" s="118" t="s">
        <v>224</v>
      </c>
      <c r="B5" s="118"/>
      <c r="C5" s="118"/>
      <c r="D5" s="118"/>
      <c r="E5" s="118"/>
      <c r="F5" s="118"/>
      <c r="G5" s="118"/>
      <c r="H5" s="118"/>
      <c r="I5" s="118"/>
      <c r="J5" s="118"/>
    </row>
    <row r="6" spans="1:10" ht="17.100000000000001" customHeight="1" x14ac:dyDescent="0.2">
      <c r="A6" s="103" t="s">
        <v>44</v>
      </c>
      <c r="B6" s="103"/>
      <c r="C6" s="103"/>
      <c r="D6" s="103"/>
      <c r="E6" s="103"/>
      <c r="F6" s="103"/>
      <c r="G6" s="103"/>
      <c r="H6" s="103"/>
      <c r="I6" s="103"/>
      <c r="J6" s="103"/>
    </row>
    <row r="7" spans="1:10" ht="40.5" customHeight="1" x14ac:dyDescent="0.2">
      <c r="A7" s="114" t="s">
        <v>249</v>
      </c>
      <c r="B7" s="114"/>
      <c r="C7" s="114"/>
      <c r="D7" s="114"/>
      <c r="E7" s="114"/>
      <c r="F7" s="114"/>
      <c r="G7" s="114"/>
      <c r="H7" s="114"/>
      <c r="I7" s="114"/>
      <c r="J7" s="114"/>
    </row>
    <row r="9" spans="1:10" ht="28.5" customHeight="1" x14ac:dyDescent="0.2"/>
  </sheetData>
  <mergeCells count="5">
    <mergeCell ref="A2:J2"/>
    <mergeCell ref="A3:J3"/>
    <mergeCell ref="A5:J5"/>
    <mergeCell ref="A6:J6"/>
    <mergeCell ref="A7:J7"/>
  </mergeCells>
  <pageMargins left="0.7" right="0.7" top="0.75" bottom="0.75" header="0.51180555555555496" footer="0.51180555555555496"/>
  <pageSetup paperSize="9" scale="86" firstPageNumber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3"/>
  <sheetViews>
    <sheetView zoomScaleNormal="100" workbookViewId="0">
      <selection activeCell="I13" sqref="I13"/>
    </sheetView>
  </sheetViews>
  <sheetFormatPr defaultRowHeight="12.75" x14ac:dyDescent="0.2"/>
  <cols>
    <col min="1" max="1" width="8.42578125" style="3" customWidth="1"/>
    <col min="2" max="2" width="9.140625" style="3" customWidth="1"/>
    <col min="3" max="3" width="15.85546875" style="3" customWidth="1"/>
    <col min="4" max="4" width="9.140625" style="3" customWidth="1"/>
    <col min="5" max="5" width="10.7109375" style="3" customWidth="1"/>
    <col min="6" max="6" width="29.42578125" style="3" customWidth="1"/>
    <col min="7" max="7" width="6.28515625" style="3" customWidth="1"/>
    <col min="8" max="8" width="9.140625" style="3" customWidth="1"/>
    <col min="9" max="10" width="10.28515625" style="3" customWidth="1"/>
    <col min="11" max="11" width="11.7109375" style="3" customWidth="1"/>
    <col min="12" max="1025" width="9.140625" style="3" customWidth="1"/>
  </cols>
  <sheetData>
    <row r="1" spans="1:11" ht="12.75" customHeight="1" x14ac:dyDescent="0.2">
      <c r="I1" s="103"/>
      <c r="J1" s="103"/>
      <c r="K1" s="103"/>
    </row>
    <row r="2" spans="1:11" x14ac:dyDescent="0.2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</row>
    <row r="3" spans="1:11" x14ac:dyDescent="0.2">
      <c r="A3" s="103" t="s">
        <v>223</v>
      </c>
      <c r="B3" s="103"/>
      <c r="C3" s="103"/>
      <c r="D3" s="103"/>
      <c r="E3" s="103"/>
      <c r="F3" s="103"/>
      <c r="G3" s="103"/>
      <c r="H3" s="103"/>
      <c r="I3" s="103"/>
      <c r="J3" s="103"/>
    </row>
    <row r="5" spans="1:11" ht="14.65" customHeight="1" x14ac:dyDescent="0.2">
      <c r="A5" s="118" t="s">
        <v>225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</row>
    <row r="6" spans="1:11" ht="12.75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</row>
    <row r="7" spans="1:11" x14ac:dyDescent="0.2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</row>
    <row r="8" spans="1:11" ht="63.75" customHeight="1" x14ac:dyDescent="0.2">
      <c r="A8" s="37" t="s">
        <v>39</v>
      </c>
      <c r="B8" s="132" t="s">
        <v>4</v>
      </c>
      <c r="C8" s="132"/>
      <c r="D8" s="6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243</v>
      </c>
      <c r="J8" s="6" t="s">
        <v>242</v>
      </c>
      <c r="K8" s="24" t="s">
        <v>40</v>
      </c>
    </row>
    <row r="9" spans="1:11" x14ac:dyDescent="0.2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</row>
    <row r="10" spans="1:11" ht="27.75" customHeight="1" x14ac:dyDescent="0.2">
      <c r="A10" s="37" t="s">
        <v>226</v>
      </c>
      <c r="B10" s="116" t="s">
        <v>227</v>
      </c>
      <c r="C10" s="116"/>
      <c r="D10" s="24" t="s">
        <v>129</v>
      </c>
      <c r="E10" s="24">
        <v>3</v>
      </c>
      <c r="F10" s="70" t="s">
        <v>228</v>
      </c>
      <c r="G10" s="81">
        <v>5</v>
      </c>
      <c r="H10" s="81">
        <v>11</v>
      </c>
      <c r="I10" s="81">
        <v>33</v>
      </c>
      <c r="J10" s="81">
        <v>34.65</v>
      </c>
      <c r="K10" s="81" t="s">
        <v>266</v>
      </c>
    </row>
    <row r="11" spans="1:11" x14ac:dyDescent="0.2">
      <c r="A11" s="43"/>
      <c r="B11" s="31"/>
      <c r="C11" s="31"/>
      <c r="D11" s="33"/>
      <c r="E11" s="33"/>
      <c r="F11" s="71"/>
      <c r="G11" s="33"/>
      <c r="H11" s="33"/>
      <c r="I11" s="33"/>
      <c r="J11" s="33"/>
      <c r="K11" s="33"/>
    </row>
    <row r="12" spans="1:11" x14ac:dyDescent="0.2">
      <c r="A12" s="72"/>
      <c r="B12" s="72"/>
      <c r="C12" s="72"/>
      <c r="D12" s="72"/>
      <c r="E12" s="72"/>
      <c r="F12" s="72"/>
      <c r="G12" s="72"/>
      <c r="H12" s="72"/>
      <c r="I12" s="72"/>
      <c r="J12" s="30"/>
      <c r="K12" s="30"/>
    </row>
    <row r="13" spans="1:11" ht="63.75" customHeight="1" x14ac:dyDescent="0.2">
      <c r="A13" s="37" t="s">
        <v>39</v>
      </c>
      <c r="B13" s="133" t="s">
        <v>4</v>
      </c>
      <c r="C13" s="133"/>
      <c r="D13" s="45" t="s">
        <v>5</v>
      </c>
      <c r="E13" s="79" t="s">
        <v>6</v>
      </c>
      <c r="F13" s="73" t="s">
        <v>7</v>
      </c>
      <c r="G13" s="6" t="s">
        <v>8</v>
      </c>
      <c r="H13" s="6" t="s">
        <v>9</v>
      </c>
      <c r="I13" s="6" t="s">
        <v>243</v>
      </c>
      <c r="J13" s="6" t="s">
        <v>242</v>
      </c>
      <c r="K13" s="24" t="s">
        <v>40</v>
      </c>
    </row>
    <row r="14" spans="1:11" ht="63.75" customHeight="1" x14ac:dyDescent="0.2">
      <c r="A14" s="134" t="s">
        <v>229</v>
      </c>
      <c r="B14" s="137" t="s">
        <v>230</v>
      </c>
      <c r="C14" s="137"/>
      <c r="D14" s="136" t="s">
        <v>38</v>
      </c>
      <c r="E14" s="136">
        <v>35000</v>
      </c>
      <c r="F14" s="138" t="s">
        <v>231</v>
      </c>
      <c r="G14" s="136">
        <v>5</v>
      </c>
      <c r="H14" s="136">
        <v>6.2600000000000003E-2</v>
      </c>
      <c r="I14" s="136">
        <v>2191</v>
      </c>
      <c r="J14" s="136">
        <v>2300.5500000000002</v>
      </c>
      <c r="K14" s="136" t="s">
        <v>267</v>
      </c>
    </row>
    <row r="15" spans="1:11" x14ac:dyDescent="0.2">
      <c r="A15" s="43"/>
      <c r="B15" s="31"/>
      <c r="C15" s="31"/>
      <c r="D15" s="33"/>
      <c r="E15" s="33"/>
      <c r="F15" s="75"/>
      <c r="G15" s="33"/>
      <c r="H15" s="33"/>
      <c r="I15" s="33"/>
      <c r="J15" s="33"/>
      <c r="K15" s="33"/>
    </row>
    <row r="16" spans="1:11" ht="38.25" customHeight="1" x14ac:dyDescent="0.2">
      <c r="A16" s="37" t="s">
        <v>232</v>
      </c>
      <c r="B16" s="116" t="s">
        <v>233</v>
      </c>
      <c r="C16" s="116"/>
      <c r="D16" s="24" t="s">
        <v>10</v>
      </c>
      <c r="E16" s="24">
        <v>10</v>
      </c>
      <c r="F16" s="70" t="s">
        <v>252</v>
      </c>
      <c r="G16" s="82">
        <v>21</v>
      </c>
      <c r="H16" s="93">
        <v>4.8</v>
      </c>
      <c r="I16" s="93">
        <v>48</v>
      </c>
      <c r="J16" s="94">
        <v>58.08</v>
      </c>
      <c r="K16" s="94" t="s">
        <v>268</v>
      </c>
    </row>
    <row r="17" spans="1:11" ht="67.5" customHeight="1" x14ac:dyDescent="0.2">
      <c r="A17" s="37" t="s">
        <v>234</v>
      </c>
      <c r="B17" s="116" t="s">
        <v>235</v>
      </c>
      <c r="C17" s="116"/>
      <c r="D17" s="24" t="s">
        <v>10</v>
      </c>
      <c r="E17" s="24">
        <v>165000</v>
      </c>
      <c r="F17" s="70" t="s">
        <v>251</v>
      </c>
      <c r="G17" s="82">
        <v>5</v>
      </c>
      <c r="H17" s="94">
        <v>2.5399999999999999E-2</v>
      </c>
      <c r="I17" s="93">
        <v>4191</v>
      </c>
      <c r="J17" s="93">
        <v>4400.55</v>
      </c>
      <c r="K17" s="94" t="s">
        <v>269</v>
      </c>
    </row>
    <row r="18" spans="1:11" ht="43.5" customHeight="1" x14ac:dyDescent="0.2">
      <c r="A18" s="37" t="s">
        <v>236</v>
      </c>
      <c r="B18" s="116" t="s">
        <v>237</v>
      </c>
      <c r="C18" s="116"/>
      <c r="D18" s="24" t="s">
        <v>10</v>
      </c>
      <c r="E18" s="76">
        <v>13000</v>
      </c>
      <c r="F18" s="70" t="s">
        <v>253</v>
      </c>
      <c r="G18" s="82">
        <v>5</v>
      </c>
      <c r="H18" s="94">
        <v>7.0000000000000001E-3</v>
      </c>
      <c r="I18" s="95">
        <v>91</v>
      </c>
      <c r="J18" s="95">
        <v>95.55</v>
      </c>
      <c r="K18" s="94" t="s">
        <v>270</v>
      </c>
    </row>
    <row r="19" spans="1:11" ht="42.75" customHeight="1" x14ac:dyDescent="0.2">
      <c r="A19" s="37" t="s">
        <v>238</v>
      </c>
      <c r="B19" s="116" t="s">
        <v>237</v>
      </c>
      <c r="C19" s="116"/>
      <c r="D19" s="24" t="s">
        <v>10</v>
      </c>
      <c r="E19" s="24">
        <v>10000</v>
      </c>
      <c r="F19" s="70" t="s">
        <v>254</v>
      </c>
      <c r="G19" s="82">
        <v>5</v>
      </c>
      <c r="H19" s="94">
        <v>1.0800000000000001E-2</v>
      </c>
      <c r="I19" s="95">
        <v>108</v>
      </c>
      <c r="J19" s="95">
        <v>113.4</v>
      </c>
      <c r="K19" s="94" t="s">
        <v>271</v>
      </c>
    </row>
    <row r="20" spans="1:11" ht="40.5" customHeight="1" x14ac:dyDescent="0.2">
      <c r="A20" s="37" t="s">
        <v>239</v>
      </c>
      <c r="B20" s="116" t="s">
        <v>237</v>
      </c>
      <c r="C20" s="116"/>
      <c r="D20" s="24" t="s">
        <v>10</v>
      </c>
      <c r="E20" s="24">
        <v>20000</v>
      </c>
      <c r="F20" s="70" t="s">
        <v>255</v>
      </c>
      <c r="G20" s="82">
        <v>5</v>
      </c>
      <c r="H20" s="94">
        <v>1.23E-2</v>
      </c>
      <c r="I20" s="95">
        <v>246</v>
      </c>
      <c r="J20" s="95">
        <v>258.3</v>
      </c>
      <c r="K20" s="94" t="s">
        <v>272</v>
      </c>
    </row>
    <row r="21" spans="1:11" ht="45.75" customHeight="1" x14ac:dyDescent="0.2">
      <c r="A21" s="37" t="s">
        <v>240</v>
      </c>
      <c r="B21" s="116" t="s">
        <v>237</v>
      </c>
      <c r="C21" s="116"/>
      <c r="D21" s="24" t="s">
        <v>10</v>
      </c>
      <c r="E21" s="24">
        <v>33000</v>
      </c>
      <c r="F21" s="70" t="s">
        <v>256</v>
      </c>
      <c r="G21" s="82">
        <v>5</v>
      </c>
      <c r="H21" s="94">
        <v>1.2999999999999999E-2</v>
      </c>
      <c r="I21" s="93">
        <f>H21*E21</f>
        <v>429</v>
      </c>
      <c r="J21" s="94">
        <f>I21*1.05</f>
        <v>450.45000000000005</v>
      </c>
      <c r="K21" s="94" t="s">
        <v>273</v>
      </c>
    </row>
    <row r="22" spans="1:11" ht="40.5" customHeight="1" x14ac:dyDescent="0.2">
      <c r="A22" s="37" t="s">
        <v>241</v>
      </c>
      <c r="B22" s="116" t="s">
        <v>237</v>
      </c>
      <c r="C22" s="116"/>
      <c r="D22" s="24" t="s">
        <v>10</v>
      </c>
      <c r="E22" s="24">
        <v>70000</v>
      </c>
      <c r="F22" s="70" t="s">
        <v>257</v>
      </c>
      <c r="G22" s="82">
        <v>5</v>
      </c>
      <c r="H22" s="94">
        <v>1.47E-2</v>
      </c>
      <c r="I22" s="96">
        <v>1029</v>
      </c>
      <c r="J22" s="96">
        <v>1080.45</v>
      </c>
      <c r="K22" s="94" t="s">
        <v>274</v>
      </c>
    </row>
    <row r="23" spans="1:11" ht="26.25" customHeight="1" x14ac:dyDescent="0.2"/>
  </sheetData>
  <mergeCells count="16">
    <mergeCell ref="B19:C19"/>
    <mergeCell ref="B20:C20"/>
    <mergeCell ref="B21:C21"/>
    <mergeCell ref="B22:C22"/>
    <mergeCell ref="B16:C16"/>
    <mergeCell ref="B17:C17"/>
    <mergeCell ref="B18:C18"/>
    <mergeCell ref="B14:C14"/>
    <mergeCell ref="B13:C13"/>
    <mergeCell ref="B10:C10"/>
    <mergeCell ref="B8:C8"/>
    <mergeCell ref="I1:K1"/>
    <mergeCell ref="A2:J2"/>
    <mergeCell ref="A3:J3"/>
    <mergeCell ref="A5:K5"/>
    <mergeCell ref="A6:K6"/>
  </mergeCells>
  <pageMargins left="0.7" right="0.7" top="0.75" bottom="0.75" header="0.51180555555555496" footer="0.51180555555555496"/>
  <pageSetup paperSize="9" scale="68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1-41 PD reagentai laboratorijai</vt:lpstr>
      <vt:lpstr>42-46 PD reagentai analiz</vt:lpstr>
      <vt:lpstr>47-49 PD reagentai su analiz124</vt:lpstr>
      <vt:lpstr>50-92 PD išorinė kontrolė</vt:lpstr>
      <vt:lpstr>93-165 PD mikrobiolog labor</vt:lpstr>
      <vt:lpstr>166-167 PD mikrobiolog reagent</vt:lpstr>
      <vt:lpstr>168-211 PD patolog anatom</vt:lpstr>
      <vt:lpstr>'42-46 PD reagentai analiz'!Print_Area</vt:lpstr>
      <vt:lpstr>'93-165 PD mikrobiolog labor'!Print_Area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julius zeimys</cp:lastModifiedBy>
  <cp:revision>1</cp:revision>
  <cp:lastPrinted>2018-10-04T07:09:54Z</cp:lastPrinted>
  <dcterms:created xsi:type="dcterms:W3CDTF">2018-09-23T11:34:01Z</dcterms:created>
  <dcterms:modified xsi:type="dcterms:W3CDTF">2018-11-27T14:43:35Z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