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VYKSTANTYS PIRKIMAI\PD  PASKELBIMUI  2026 gėlynų priežiūra\"/>
    </mc:Choice>
  </mc:AlternateContent>
  <xr:revisionPtr revIDLastSave="0" documentId="13_ncr:1_{F67DB028-549E-4E62-86FD-04658C23833D}"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G65" i="1"/>
  <c r="G39" i="1" l="1"/>
  <c r="G40" i="1"/>
  <c r="G41" i="1"/>
  <c r="G42" i="1"/>
  <c r="G43" i="1"/>
  <c r="G44" i="1"/>
  <c r="G45" i="1"/>
  <c r="G38" i="1"/>
  <c r="G48" i="1"/>
  <c r="G49" i="1"/>
  <c r="G50" i="1"/>
  <c r="G51" i="1"/>
  <c r="G52" i="1"/>
  <c r="G53" i="1"/>
  <c r="G47" i="1"/>
  <c r="G55" i="1"/>
  <c r="G56" i="1"/>
  <c r="G57" i="1"/>
  <c r="G58" i="1"/>
  <c r="G59" i="1"/>
  <c r="G60" i="1"/>
  <c r="G61" i="1"/>
  <c r="G63" i="1"/>
  <c r="G64" i="1"/>
  <c r="G69" i="1" l="1"/>
  <c r="G71" i="1" s="1"/>
  <c r="B26" i="1" s="1"/>
  <c r="G67" i="1" l="1"/>
  <c r="H67" i="1" s="1"/>
  <c r="G68" i="1"/>
  <c r="H68" i="1" s="1"/>
  <c r="B28" i="1" l="1"/>
</calcChain>
</file>

<file path=xl/sharedStrings.xml><?xml version="1.0" encoding="utf-8"?>
<sst xmlns="http://schemas.openxmlformats.org/spreadsheetml/2006/main" count="161" uniqueCount="124">
  <si>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</si>
  <si>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</si>
  <si>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</si>
  <si>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</si>
  <si>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</si>
  <si>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</si>
  <si>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</si>
  <si>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</si>
  <si>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</si>
  <si>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</si>
  <si>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Pirkimo dokumentų 2 priedas</t>
  </si>
  <si>
    <t xml:space="preserve">Subteikėjo pavadinimas, adresas </t>
  </si>
  <si>
    <t>Paslaugos pavadinimas</t>
  </si>
  <si>
    <t>PASTABOS:</t>
  </si>
  <si>
    <t xml:space="preserve">PASIŪLYMAS </t>
  </si>
  <si>
    <t>1.</t>
  </si>
  <si>
    <t>2.</t>
  </si>
  <si>
    <t>Kvazisubtiekėjų vardas ir pavardė</t>
  </si>
  <si>
    <t>3.</t>
  </si>
  <si>
    <t>4.</t>
  </si>
  <si>
    <t>5.</t>
  </si>
  <si>
    <t>Mulčiavimas</t>
  </si>
  <si>
    <t>Už pasiūlymą atsakingo asmens vardas, pavardė, pareigos</t>
  </si>
  <si>
    <t>Eur</t>
  </si>
  <si>
    <t>6.</t>
  </si>
  <si>
    <t>kv.m.</t>
  </si>
  <si>
    <t>Daugiamečių gėlynų, apželdintų dekoratyviniais augalais (krūmais), priežiūra</t>
  </si>
  <si>
    <t>Dekoratyvinės vejos įrengimas ar atkūrimas</t>
  </si>
  <si>
    <t>Vienmečių gėlynų priežiūra</t>
  </si>
  <si>
    <t>Vienmečių gėlynų, kuriuose pasodintos svogūninės gėlės, priežiūra</t>
  </si>
  <si>
    <t xml:space="preserve">Daugiamečių gėlynų priežiūra </t>
  </si>
  <si>
    <t>Daugiamečių gėlynų, kuriuose pasodintos svogūninės gėlės, priežiūra</t>
  </si>
  <si>
    <t>Daugiamečių gėlynų, apželdintų dekoratyviniais augalais (krūmais) ir svogūninėmis gėlėmis, priežiūra</t>
  </si>
  <si>
    <t>7.</t>
  </si>
  <si>
    <t>Rožyno priežiūra</t>
  </si>
  <si>
    <t>8.</t>
  </si>
  <si>
    <t>Vejos priežiūra</t>
  </si>
  <si>
    <t>9.</t>
  </si>
  <si>
    <t>9.1</t>
  </si>
  <si>
    <t>vaza</t>
  </si>
  <si>
    <t>vnt. per mėn.</t>
  </si>
  <si>
    <t>9.2</t>
  </si>
  <si>
    <t>lovelis</t>
  </si>
  <si>
    <t>9.3</t>
  </si>
  <si>
    <t>piramidė</t>
  </si>
  <si>
    <t>9.4</t>
  </si>
  <si>
    <t>9.5</t>
  </si>
  <si>
    <t>keramikinė vaza</t>
  </si>
  <si>
    <t>9.6</t>
  </si>
  <si>
    <t>10.</t>
  </si>
  <si>
    <t>Vienmečių gėlių sodinimas gėlynuose</t>
  </si>
  <si>
    <t>kv. m</t>
  </si>
  <si>
    <t>11.</t>
  </si>
  <si>
    <t>11.1</t>
  </si>
  <si>
    <t xml:space="preserve">vaza </t>
  </si>
  <si>
    <t>vnt.</t>
  </si>
  <si>
    <t>11.2</t>
  </si>
  <si>
    <t>11.3</t>
  </si>
  <si>
    <t>11.4</t>
  </si>
  <si>
    <t>11.5</t>
  </si>
  <si>
    <t>11.6</t>
  </si>
  <si>
    <t>12.</t>
  </si>
  <si>
    <t>13.</t>
  </si>
  <si>
    <t>14.</t>
  </si>
  <si>
    <t>Vietos gėlynams įrengimas:</t>
  </si>
  <si>
    <t>vienmetėms gėlėms</t>
  </si>
  <si>
    <t>daugiametėms gėlėms</t>
  </si>
  <si>
    <t>kompozicijos „Gėlių medis“ vaza</t>
  </si>
  <si>
    <t>DĖL GĖLYNŲ, GĖLINIŲ, VEJOS PRIEŽIŪROS IR APŽELDINIMO KAUNO MIESTE PASLAUGŲ PIRKIMO</t>
  </si>
  <si>
    <t>100 kv. m per mėn.</t>
  </si>
  <si>
    <t>Gėlinių priežiūra:</t>
  </si>
  <si>
    <t>Vienmečių gėlių sodinimas gėlinėse:</t>
  </si>
  <si>
    <t>13.1</t>
  </si>
  <si>
    <t>13.2</t>
  </si>
  <si>
    <t xml:space="preserve">Ūkio subjekto, kurio pajėgumais remiuosi, pavadinimas, adresas </t>
  </si>
  <si>
    <r>
      <rPr>
        <b/>
        <sz val="10"/>
        <color theme="1"/>
        <rFont val="Times New Roman"/>
        <family val="1"/>
        <charset val="186"/>
      </rPr>
      <t>Įrašyti abi reikalaujamas reikšmes:</t>
    </r>
    <r>
      <rPr>
        <sz val="10"/>
        <color theme="1"/>
        <rFont val="Times New Roman"/>
        <family val="1"/>
        <charset val="186"/>
      </rPr>
      <t xml:space="preserve">
1. Ūkio subjektui, kurio pajėgumais remiuosi, numatomos perduoti teikti paslaugos (įvardinti konkrečias paslaugas); 
2. Ūkio subjektui, kurio pajėgumais remiuosi, perduodama sutarties dalis % ar Eur sutarties kainoje.</t>
    </r>
  </si>
  <si>
    <r>
      <rPr>
        <b/>
        <sz val="10"/>
        <color theme="1"/>
        <rFont val="Times New Roman"/>
        <family val="1"/>
        <charset val="186"/>
      </rPr>
      <t>Įrašyti abi reikalaujamas reikšmes:</t>
    </r>
    <r>
      <rPr>
        <sz val="10"/>
        <color theme="1"/>
        <rFont val="Times New Roman"/>
        <family val="1"/>
        <charset val="186"/>
      </rPr>
      <t xml:space="preserve">
1. Subteikėjams numatomos perduoti teikti paslaugos (įvardinti konkrečias paslaugas); 
2. Subteikėjams perduodama sutarties dalis % ar Eur sutarties kainoje</t>
    </r>
  </si>
  <si>
    <t>Kvazisubtiekėjams numatomos perduoti teikti paslaugos (įvardinti konkrečias paslaugas)</t>
  </si>
  <si>
    <t>Dokumento puslapių skaičius</t>
  </si>
  <si>
    <t>Paaiškinimas, kokia konkreti informacija yra konfidenciali ir kodėl</t>
  </si>
  <si>
    <r>
      <rPr>
        <vertAlign val="superscript"/>
        <sz val="10"/>
        <color theme="1"/>
        <rFont val="Times New Roman"/>
        <family val="1"/>
        <charset val="186"/>
      </rPr>
      <t>4</t>
    </r>
    <r>
      <rPr>
        <sz val="10"/>
        <color theme="1"/>
        <rFont val="Times New Roman"/>
        <family val="1"/>
        <charset val="186"/>
      </rPr>
      <t xml:space="preserve"> Pildyti tuomet, jei sutarties vykdymui bus pasitelkti kvazisubtiekėjai. Pateikiama kvazisubtiekėjo pasirašyto laisvos formos sutikimo teikti sutartyje nurodytas paslaugas, konkrečiai jas įvardinant, ir tiekėjo, ūkio subjekto, kurio pajėgumais tiekėjas remiasi, ar subteikėjo patvirtinimo, kad laimėjęs konkursą, įdarbins šį specialistą, skaimeninė kopija arba el. parašu pasirašti dokumentai.</t>
    </r>
  </si>
  <si>
    <r>
      <rPr>
        <vertAlign val="superscript"/>
        <sz val="10"/>
        <color theme="1"/>
        <rFont val="Times New Roman"/>
        <family val="1"/>
        <charset val="186"/>
      </rPr>
      <t>5</t>
    </r>
    <r>
      <rPr>
        <sz val="10"/>
        <color theme="1"/>
        <rFont val="Times New Roman"/>
        <family val="1"/>
        <charset val="186"/>
      </rPr>
      <t xml:space="preserve"> Pildyti tuomet, jei bus pateikta konfidenciali informacija. Tiekėjas negali nurodyti, kad konfidenciali yra pasiūlymo kaina arba, kad visas pasiūlymas yra konfidencialus. </t>
    </r>
  </si>
  <si>
    <t xml:space="preserve">Eur su PVM </t>
  </si>
  <si>
    <t xml:space="preserve">Eur be PVM </t>
  </si>
  <si>
    <t>Bendrą planuojamą kainą sudaro:</t>
  </si>
  <si>
    <t>Bendra planuojama kaina, EUR be PVM</t>
  </si>
  <si>
    <r>
      <t xml:space="preserve">PVM tarifas, proc. </t>
    </r>
    <r>
      <rPr>
        <b/>
        <sz val="11"/>
        <color rgb="FFFF0000"/>
        <rFont val="Times New Roman"/>
        <family val="1"/>
        <charset val="186"/>
      </rPr>
      <t>(įrašyti, jei taikoma)</t>
    </r>
  </si>
  <si>
    <t>Bendra planuojama kaina, EUR su PVM</t>
  </si>
  <si>
    <t>Bendra planuojama kaina, Eur be PVM</t>
  </si>
  <si>
    <r>
      <t xml:space="preserve">Tiekėjo pavadinimas, įmonės kodas  </t>
    </r>
    <r>
      <rPr>
        <i/>
        <sz val="12"/>
        <color theme="1"/>
        <rFont val="Times New Roman"/>
        <family val="1"/>
        <charset val="186"/>
      </rPr>
      <t>/jei dalyvauja ūkio subjektų grupė, nurodomi visų dalyvių duomenys/</t>
    </r>
  </si>
  <si>
    <r>
      <t xml:space="preserve">Tiekėjo adresas, pašto kodas </t>
    </r>
    <r>
      <rPr>
        <i/>
        <sz val="12"/>
        <color theme="1"/>
        <rFont val="Times New Roman"/>
        <family val="1"/>
        <charset val="186"/>
      </rPr>
      <t>/jei dalyvauja ūkio subjektų grupė, nurodomi visų dalyvių duomenys/</t>
    </r>
  </si>
  <si>
    <t>Pastabos:</t>
  </si>
  <si>
    <t>Kauno miesto savivaldybės administracijai</t>
  </si>
  <si>
    <t>(Adresatas (perkančioji organizacija))</t>
  </si>
  <si>
    <t>2) Tiekėjai lentelėje nurodo paslaugų įkainius (be PVM) ir taikomą (jei taikoma) PVM tarifą. Pageidautina, kad 5 stulpelyje įkainiai būtų nurodyti 2 skaitmenų po kablelio tikslumu. Kiti pasiūlymo kainos skaičiavimai bus paskaičiuoti automatiškai.</t>
  </si>
  <si>
    <r>
      <t xml:space="preserve">Tais atvejais, kai pagal galiojančius teisės aktus tiekėjui nereikia mokėti PVM, </t>
    </r>
    <r>
      <rPr>
        <b/>
        <i/>
        <sz val="12"/>
        <color rgb="FFFF0000"/>
        <rFont val="Times New Roman"/>
        <family val="1"/>
        <charset val="186"/>
      </rPr>
      <t>nurodyti juridinį pagrindą</t>
    </r>
    <r>
      <rPr>
        <i/>
        <sz val="12"/>
        <color rgb="FFFF0000"/>
        <rFont val="Times New Roman"/>
        <family val="1"/>
        <charset val="186"/>
      </rPr>
      <t>: ...................................................................................</t>
    </r>
  </si>
  <si>
    <r>
      <t xml:space="preserve">Paslaugų vieneto įkainis, Eur be PVM </t>
    </r>
    <r>
      <rPr>
        <b/>
        <sz val="11"/>
        <color rgb="FFFF0000"/>
        <rFont val="Times New Roman"/>
        <family val="1"/>
        <charset val="186"/>
      </rPr>
      <t>(pildo tiekėjas)</t>
    </r>
  </si>
  <si>
    <r>
      <rPr>
        <b/>
        <sz val="12"/>
        <rFont val="Times New Roman"/>
        <family val="1"/>
        <charset val="186"/>
      </rPr>
      <t>1.</t>
    </r>
    <r>
      <rPr>
        <sz val="12"/>
        <rFont val="Times New Roman"/>
        <family val="1"/>
        <charset val="186"/>
      </rPr>
      <t xml:space="preserve"> Išnagrinėję pirkimo sąlygas, jų priedus ir juose nustatytus reikalavimus paslaugoms teikti, mes siūlome </t>
    </r>
    <r>
      <rPr>
        <b/>
        <sz val="12"/>
        <rFont val="Times New Roman"/>
        <family val="1"/>
        <charset val="186"/>
      </rPr>
      <t>gėlynų, gėlinių, vejos priežiūros ir apželdinimo Kauno mieste paslaugas</t>
    </r>
    <r>
      <rPr>
        <sz val="12"/>
        <rFont val="Times New Roman"/>
        <family val="1"/>
        <charset val="186"/>
      </rPr>
      <t>, atitinkančias sutartyje ir jos 1 priede (techninėje specifikacijoje) nurodytus reikalavimus, teikti už bendrą planuojamą kainą:</t>
    </r>
  </si>
  <si>
    <t>metalinė vaza</t>
  </si>
  <si>
    <t>Planuojamas preliminarus paslaugų kiekis per 36 mėn.*</t>
  </si>
  <si>
    <t>15.</t>
  </si>
  <si>
    <t xml:space="preserve">vnt. </t>
  </si>
  <si>
    <t>Daugiamečių gėlių persodinimas su grunto paruošimu</t>
  </si>
  <si>
    <t>Perkančioji organizacija nustato, kad skaičiuojant socialinio kriterijaus balą (B), bus vertinama ne didesnė kaip 2 000 Eur siūloma darbo užmokesčio mėnesio mediana. Jei tiekėjas pasiūlyme nurodys didesnę kaip 2 000 Eur siūlomą darbo užmokesčio mėnesio medianą, skaičiuojant socialinio kriterijaus balą (B) bus vertinama, kad tiekėjas pasiūlė maksimalią 2 000 Eur siūlomą darbo užmokesčio mėnesio medianą.
Tuo atveju, jei pasiūlymo vertinimo metu, Tiekėjo pasiūlymas gaus papildomų balų už socialinį kriterijų, konkurso laimėjimo atveju Tiekėjas įsipareigos visą sutarties laikotarpį užtikrinti, kad perkančiosios organizacijos nurodytas užduotis faktiškai atliksiantiems (vykdant šią konkrečią sutartį), darbuotojams, įskaitant ūkio subjekto, kurio pajėgumais Tiekėjas remiasi ir subtiekėjo darbuotojus bus mokama Pasiūlymo 2 punkte nurodyto dydžio mėnesio darbo užmokesčio mediana. Sutartyje nustatytos sankcijos už šių Tiekėjo prisiimtų įsipareigojimų nesilaikymą.</t>
  </si>
  <si>
    <t>** Tiekėjas turi nurodyti konkretų (nurodyti konkrečią sumą be intervalų ar be žodžio nuo / iki) siūlomą mokėti darbo užmokesčio mėnesio medianos dydį.</t>
  </si>
  <si>
    <r>
      <t xml:space="preserve">1) Bendra planuojama kaina neturi viršyti  </t>
    </r>
    <r>
      <rPr>
        <b/>
        <i/>
        <sz val="12"/>
        <color rgb="FFFF0000"/>
        <rFont val="Times New Roman"/>
        <family val="1"/>
        <charset val="186"/>
      </rPr>
      <t>821 585,70 Eur su PVM</t>
    </r>
    <r>
      <rPr>
        <i/>
        <sz val="12"/>
        <color rgb="FFFF0000"/>
        <rFont val="Times New Roman"/>
        <family val="1"/>
        <charset val="186"/>
      </rPr>
      <t>. Jeigu tiekėjo pasiūlymo kaina bus didesnė nei nurodyta, pasiūlymas bus atmestas, kaip neatitinkantis pirkimo dokumentų reikalavimų.</t>
    </r>
  </si>
  <si>
    <r>
      <rPr>
        <vertAlign val="superscript"/>
        <sz val="10"/>
        <color theme="1"/>
        <rFont val="Times New Roman"/>
        <family val="1"/>
        <charset val="186"/>
      </rPr>
      <t>2</t>
    </r>
    <r>
      <rPr>
        <sz val="10"/>
        <color theme="1"/>
        <rFont val="Times New Roman"/>
        <family val="1"/>
        <charset val="186"/>
      </rPr>
      <t xml:space="preserve"> Pildyti tuomet, jei sutarties vykdymui bus pasitelkti ūkio subjektai, kurių pajėgumais tiekėjas remiasi. </t>
    </r>
    <r>
      <rPr>
        <u/>
        <sz val="10"/>
        <color theme="1"/>
        <rFont val="Times New Roman"/>
        <family val="1"/>
        <charset val="186"/>
      </rPr>
      <t>Pateikiama ūkio subjekto, kurio pajėgumais tiekėjas remiasi, pasirašytos laisvos formos deklaracijos ar  kito dokumento, patvirtinančio sutikimą dalyvauti šiame viešajame pirkime ir teikti tiekėjo jam pavestas paslaugas, konkrečiai jas įvardinant, skaitmeninė kopija arba el. parašu pasirašytas dokumentas.</t>
    </r>
  </si>
  <si>
    <t>*Gėlynų, gėlinių. vejos priežiūros ir apželdinimo Kauno mieste paslaugas faktiškai teiksiantys darbuotojai, įskaitant ir specialistą (-us), nurodytą (-us) Specialiųjų konkurso sąlygų 4 priedo 3.1.2 punkte.</t>
  </si>
  <si>
    <t>* Nurodyti paslaugų kiekiai (apimtis) yra preliminarūs ir naudojami tik pasiūlymų kainų palyginimui. Vykdant Sutartį, Sutarties priede nurodyti preliminarūs paslaugų kiekiai gali kisti (gali būti įsigyta mažiau ar daugiau nurodytų paslaugų apimties), neviršijant Sutartyje nurodytos Pradinės sutarties vertės (pradinės sutarties vertė lygi maksimaliai pirkimui skirtai lėšų sumai pirkimo dokumentuose ir sutartyje nurodytų paslaugų įsigijimui tiekėjo pasiūlyme nurodytais įkainiais)</t>
  </si>
  <si>
    <r>
      <rPr>
        <vertAlign val="superscript"/>
        <sz val="10"/>
        <color theme="1"/>
        <rFont val="Times New Roman"/>
        <family val="1"/>
        <charset val="186"/>
      </rPr>
      <t>3</t>
    </r>
    <r>
      <rPr>
        <sz val="10"/>
        <color theme="1"/>
        <rFont val="Times New Roman"/>
        <family val="1"/>
        <charset val="186"/>
      </rPr>
      <t xml:space="preserve"> Pildyti tuomet, jei sutarties vykdymui bus pasitelkti subteikėjai  kurių pajėgumais tiekėjas nesiremia.</t>
    </r>
  </si>
  <si>
    <t>3)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(0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t>
  </si>
  <si>
    <t>3. Į paslaugų įkainius turi būti įskaičiuoti visi mokesčiai (išskyrus PVM), medžiagos, priemonės, Paslaugų teikėjo naudojama technika, įranga, mechanizmai, kelionės į paslaugų teikimo vietą išlaidos ir visos kitos su paslaugų teikimu susijusios išlaidos. Jei kai kurie darbai, paslaugos, medžiagos ar mokesčiai nėra įvertinti (įtraukti į įkainius), laikoma, kad jie bus atliekami, suteikiami neatlygintinai, skaičiuojami iš Paslaugų teikėjo lėšų. Paslaugų teikėjas neturi teisės reikalauti padengti jokių išlaidų, viršijančių paslaugų įkainius be PVM ir PVM. Patvirtiname, kad mes prisiimame riziką už visas išlaidas, kurias teikdami pasiūlymą ir laikydamiesi pirkimo dokumentuose nustatytų reikalavimų, privalėjome įskaičiuoti į paslaugų įkainius.</t>
  </si>
  <si>
    <t>4. Šiuo pasiūlymu įsipareigojame laikytis Lietuvos Respublikos viešųjų pirkimų įstatymo, kitų teisės aktų, pirkimo dokumentuose nustatytų reikalavimų bei sutarties sąlygų. Taip pat įsipareigojame laikytis pasiūlyme pateiktų sąlygų bei nesiimti jokių veiksmų, galinčių sutrukdyti pasiūlymo akceptavimui ar sutarties pasirašymui ir įsipareigojimui.</t>
  </si>
  <si>
    <t>5. Patvirtiname, kad visi pridedami dokumentai yra mūsų pasiūlymo dalis.</t>
  </si>
  <si>
    <t>6. Pasiūlymas galioja iki specialiųjų pirkimo sąlygų  1 priedo 8 punkte nurodyto termino.</t>
  </si>
  <si>
    <t>7. Jeigu mūsų pasiūlymas bus priimtas, mes įsipareigojame pateikti sutarties įvykdymo užtikrinimą pirkimo dokumentuose nurodytos formos, dydžio bei juose reikalaujamais terminais, bei sutinkame pirkimo dokumentuose nurodytu terminu sudaryti sutartį.</t>
  </si>
  <si>
    <r>
      <t>8. Vykdant sutartį pasitelksiu šiuos ūkio subjektus, kurių pajėgumais (kvalifikacija) remiuosi</t>
    </r>
    <r>
      <rPr>
        <vertAlign val="superscript"/>
        <sz val="12"/>
        <color theme="1"/>
        <rFont val="Times New Roman"/>
        <family val="1"/>
        <charset val="186"/>
      </rPr>
      <t>2</t>
    </r>
    <r>
      <rPr>
        <b/>
        <sz val="12"/>
        <color theme="1"/>
        <rFont val="Times New Roman"/>
        <family val="1"/>
        <charset val="186"/>
      </rPr>
      <t>:</t>
    </r>
  </si>
  <si>
    <r>
      <t>9. Vykdant sutartį pasitelksiu šiuos subteikėjus</t>
    </r>
    <r>
      <rPr>
        <vertAlign val="superscript"/>
        <sz val="12"/>
        <color theme="1"/>
        <rFont val="Times New Roman"/>
        <family val="1"/>
        <charset val="186"/>
      </rPr>
      <t>3</t>
    </r>
    <r>
      <rPr>
        <b/>
        <sz val="12"/>
        <color theme="1"/>
        <rFont val="Times New Roman"/>
        <family val="1"/>
      </rPr>
      <t>:</t>
    </r>
  </si>
  <si>
    <r>
      <t>10. Vykdant sutartį pasitelksiu šiuos specialistus, kuriuos ketinu įdarbinti, kad atitikčiau kvalifikacijos reikalavimus (toliau - kvazisubtiekėjus)</t>
    </r>
    <r>
      <rPr>
        <vertAlign val="superscript"/>
        <sz val="12"/>
        <color theme="1"/>
        <rFont val="Times New Roman"/>
        <family val="1"/>
        <charset val="186"/>
      </rPr>
      <t>4</t>
    </r>
    <r>
      <rPr>
        <b/>
        <sz val="12"/>
        <color theme="1"/>
        <rFont val="Times New Roman"/>
        <family val="1"/>
      </rPr>
      <t>:</t>
    </r>
  </si>
  <si>
    <r>
      <t xml:space="preserve">11. Šiame pasiūlyme yra pateikta ir konfidenciali informacija </t>
    </r>
    <r>
      <rPr>
        <sz val="12"/>
        <color theme="1"/>
        <rFont val="Times New Roman"/>
        <family val="1"/>
        <charset val="186"/>
      </rPr>
      <t>(dokumentai su konfidencialia informacija įsegti atskirai)</t>
    </r>
    <r>
      <rPr>
        <vertAlign val="superscript"/>
        <sz val="12"/>
        <color theme="1"/>
        <rFont val="Times New Roman"/>
        <family val="1"/>
        <charset val="186"/>
      </rPr>
      <t>5</t>
    </r>
    <r>
      <rPr>
        <sz val="12"/>
        <color theme="1"/>
        <rFont val="Times New Roman"/>
        <family val="1"/>
        <charset val="186"/>
      </rPr>
      <t>:</t>
    </r>
  </si>
  <si>
    <r>
      <t>12.</t>
    </r>
    <r>
      <rPr>
        <sz val="12"/>
        <color theme="1"/>
        <rFont val="Times New Roman"/>
        <family val="1"/>
        <charset val="186"/>
      </rPr>
      <t xml:space="preserve"> </t>
    </r>
    <r>
      <rPr>
        <b/>
        <sz val="12"/>
        <color theme="1"/>
        <rFont val="Times New Roman"/>
        <family val="1"/>
        <charset val="186"/>
      </rPr>
      <t>Kartu su pasiūlymu pateikiami šie dokumentai:</t>
    </r>
  </si>
  <si>
    <t xml:space="preserve">1)   8 ir 10 punktuose prašome nurodyti ūkio subjektus, kurių pajėgumais (kvalifikacija) tiekėjas remiasi ir kvazisubtiekėjus, nes ūkio subjektai, kurių pajėgumais tiekėjas remiasi, ir kvazisubtiekėjai turi būti išviešinti teikiant pasiūlymą, nes po pasiūlymo pateikimo termino pabaigos pasitelkti (nurodyti) naujų ūkio subjektų, kurių pajėgumais remiamasi / kvazisubtiekėjų tam, kad atitiktų kvalifikacijos reikalavimus, tiekėjas negalės, t. y. po pasiūlymo pateikimo tiekėjas neturi teisės nurodyti naujų ūkio subjektų, kurių pajėgumais remiamasi / kvazisubtiekėjų, nes tokie veiksmai, laikomi esminiu pasiūlymo keitimu, prieštarauja Viešųjų pirkimų tarnybos taisyklių (Pasiūlymų patikslinimo, papildymo ar paaiškinimo taisyklės) nuostatoms (VPĮ 45 str. 3 d.) ir todėl toks tiekėjo pasiūlymas yra atmetamas, kaip nurodyta bendrųjų  sąlygų  18.1.5 ir (ar) 18.1.6 punkte.                                                                                                                                                                                                                                                                                                               </t>
  </si>
  <si>
    <t>2) 11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</si>
  <si>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r>
      <t xml:space="preserve">2. Socialinis kriterijus: </t>
    </r>
    <r>
      <rPr>
        <sz val="12"/>
        <color theme="1"/>
        <rFont val="Times New Roman"/>
        <family val="1"/>
        <charset val="186"/>
      </rPr>
      <t xml:space="preserve">Tiekėjo siūloma mokėti (ateityje) darbo užmokesčio mėnesio mediana Pirkėjo nurodytas užduotis* faktiškai  atliksiančių darbuotojų įskaitant ir subtiekėjų, jei jie pasitelkiami darbuotojus  (išskyrus tiekėjo administracijos darbuotojus, vadovus, jei jie tiesiogai neteiks perkamų paslaugų), yra </t>
    </r>
    <r>
      <rPr>
        <i/>
        <sz val="12"/>
        <color theme="1"/>
        <rFont val="Times New Roman"/>
        <family val="1"/>
        <charset val="186"/>
      </rPr>
      <t>(nurodyti konkretų skaičių)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</si>
</sst>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0"/>
      <color theme="1"/>
      <name val="Times New Roman"/>
      <family val="1"/>
      <charset val="186"/>
    </font>
    <font>
      <b/>
      <sz val="14"/>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font>
    <font>
      <i/>
      <sz val="10"/>
      <name val="Times New Roman"/>
      <family val="1"/>
      <charset val="186"/>
    </font>
    <font>
      <sz val="11"/>
      <color theme="1"/>
      <name val="Times New Roman"/>
      <family val="1"/>
      <charset val="186"/>
    </font>
    <font>
      <b/>
      <sz val="12"/>
      <color rgb="FFFF0000"/>
      <name val="Times New Roman"/>
      <family val="1"/>
      <charset val="186"/>
    </font>
    <font>
      <sz val="11"/>
      <color rgb="FFFF0000"/>
      <name val="Calibri"/>
      <family val="2"/>
      <charset val="186"/>
      <scheme val="minor"/>
    </font>
    <font>
      <b/>
      <sz val="11"/>
      <color rgb="FFFF0000"/>
      <name val="Times New Roman"/>
      <family val="1"/>
      <charset val="186"/>
    </font>
    <font>
      <sz val="11"/>
      <name val="Times New Roman"/>
      <family val="1"/>
      <charset val="186"/>
    </font>
    <font>
      <sz val="11"/>
      <color rgb="FF000000"/>
      <name val="Times New Roman"/>
      <family val="1"/>
      <charset val="186"/>
    </font>
    <font>
      <b/>
      <sz val="14"/>
      <color theme="1"/>
      <name val="Times New Roman"/>
      <family val="1"/>
    </font>
    <font>
      <b/>
      <sz val="11"/>
      <name val="Times New Roman"/>
      <family val="1"/>
      <charset val="186"/>
    </font>
    <font>
      <b/>
      <i/>
      <sz val="10"/>
      <color theme="1"/>
      <name val="Times New Roman"/>
      <family val="1"/>
      <charset val="186"/>
    </font>
    <font>
      <vertAlign val="superscript"/>
      <sz val="12"/>
      <color theme="1"/>
      <name val="Times New Roman"/>
      <family val="1"/>
      <charset val="186"/>
    </font>
    <font>
      <vertAlign val="superscript"/>
      <sz val="10"/>
      <color theme="1"/>
      <name val="Times New Roman"/>
      <family val="1"/>
      <charset val="186"/>
    </font>
    <font>
      <u/>
      <sz val="12"/>
      <color theme="1"/>
      <name val="Times New Roman"/>
      <family val="1"/>
      <charset val="186"/>
    </font>
    <font>
      <sz val="12"/>
      <color theme="1"/>
      <name val="Calibri"/>
      <family val="2"/>
      <charset val="186"/>
      <scheme val="minor"/>
    </font>
    <font>
      <b/>
      <i/>
      <sz val="12"/>
      <color rgb="FFFF0000"/>
      <name val="Times New Roman"/>
      <family val="1"/>
      <charset val="186"/>
    </font>
    <font>
      <i/>
      <sz val="12"/>
      <name val="Times New Roman"/>
      <family val="1"/>
      <charset val="186"/>
    </font>
    <font>
      <b/>
      <sz val="11"/>
      <color theme="1"/>
      <name val="Calibri"/>
      <family val="2"/>
      <charset val="186"/>
      <scheme val="minor"/>
    </font>
    <font>
      <u/>
      <sz val="10"/>
      <color theme="1"/>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167">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wrapText="1"/>
      <protection locked="0"/>
    </xf>
    <xf numFmtId="0" fontId="4"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1" fillId="0" borderId="0" xfId="0" applyFont="1" applyAlignment="1" applyProtection="1">
      <alignment horizontal="left"/>
      <protection locked="0"/>
    </xf>
    <xf numFmtId="0" fontId="1" fillId="0" borderId="0" xfId="0" applyFont="1" applyAlignment="1" applyProtection="1">
      <alignmen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protection locked="0"/>
    </xf>
    <xf numFmtId="2" fontId="2" fillId="0" borderId="0" xfId="0" applyNumberFormat="1" applyFont="1" applyProtection="1">
      <protection locked="0"/>
    </xf>
    <xf numFmtId="3" fontId="1" fillId="0" borderId="0" xfId="0" applyNumberFormat="1" applyFont="1" applyAlignment="1">
      <alignment horizontal="center"/>
    </xf>
    <xf numFmtId="0" fontId="1" fillId="0" borderId="1"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6" fillId="0" borderId="0" xfId="0" applyFont="1" applyProtection="1">
      <protection locked="0"/>
    </xf>
    <xf numFmtId="2" fontId="15" fillId="0" borderId="13" xfId="0" applyNumberFormat="1" applyFont="1" applyBorder="1" applyAlignment="1" applyProtection="1">
      <alignment horizontal="center" vertical="center" wrapText="1"/>
      <protection locked="0"/>
    </xf>
    <xf numFmtId="2" fontId="1" fillId="0" borderId="2" xfId="0" applyNumberFormat="1" applyFont="1" applyBorder="1" applyAlignment="1" applyProtection="1">
      <alignment horizontal="center" vertical="center" wrapText="1"/>
      <protection hidden="1"/>
    </xf>
    <xf numFmtId="2" fontId="18" fillId="0" borderId="11" xfId="0" applyNumberFormat="1" applyFont="1" applyBorder="1" applyAlignment="1" applyProtection="1">
      <alignment horizontal="right" vertical="center"/>
      <protection hidden="1"/>
    </xf>
    <xf numFmtId="2" fontId="18" fillId="0" borderId="6" xfId="0" applyNumberFormat="1" applyFont="1" applyBorder="1" applyAlignment="1" applyProtection="1">
      <alignment horizontal="right" vertical="center"/>
      <protection hidden="1"/>
    </xf>
    <xf numFmtId="0" fontId="14" fillId="0" borderId="0" xfId="0" applyFont="1" applyProtection="1">
      <protection locked="0"/>
    </xf>
    <xf numFmtId="16" fontId="21" fillId="0" borderId="16" xfId="0" applyNumberFormat="1" applyFont="1" applyBorder="1" applyAlignment="1" applyProtection="1">
      <alignment horizontal="center" vertical="center"/>
      <protection hidden="1"/>
    </xf>
    <xf numFmtId="16" fontId="21" fillId="0" borderId="6" xfId="0" applyNumberFormat="1" applyFont="1" applyBorder="1" applyAlignment="1" applyProtection="1">
      <alignment horizontal="center" vertical="center"/>
      <protection hidden="1"/>
    </xf>
    <xf numFmtId="0" fontId="21" fillId="0" borderId="6" xfId="0" applyFont="1" applyBorder="1" applyAlignment="1" applyProtection="1">
      <alignment vertical="center" wrapText="1"/>
      <protection hidden="1"/>
    </xf>
    <xf numFmtId="0" fontId="21" fillId="0" borderId="6" xfId="0" applyFont="1" applyBorder="1" applyAlignment="1" applyProtection="1">
      <alignment horizontal="center" vertical="center" wrapText="1"/>
      <protection hidden="1"/>
    </xf>
    <xf numFmtId="16" fontId="21" fillId="0" borderId="2" xfId="0" applyNumberFormat="1" applyFont="1" applyBorder="1" applyAlignment="1" applyProtection="1">
      <alignment horizontal="center" vertical="center"/>
      <protection hidden="1"/>
    </xf>
    <xf numFmtId="0" fontId="21" fillId="0" borderId="2" xfId="0" applyFont="1" applyBorder="1" applyAlignment="1" applyProtection="1">
      <alignment vertical="center" wrapText="1"/>
      <protection hidden="1"/>
    </xf>
    <xf numFmtId="0" fontId="6" fillId="0" borderId="2"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5" fillId="0" borderId="0" xfId="0" applyFont="1" applyProtection="1">
      <protection locked="0"/>
    </xf>
    <xf numFmtId="0" fontId="13" fillId="0" borderId="0" xfId="0" applyFont="1" applyAlignment="1">
      <alignment horizontal="left" vertical="top" wrapText="1"/>
    </xf>
    <xf numFmtId="0" fontId="26" fillId="0" borderId="0" xfId="0" applyFont="1" applyProtection="1">
      <protection locked="0"/>
    </xf>
    <xf numFmtId="0" fontId="2" fillId="0" borderId="2" xfId="0" applyFont="1" applyBorder="1" applyAlignment="1" applyProtection="1">
      <alignment horizontal="left" vertical="center"/>
      <protection locked="0"/>
    </xf>
    <xf numFmtId="0" fontId="22"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center" wrapText="1"/>
    </xf>
    <xf numFmtId="0" fontId="14" fillId="0" borderId="6" xfId="0" applyFont="1" applyBorder="1" applyAlignment="1">
      <alignment horizontal="center" vertical="center" wrapText="1"/>
    </xf>
    <xf numFmtId="2" fontId="14" fillId="0" borderId="11"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horizontal="left" vertical="center" wrapText="1"/>
    </xf>
    <xf numFmtId="0" fontId="14" fillId="0" borderId="16" xfId="0" applyFont="1" applyBorder="1" applyAlignment="1">
      <alignment horizontal="center" vertical="center" wrapText="1"/>
    </xf>
    <xf numFmtId="2" fontId="14" fillId="0" borderId="15" xfId="0" applyNumberFormat="1" applyFont="1" applyBorder="1" applyAlignment="1">
      <alignment horizontal="center" vertical="center" wrapText="1"/>
    </xf>
    <xf numFmtId="0" fontId="11" fillId="0" borderId="5" xfId="0" applyFont="1" applyBorder="1" applyAlignment="1">
      <alignment horizontal="center" vertical="center" wrapText="1"/>
    </xf>
    <xf numFmtId="49" fontId="14" fillId="0" borderId="2" xfId="0" applyNumberFormat="1" applyFont="1" applyBorder="1" applyAlignment="1">
      <alignment horizontal="center" vertical="center"/>
    </xf>
    <xf numFmtId="3" fontId="14" fillId="0" borderId="2" xfId="0" applyNumberFormat="1" applyFont="1" applyBorder="1" applyAlignment="1">
      <alignment horizontal="left" vertical="center" wrapText="1"/>
    </xf>
    <xf numFmtId="3" fontId="14" fillId="0" borderId="2" xfId="0" applyNumberFormat="1" applyFont="1" applyBorder="1" applyAlignment="1">
      <alignment horizontal="center" vertical="center" wrapText="1"/>
    </xf>
    <xf numFmtId="49" fontId="18" fillId="0" borderId="2" xfId="0" applyNumberFormat="1" applyFont="1" applyBorder="1" applyAlignment="1">
      <alignment horizontal="center" vertical="center"/>
    </xf>
    <xf numFmtId="3" fontId="18" fillId="0" borderId="2" xfId="0" applyNumberFormat="1" applyFont="1" applyBorder="1" applyAlignment="1">
      <alignment horizontal="left" vertical="center" wrapText="1"/>
    </xf>
    <xf numFmtId="3" fontId="18"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xf>
    <xf numFmtId="0" fontId="11" fillId="0" borderId="2" xfId="0" applyFont="1" applyBorder="1" applyAlignment="1">
      <alignment vertical="center" wrapText="1"/>
    </xf>
    <xf numFmtId="0" fontId="14" fillId="0" borderId="2" xfId="0" applyFont="1" applyBorder="1" applyAlignment="1">
      <alignment horizontal="center" vertical="center"/>
    </xf>
    <xf numFmtId="3" fontId="14" fillId="0" borderId="2" xfId="0" applyNumberFormat="1" applyFont="1" applyBorder="1" applyAlignment="1">
      <alignment vertical="center" wrapText="1"/>
    </xf>
    <xf numFmtId="3" fontId="14" fillId="0" borderId="2" xfId="0" applyNumberFormat="1" applyFont="1" applyBorder="1" applyAlignment="1">
      <alignment horizontal="center" vertical="center"/>
    </xf>
    <xf numFmtId="3" fontId="18" fillId="0" borderId="2" xfId="0" applyNumberFormat="1" applyFont="1" applyBorder="1" applyAlignment="1">
      <alignment vertical="center" wrapText="1"/>
    </xf>
    <xf numFmtId="3" fontId="18" fillId="0" borderId="2" xfId="0" applyNumberFormat="1" applyFont="1" applyBorder="1" applyAlignment="1">
      <alignment horizontal="center" vertical="center"/>
    </xf>
    <xf numFmtId="3" fontId="11" fillId="0" borderId="2" xfId="0" applyNumberFormat="1" applyFont="1" applyBorder="1" applyAlignment="1">
      <alignment vertical="center" wrapText="1"/>
    </xf>
    <xf numFmtId="0" fontId="14" fillId="0" borderId="2" xfId="0" applyFont="1" applyBorder="1" applyAlignment="1">
      <alignment vertical="center" wrapText="1"/>
    </xf>
    <xf numFmtId="2" fontId="14" fillId="0" borderId="15" xfId="0" applyNumberFormat="1" applyFont="1" applyBorder="1" applyAlignment="1">
      <alignment horizontal="center" vertical="center"/>
    </xf>
    <xf numFmtId="164" fontId="14" fillId="0" borderId="10" xfId="0" applyNumberFormat="1" applyFont="1" applyBorder="1" applyAlignment="1">
      <alignment horizontal="center" vertical="center"/>
    </xf>
    <xf numFmtId="2" fontId="11" fillId="0" borderId="6"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1" fillId="0" borderId="2"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4" fillId="0" borderId="2" xfId="0" applyNumberFormat="1" applyFont="1" applyBorder="1" applyAlignment="1">
      <alignment horizontal="center" vertical="center"/>
    </xf>
    <xf numFmtId="1" fontId="18" fillId="0" borderId="2" xfId="0" applyNumberFormat="1" applyFont="1" applyBorder="1" applyAlignment="1">
      <alignment horizontal="center" vertical="center"/>
    </xf>
    <xf numFmtId="0" fontId="29" fillId="0" borderId="2" xfId="0" applyFont="1" applyBorder="1" applyAlignment="1" applyProtection="1">
      <alignment horizontal="center"/>
      <protection locked="0"/>
    </xf>
    <xf numFmtId="0" fontId="0" fillId="0" borderId="2" xfId="0" applyBorder="1" applyAlignment="1" applyProtection="1">
      <alignment wrapText="1"/>
      <protection locked="0"/>
    </xf>
    <xf numFmtId="0" fontId="0" fillId="0" borderId="2" xfId="0" applyBorder="1" applyAlignment="1" applyProtection="1">
      <alignment horizontal="center"/>
      <protection locked="0"/>
    </xf>
    <xf numFmtId="0" fontId="28" fillId="2" borderId="0" xfId="0" applyFont="1" applyFill="1" applyAlignment="1">
      <alignment horizontal="left" vertical="center" wrapText="1"/>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7" xfId="0" applyFont="1" applyBorder="1" applyAlignment="1" applyProtection="1">
      <alignment vertical="top" wrapText="1"/>
      <protection locked="0"/>
    </xf>
    <xf numFmtId="0" fontId="6" fillId="0" borderId="8" xfId="0" applyFont="1" applyBorder="1" applyAlignment="1" applyProtection="1">
      <alignment vertical="top"/>
      <protection locked="0"/>
    </xf>
    <xf numFmtId="0" fontId="6" fillId="0" borderId="1" xfId="0" applyFont="1" applyBorder="1" applyAlignment="1" applyProtection="1">
      <alignment vertical="top"/>
      <protection locked="0"/>
    </xf>
    <xf numFmtId="0" fontId="11" fillId="0" borderId="0" xfId="0" applyFont="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1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0" fillId="0" borderId="2" xfId="0" applyFont="1" applyBorder="1" applyAlignment="1" applyProtection="1">
      <alignment horizontal="left" vertical="top" wrapText="1"/>
      <protection locked="0"/>
    </xf>
    <xf numFmtId="0" fontId="2" fillId="0" borderId="2"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8" fillId="0" borderId="0" xfId="0" applyFont="1" applyAlignment="1">
      <alignment horizontal="left" vertical="top"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1" fillId="0" borderId="10" xfId="0" applyFont="1" applyBorder="1" applyAlignment="1">
      <alignment horizontal="right" vertical="center" wrapText="1"/>
    </xf>
    <xf numFmtId="0" fontId="11" fillId="0" borderId="3" xfId="0" applyFont="1" applyBorder="1" applyAlignment="1">
      <alignment horizontal="right" vertical="center" wrapText="1"/>
    </xf>
    <xf numFmtId="0" fontId="11" fillId="0" borderId="11" xfId="0" applyFont="1" applyBorder="1" applyAlignment="1">
      <alignment horizontal="right" vertical="center" wrapText="1"/>
    </xf>
    <xf numFmtId="0" fontId="11" fillId="0" borderId="5" xfId="0" applyFont="1" applyBorder="1" applyAlignment="1">
      <alignment horizontal="left" vertical="center" wrapText="1"/>
    </xf>
    <xf numFmtId="0" fontId="21" fillId="0" borderId="17" xfId="0" applyFont="1" applyBorder="1" applyAlignment="1" applyProtection="1">
      <alignment horizontal="left" vertical="center" wrapText="1"/>
      <protection hidden="1"/>
    </xf>
    <xf numFmtId="0" fontId="21" fillId="0" borderId="4"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9"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2" fontId="18" fillId="0" borderId="7" xfId="0" applyNumberFormat="1" applyFont="1" applyBorder="1" applyAlignment="1" applyProtection="1">
      <alignment horizontal="center" vertical="center"/>
      <protection hidden="1"/>
    </xf>
    <xf numFmtId="2" fontId="18" fillId="0" borderId="1" xfId="0" applyNumberFormat="1" applyFont="1" applyBorder="1" applyAlignment="1" applyProtection="1">
      <alignment horizontal="center" vertical="center"/>
      <protection hidden="1"/>
    </xf>
    <xf numFmtId="4" fontId="14" fillId="0" borderId="7" xfId="0" applyNumberFormat="1" applyFont="1" applyBorder="1" applyAlignment="1" applyProtection="1">
      <alignment horizontal="center" vertical="center" wrapText="1"/>
      <protection locked="0"/>
    </xf>
    <xf numFmtId="4" fontId="14" fillId="0" borderId="1"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2" fontId="14" fillId="0" borderId="7" xfId="0" applyNumberFormat="1" applyFont="1" applyBorder="1" applyAlignment="1" applyProtection="1">
      <alignment horizontal="center" vertical="center"/>
      <protection locked="0"/>
    </xf>
    <xf numFmtId="2" fontId="14" fillId="0" borderId="1" xfId="0" applyNumberFormat="1" applyFont="1" applyBorder="1" applyAlignment="1" applyProtection="1">
      <alignment horizontal="center" vertical="center"/>
      <protection locked="0"/>
    </xf>
    <xf numFmtId="2" fontId="14" fillId="0" borderId="7" xfId="0" applyNumberFormat="1" applyFont="1" applyBorder="1" applyAlignment="1" applyProtection="1">
      <alignment horizontal="center" vertical="center" wrapText="1"/>
      <protection locked="0"/>
    </xf>
    <xf numFmtId="2" fontId="14" fillId="0" borderId="1" xfId="0" applyNumberFormat="1" applyFont="1" applyBorder="1" applyAlignment="1" applyProtection="1">
      <alignment horizontal="center" vertical="center" wrapText="1"/>
      <protection locked="0"/>
    </xf>
    <xf numFmtId="2" fontId="21" fillId="0" borderId="7" xfId="0" applyNumberFormat="1" applyFont="1" applyBorder="1" applyAlignment="1" applyProtection="1">
      <alignment horizontal="center" vertical="center"/>
      <protection hidden="1"/>
    </xf>
    <xf numFmtId="2" fontId="21" fillId="0" borderId="1" xfId="0" applyNumberFormat="1" applyFont="1" applyBorder="1" applyAlignment="1" applyProtection="1">
      <alignment horizontal="center" vertical="center"/>
      <protection hidden="1"/>
    </xf>
    <xf numFmtId="0" fontId="11" fillId="0" borderId="2" xfId="0" applyFont="1" applyBorder="1" applyAlignment="1">
      <alignment horizontal="right" vertical="center" wrapText="1"/>
    </xf>
    <xf numFmtId="1" fontId="17" fillId="0" borderId="2" xfId="0" applyNumberFormat="1" applyFont="1" applyBorder="1" applyAlignment="1" applyProtection="1">
      <alignment horizontal="center" vertical="center"/>
      <protection locked="0" hidden="1"/>
    </xf>
    <xf numFmtId="0" fontId="2"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15" fillId="0" borderId="0" xfId="0" applyFont="1" applyAlignment="1" applyProtection="1">
      <alignment horizontal="left" vertical="center" wrapText="1"/>
      <protection locked="0"/>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2" fontId="18" fillId="0" borderId="2" xfId="0" applyNumberFormat="1" applyFont="1" applyBorder="1" applyAlignment="1" applyProtection="1">
      <alignment horizontal="center" vertical="center"/>
      <protection hidden="1"/>
    </xf>
    <xf numFmtId="4" fontId="18" fillId="0" borderId="7" xfId="0" applyNumberFormat="1" applyFont="1" applyBorder="1" applyAlignment="1" applyProtection="1">
      <alignment horizontal="center" vertical="center" wrapText="1"/>
      <protection locked="0"/>
    </xf>
    <xf numFmtId="4" fontId="18" fillId="0" borderId="1" xfId="0" applyNumberFormat="1" applyFont="1" applyBorder="1" applyAlignment="1" applyProtection="1">
      <alignment horizontal="center" vertical="center" wrapText="1"/>
      <protection locked="0"/>
    </xf>
    <xf numFmtId="2" fontId="14" fillId="0" borderId="2" xfId="0" applyNumberFormat="1" applyFont="1" applyBorder="1" applyAlignment="1" applyProtection="1">
      <alignment horizontal="center" vertical="center" wrapText="1"/>
      <protection locked="0"/>
    </xf>
    <xf numFmtId="2" fontId="21" fillId="0" borderId="2" xfId="0" applyNumberFormat="1" applyFont="1" applyBorder="1" applyAlignment="1" applyProtection="1">
      <alignment horizontal="center" vertical="center"/>
      <protection hidden="1"/>
    </xf>
    <xf numFmtId="0" fontId="3" fillId="0" borderId="0" xfId="0" applyFont="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0"/>
  <sheetViews>
    <sheetView tabSelected="1" topLeftCell="A57" zoomScaleNormal="100" zoomScaleSheetLayoutView="80" zoomScalePageLayoutView="75" workbookViewId="0">
      <selection activeCell="G70" sqref="G70:H70"/>
    </sheetView>
  </sheetViews>
  <sheetFormatPr defaultColWidth="9.140625" defaultRowHeight="15" x14ac:dyDescent="0.25"/>
  <cols>
    <col min="1" max="1" width="5.140625" style="8" customWidth="1"/>
    <col min="2" max="2" width="40" style="8" customWidth="1"/>
    <col min="3" max="3" width="19.5703125" style="8" customWidth="1"/>
    <col min="4" max="4" width="14.85546875" style="8" customWidth="1"/>
    <col min="5" max="5" width="11.42578125" style="8" customWidth="1"/>
    <col min="6" max="6" width="10.140625" style="8" customWidth="1"/>
    <col min="7" max="7" width="11.28515625" style="8" customWidth="1"/>
    <col min="8" max="8" width="13.28515625" style="8" customWidth="1"/>
    <col min="9" max="9" width="13.42578125" style="8" customWidth="1"/>
    <col min="10" max="16384" width="9.140625" style="8"/>
  </cols>
  <sheetData>
    <row r="1" spans="1:9" ht="15.75" x14ac:dyDescent="0.25">
      <c r="A1" s="89" t="s">
        <v>10</v>
      </c>
      <c r="B1" s="89"/>
      <c r="C1" s="89"/>
      <c r="D1" s="89"/>
      <c r="E1" s="89"/>
      <c r="F1" s="89"/>
      <c r="G1" s="89"/>
      <c r="H1" s="89"/>
      <c r="I1" s="1"/>
    </row>
    <row r="2" spans="1:9" ht="15.75" x14ac:dyDescent="0.25">
      <c r="A2" s="1"/>
      <c r="B2" s="1"/>
      <c r="C2" s="1"/>
      <c r="D2" s="1"/>
      <c r="E2" s="1"/>
      <c r="F2" s="1"/>
      <c r="G2" s="1"/>
      <c r="H2" s="1"/>
      <c r="I2" s="1"/>
    </row>
    <row r="3" spans="1:9" ht="15.75" x14ac:dyDescent="0.25">
      <c r="A3" s="1"/>
      <c r="B3" s="1"/>
      <c r="C3" s="1"/>
      <c r="D3" s="1"/>
      <c r="E3" s="1"/>
      <c r="F3" s="1"/>
      <c r="G3" s="1"/>
      <c r="H3" s="1"/>
      <c r="I3" s="1"/>
    </row>
    <row r="4" spans="1:9" ht="15.75" x14ac:dyDescent="0.25">
      <c r="A4" s="152" t="s">
        <v>0</v>
      </c>
      <c r="B4" s="152"/>
      <c r="C4" s="152"/>
      <c r="D4" s="152"/>
      <c r="E4" s="152"/>
      <c r="F4" s="152"/>
      <c r="G4" s="152"/>
      <c r="H4" s="152"/>
      <c r="I4" s="1"/>
    </row>
    <row r="5" spans="1:9" ht="21.75" customHeight="1" x14ac:dyDescent="0.25">
      <c r="A5" s="152" t="s">
        <v>1</v>
      </c>
      <c r="B5" s="152"/>
      <c r="C5" s="152"/>
      <c r="D5" s="152"/>
      <c r="E5" s="152"/>
      <c r="F5" s="152"/>
      <c r="G5" s="152"/>
      <c r="H5" s="152"/>
      <c r="I5" s="1"/>
    </row>
    <row r="6" spans="1:9" ht="15.75" x14ac:dyDescent="0.25">
      <c r="A6" s="1"/>
      <c r="B6" s="1"/>
      <c r="C6" s="1"/>
      <c r="D6" s="1"/>
      <c r="E6" s="1"/>
      <c r="F6" s="1"/>
      <c r="G6" s="1"/>
      <c r="H6" s="1"/>
      <c r="I6" s="1"/>
    </row>
    <row r="7" spans="1:9" s="1" customFormat="1" ht="45" customHeight="1" x14ac:dyDescent="0.25">
      <c r="A7" s="105" t="s">
        <v>2</v>
      </c>
      <c r="B7" s="105"/>
      <c r="C7" s="105"/>
      <c r="D7" s="105"/>
      <c r="E7" s="105"/>
      <c r="F7" s="105"/>
      <c r="G7" s="105"/>
      <c r="H7" s="105"/>
      <c r="I7" s="3"/>
    </row>
    <row r="8" spans="1:9" s="1" customFormat="1" ht="12" customHeight="1" x14ac:dyDescent="0.25">
      <c r="A8" s="11"/>
      <c r="B8" s="11"/>
      <c r="C8" s="11"/>
      <c r="D8" s="11"/>
      <c r="E8" s="11"/>
      <c r="F8" s="11"/>
      <c r="G8" s="11"/>
      <c r="H8" s="11"/>
      <c r="I8" s="3"/>
    </row>
    <row r="9" spans="1:9" ht="15.75" x14ac:dyDescent="0.25">
      <c r="A9" s="37" t="s">
        <v>92</v>
      </c>
      <c r="B9" s="1"/>
      <c r="C9" s="1"/>
      <c r="D9" s="1"/>
      <c r="E9" s="1"/>
    </row>
    <row r="10" spans="1:9" ht="13.5" customHeight="1" x14ac:dyDescent="0.25">
      <c r="A10" s="78" t="s">
        <v>93</v>
      </c>
      <c r="B10" s="79"/>
      <c r="C10" s="1"/>
      <c r="D10" s="1"/>
      <c r="E10" s="1"/>
    </row>
    <row r="11" spans="1:9" ht="12" customHeight="1" x14ac:dyDescent="0.25">
      <c r="A11" s="1"/>
      <c r="B11" s="1"/>
      <c r="C11" s="1"/>
      <c r="D11" s="1"/>
      <c r="E11" s="1"/>
      <c r="F11" s="1"/>
      <c r="G11" s="1"/>
      <c r="H11" s="1"/>
      <c r="I11" s="1"/>
    </row>
    <row r="12" spans="1:9" ht="20.25" customHeight="1" x14ac:dyDescent="0.25">
      <c r="A12" s="134" t="s">
        <v>14</v>
      </c>
      <c r="B12" s="134"/>
      <c r="C12" s="134"/>
      <c r="D12" s="134"/>
      <c r="E12" s="134"/>
      <c r="F12" s="134"/>
      <c r="G12" s="134"/>
      <c r="H12" s="134"/>
      <c r="I12" s="4"/>
    </row>
    <row r="13" spans="1:9" ht="39.75" customHeight="1" x14ac:dyDescent="0.25">
      <c r="A13" s="135" t="s">
        <v>68</v>
      </c>
      <c r="B13" s="135"/>
      <c r="C13" s="135"/>
      <c r="D13" s="135"/>
      <c r="E13" s="135"/>
      <c r="F13" s="135"/>
      <c r="G13" s="135"/>
      <c r="H13" s="135"/>
      <c r="I13" s="3"/>
    </row>
    <row r="14" spans="1:9" ht="18" customHeight="1" x14ac:dyDescent="0.25">
      <c r="A14" s="11"/>
      <c r="B14" s="11"/>
      <c r="C14" s="132"/>
      <c r="D14" s="132"/>
      <c r="G14" s="11"/>
      <c r="H14" s="3"/>
      <c r="I14" s="3"/>
    </row>
    <row r="15" spans="1:9" ht="20.25" customHeight="1" x14ac:dyDescent="0.25">
      <c r="A15" s="11"/>
      <c r="B15" s="11"/>
      <c r="C15" s="133" t="s">
        <v>8</v>
      </c>
      <c r="D15" s="133"/>
      <c r="G15" s="11"/>
      <c r="H15" s="3"/>
      <c r="I15" s="12"/>
    </row>
    <row r="16" spans="1:9" ht="16.5" customHeight="1" x14ac:dyDescent="0.25">
      <c r="A16" s="11"/>
      <c r="B16" s="11"/>
      <c r="C16" s="132"/>
      <c r="D16" s="132"/>
      <c r="G16" s="11"/>
      <c r="H16" s="3"/>
      <c r="I16" s="3"/>
    </row>
    <row r="17" spans="1:9" ht="18.75" customHeight="1" x14ac:dyDescent="0.25">
      <c r="A17" s="11"/>
      <c r="B17" s="11"/>
      <c r="C17" s="133" t="s">
        <v>9</v>
      </c>
      <c r="D17" s="133"/>
      <c r="G17" s="11"/>
      <c r="H17" s="3"/>
      <c r="I17" s="3"/>
    </row>
    <row r="18" spans="1:9" ht="15.75" x14ac:dyDescent="0.25">
      <c r="A18" s="1"/>
      <c r="B18" s="1"/>
      <c r="C18" s="1"/>
      <c r="D18" s="1"/>
      <c r="E18" s="1"/>
      <c r="F18" s="1"/>
      <c r="G18" s="1"/>
      <c r="H18" s="1"/>
      <c r="I18" s="1"/>
    </row>
    <row r="19" spans="1:9" ht="38.25" customHeight="1" x14ac:dyDescent="0.25">
      <c r="A19" s="80" t="s">
        <v>89</v>
      </c>
      <c r="B19" s="81"/>
      <c r="C19" s="81"/>
      <c r="D19" s="82"/>
      <c r="E19" s="138"/>
      <c r="F19" s="139"/>
      <c r="G19" s="139"/>
      <c r="H19" s="140"/>
      <c r="I19" s="2"/>
    </row>
    <row r="20" spans="1:9" ht="38.25" customHeight="1" x14ac:dyDescent="0.25">
      <c r="A20" s="80" t="s">
        <v>90</v>
      </c>
      <c r="B20" s="81"/>
      <c r="C20" s="81"/>
      <c r="D20" s="81"/>
      <c r="E20" s="138"/>
      <c r="F20" s="139"/>
      <c r="G20" s="139"/>
      <c r="H20" s="140"/>
      <c r="I20" s="3"/>
    </row>
    <row r="21" spans="1:9" ht="31.5" customHeight="1" x14ac:dyDescent="0.25">
      <c r="A21" s="141" t="s">
        <v>22</v>
      </c>
      <c r="B21" s="142"/>
      <c r="C21" s="142"/>
      <c r="D21" s="143"/>
      <c r="E21" s="138"/>
      <c r="F21" s="139"/>
      <c r="G21" s="139"/>
      <c r="H21" s="140"/>
      <c r="I21" s="1"/>
    </row>
    <row r="22" spans="1:9" ht="18.75" customHeight="1" x14ac:dyDescent="0.25">
      <c r="A22" s="141" t="s">
        <v>3</v>
      </c>
      <c r="B22" s="142"/>
      <c r="C22" s="142"/>
      <c r="D22" s="143"/>
      <c r="E22" s="138"/>
      <c r="F22" s="139"/>
      <c r="G22" s="139"/>
      <c r="H22" s="140"/>
      <c r="I22" s="1"/>
    </row>
    <row r="23" spans="1:9" ht="18.75" customHeight="1" x14ac:dyDescent="0.25">
      <c r="A23" s="141" t="s">
        <v>4</v>
      </c>
      <c r="B23" s="142"/>
      <c r="C23" s="142"/>
      <c r="D23" s="143"/>
      <c r="E23" s="138"/>
      <c r="F23" s="139"/>
      <c r="G23" s="139"/>
      <c r="H23" s="140"/>
      <c r="I23" s="1"/>
    </row>
    <row r="24" spans="1:9" ht="12" customHeight="1" x14ac:dyDescent="0.25">
      <c r="A24" s="1"/>
      <c r="B24" s="1"/>
      <c r="C24" s="1"/>
      <c r="D24" s="1"/>
      <c r="E24" s="1"/>
      <c r="F24" s="1"/>
      <c r="G24" s="1"/>
      <c r="H24" s="1"/>
      <c r="I24" s="1"/>
    </row>
    <row r="25" spans="1:9" ht="48" customHeight="1" x14ac:dyDescent="0.25">
      <c r="A25" s="93" t="s">
        <v>97</v>
      </c>
      <c r="B25" s="94"/>
      <c r="C25" s="94"/>
      <c r="D25" s="94"/>
      <c r="E25" s="94"/>
      <c r="F25" s="94"/>
      <c r="G25" s="94"/>
      <c r="H25" s="94"/>
      <c r="I25" s="3"/>
    </row>
    <row r="26" spans="1:9" ht="27" customHeight="1" x14ac:dyDescent="0.25">
      <c r="A26" s="11"/>
      <c r="B26" s="24">
        <f>G71</f>
        <v>0</v>
      </c>
      <c r="C26" s="136" t="s">
        <v>82</v>
      </c>
      <c r="D26" s="137"/>
      <c r="E26" s="137"/>
      <c r="F26" s="137"/>
      <c r="G26" s="10"/>
      <c r="H26" s="3"/>
      <c r="I26" s="3"/>
    </row>
    <row r="27" spans="1:9" ht="9" customHeight="1" x14ac:dyDescent="0.25">
      <c r="A27" s="152"/>
      <c r="B27" s="152"/>
      <c r="C27" s="16"/>
      <c r="D27" s="16"/>
      <c r="E27" s="10"/>
      <c r="F27" s="10"/>
      <c r="G27" s="10"/>
      <c r="H27" s="3"/>
      <c r="I27" s="3"/>
    </row>
    <row r="28" spans="1:9" ht="27" customHeight="1" x14ac:dyDescent="0.25">
      <c r="A28" s="11"/>
      <c r="B28" s="24">
        <f>G69</f>
        <v>0</v>
      </c>
      <c r="C28" s="136" t="s">
        <v>83</v>
      </c>
      <c r="D28" s="137"/>
      <c r="E28" s="137"/>
      <c r="F28" s="137"/>
      <c r="G28" s="15"/>
      <c r="H28" s="15"/>
      <c r="I28" s="3"/>
    </row>
    <row r="29" spans="1:9" ht="46.5" customHeight="1" x14ac:dyDescent="0.25">
      <c r="A29" s="95" t="s">
        <v>95</v>
      </c>
      <c r="B29" s="154"/>
      <c r="C29" s="154"/>
      <c r="D29" s="154"/>
      <c r="E29" s="154"/>
      <c r="F29" s="154"/>
      <c r="G29" s="154"/>
      <c r="H29" s="154"/>
      <c r="I29" s="3"/>
    </row>
    <row r="30" spans="1:9" ht="16.5" customHeight="1" x14ac:dyDescent="0.25">
      <c r="A30" s="95" t="s">
        <v>91</v>
      </c>
      <c r="B30" s="95"/>
      <c r="C30" s="95"/>
      <c r="D30" s="95"/>
      <c r="E30" s="95"/>
      <c r="F30" s="95"/>
      <c r="G30" s="95"/>
      <c r="H30" s="95"/>
      <c r="I30" s="3"/>
    </row>
    <row r="31" spans="1:9" ht="33" customHeight="1" x14ac:dyDescent="0.25">
      <c r="A31" s="95" t="s">
        <v>105</v>
      </c>
      <c r="B31" s="95"/>
      <c r="C31" s="95"/>
      <c r="D31" s="95"/>
      <c r="E31" s="95"/>
      <c r="F31" s="95"/>
      <c r="G31" s="95"/>
      <c r="H31" s="95"/>
      <c r="I31" s="3"/>
    </row>
    <row r="32" spans="1:9" ht="36.75" customHeight="1" x14ac:dyDescent="0.25">
      <c r="A32" s="95" t="s">
        <v>94</v>
      </c>
      <c r="B32" s="95"/>
      <c r="C32" s="95"/>
      <c r="D32" s="95"/>
      <c r="E32" s="95"/>
      <c r="F32" s="95"/>
      <c r="G32" s="95"/>
      <c r="H32" s="95"/>
      <c r="I32" s="3"/>
    </row>
    <row r="33" spans="1:9" ht="14.25" customHeight="1" x14ac:dyDescent="0.25">
      <c r="A33" s="36"/>
      <c r="B33" s="36"/>
      <c r="C33" s="36"/>
      <c r="D33" s="36"/>
      <c r="E33" s="36"/>
      <c r="F33" s="36"/>
      <c r="G33" s="36"/>
      <c r="H33" s="36"/>
      <c r="I33" s="3"/>
    </row>
    <row r="34" spans="1:9" ht="15.75" customHeight="1" x14ac:dyDescent="0.25">
      <c r="A34" s="153" t="s">
        <v>84</v>
      </c>
      <c r="B34" s="153"/>
      <c r="C34" s="153"/>
      <c r="D34" s="153"/>
      <c r="E34" s="153"/>
      <c r="F34" s="153"/>
      <c r="G34" s="153"/>
      <c r="H34" s="153"/>
      <c r="I34" s="1"/>
    </row>
    <row r="35" spans="1:9" ht="64.900000000000006" customHeight="1" x14ac:dyDescent="0.25">
      <c r="A35" s="96" t="s">
        <v>5</v>
      </c>
      <c r="B35" s="96" t="s">
        <v>12</v>
      </c>
      <c r="C35" s="96" t="s">
        <v>6</v>
      </c>
      <c r="D35" s="96" t="s">
        <v>99</v>
      </c>
      <c r="E35" s="155" t="s">
        <v>96</v>
      </c>
      <c r="F35" s="156"/>
      <c r="G35" s="155" t="s">
        <v>88</v>
      </c>
      <c r="H35" s="156"/>
      <c r="I35" s="1"/>
    </row>
    <row r="36" spans="1:9" ht="17.25" customHeight="1" x14ac:dyDescent="0.25">
      <c r="A36" s="97"/>
      <c r="B36" s="97"/>
      <c r="C36" s="97"/>
      <c r="D36" s="97"/>
      <c r="E36" s="157"/>
      <c r="F36" s="158"/>
      <c r="G36" s="157"/>
      <c r="H36" s="158"/>
      <c r="I36" s="1"/>
    </row>
    <row r="37" spans="1:9" ht="16.5" customHeight="1" x14ac:dyDescent="0.25">
      <c r="A37" s="41">
        <v>1</v>
      </c>
      <c r="B37" s="41">
        <v>2</v>
      </c>
      <c r="C37" s="41">
        <v>3</v>
      </c>
      <c r="D37" s="41">
        <v>4</v>
      </c>
      <c r="E37" s="159">
        <v>5</v>
      </c>
      <c r="F37" s="160"/>
      <c r="G37" s="159">
        <v>6</v>
      </c>
      <c r="H37" s="160"/>
      <c r="I37" s="1"/>
    </row>
    <row r="38" spans="1:9" ht="32.25" customHeight="1" x14ac:dyDescent="0.25">
      <c r="A38" s="42" t="s">
        <v>15</v>
      </c>
      <c r="B38" s="43" t="s">
        <v>28</v>
      </c>
      <c r="C38" s="44" t="s">
        <v>69</v>
      </c>
      <c r="D38" s="45">
        <v>167.94</v>
      </c>
      <c r="E38" s="146"/>
      <c r="F38" s="147"/>
      <c r="G38" s="128">
        <f>ROUND(D38*E38,2)</f>
        <v>0</v>
      </c>
      <c r="H38" s="129"/>
      <c r="I38" s="27"/>
    </row>
    <row r="39" spans="1:9" ht="33.75" customHeight="1" x14ac:dyDescent="0.25">
      <c r="A39" s="42" t="s">
        <v>16</v>
      </c>
      <c r="B39" s="43" t="s">
        <v>29</v>
      </c>
      <c r="C39" s="44" t="s">
        <v>69</v>
      </c>
      <c r="D39" s="45">
        <v>59.64</v>
      </c>
      <c r="E39" s="146"/>
      <c r="F39" s="147"/>
      <c r="G39" s="128">
        <f t="shared" ref="G39:G45" si="0">ROUND(D39*E39,2)</f>
        <v>0</v>
      </c>
      <c r="H39" s="129"/>
      <c r="I39" s="27"/>
    </row>
    <row r="40" spans="1:9" ht="26.25" customHeight="1" x14ac:dyDescent="0.25">
      <c r="A40" s="42" t="s">
        <v>18</v>
      </c>
      <c r="B40" s="43" t="s">
        <v>30</v>
      </c>
      <c r="C40" s="44" t="s">
        <v>69</v>
      </c>
      <c r="D40" s="45">
        <v>1901.5</v>
      </c>
      <c r="E40" s="146"/>
      <c r="F40" s="147"/>
      <c r="G40" s="128">
        <f t="shared" si="0"/>
        <v>0</v>
      </c>
      <c r="H40" s="129"/>
      <c r="I40" s="27"/>
    </row>
    <row r="41" spans="1:9" ht="31.5" customHeight="1" x14ac:dyDescent="0.25">
      <c r="A41" s="42" t="s">
        <v>19</v>
      </c>
      <c r="B41" s="43" t="s">
        <v>31</v>
      </c>
      <c r="C41" s="44" t="s">
        <v>69</v>
      </c>
      <c r="D41" s="45">
        <v>1187.8399999999999</v>
      </c>
      <c r="E41" s="146"/>
      <c r="F41" s="147"/>
      <c r="G41" s="128">
        <f t="shared" si="0"/>
        <v>0</v>
      </c>
      <c r="H41" s="129"/>
      <c r="I41" s="27"/>
    </row>
    <row r="42" spans="1:9" ht="47.25" customHeight="1" x14ac:dyDescent="0.25">
      <c r="A42" s="42" t="s">
        <v>20</v>
      </c>
      <c r="B42" s="43" t="s">
        <v>26</v>
      </c>
      <c r="C42" s="44" t="s">
        <v>69</v>
      </c>
      <c r="D42" s="45">
        <v>848.29</v>
      </c>
      <c r="E42" s="146"/>
      <c r="F42" s="147"/>
      <c r="G42" s="128">
        <f t="shared" si="0"/>
        <v>0</v>
      </c>
      <c r="H42" s="129"/>
      <c r="I42" s="27"/>
    </row>
    <row r="43" spans="1:9" ht="48" customHeight="1" x14ac:dyDescent="0.25">
      <c r="A43" s="42" t="s">
        <v>24</v>
      </c>
      <c r="B43" s="43" t="s">
        <v>32</v>
      </c>
      <c r="C43" s="44" t="s">
        <v>69</v>
      </c>
      <c r="D43" s="45">
        <v>603.5</v>
      </c>
      <c r="E43" s="146"/>
      <c r="F43" s="147"/>
      <c r="G43" s="128">
        <f t="shared" si="0"/>
        <v>0</v>
      </c>
      <c r="H43" s="129"/>
      <c r="I43" s="27"/>
    </row>
    <row r="44" spans="1:9" ht="28.5" customHeight="1" x14ac:dyDescent="0.25">
      <c r="A44" s="42" t="s">
        <v>33</v>
      </c>
      <c r="B44" s="43" t="s">
        <v>34</v>
      </c>
      <c r="C44" s="44" t="s">
        <v>69</v>
      </c>
      <c r="D44" s="45">
        <v>113.13</v>
      </c>
      <c r="E44" s="146"/>
      <c r="F44" s="147"/>
      <c r="G44" s="128">
        <f t="shared" si="0"/>
        <v>0</v>
      </c>
      <c r="H44" s="129"/>
      <c r="I44" s="27"/>
    </row>
    <row r="45" spans="1:9" ht="33.75" customHeight="1" x14ac:dyDescent="0.25">
      <c r="A45" s="46" t="s">
        <v>35</v>
      </c>
      <c r="B45" s="47" t="s">
        <v>36</v>
      </c>
      <c r="C45" s="48" t="s">
        <v>69</v>
      </c>
      <c r="D45" s="49">
        <v>362.34</v>
      </c>
      <c r="E45" s="146"/>
      <c r="F45" s="147"/>
      <c r="G45" s="128">
        <f t="shared" si="0"/>
        <v>0</v>
      </c>
      <c r="H45" s="129"/>
      <c r="I45" s="27"/>
    </row>
    <row r="46" spans="1:9" ht="29.25" customHeight="1" x14ac:dyDescent="0.25">
      <c r="A46" s="50" t="s">
        <v>37</v>
      </c>
      <c r="B46" s="121" t="s">
        <v>70</v>
      </c>
      <c r="C46" s="121"/>
      <c r="D46" s="121"/>
      <c r="E46" s="121"/>
      <c r="F46" s="121"/>
      <c r="G46" s="121"/>
      <c r="H46" s="121"/>
      <c r="I46" s="27"/>
    </row>
    <row r="47" spans="1:9" ht="24.75" customHeight="1" x14ac:dyDescent="0.25">
      <c r="A47" s="51" t="s">
        <v>38</v>
      </c>
      <c r="B47" s="52" t="s">
        <v>39</v>
      </c>
      <c r="C47" s="53" t="s">
        <v>40</v>
      </c>
      <c r="D47" s="72">
        <v>1368</v>
      </c>
      <c r="E47" s="144"/>
      <c r="F47" s="145"/>
      <c r="G47" s="128">
        <f>ROUND(D47*E47,2)</f>
        <v>0</v>
      </c>
      <c r="H47" s="129"/>
      <c r="I47" s="1"/>
    </row>
    <row r="48" spans="1:9" ht="27" customHeight="1" x14ac:dyDescent="0.25">
      <c r="A48" s="51" t="s">
        <v>41</v>
      </c>
      <c r="B48" s="52" t="s">
        <v>42</v>
      </c>
      <c r="C48" s="53" t="s">
        <v>40</v>
      </c>
      <c r="D48" s="72">
        <v>486</v>
      </c>
      <c r="E48" s="144"/>
      <c r="F48" s="145"/>
      <c r="G48" s="128">
        <f t="shared" ref="G48:G53" si="1">ROUND(D48*E48,2)</f>
        <v>0</v>
      </c>
      <c r="H48" s="129"/>
      <c r="I48" s="1"/>
    </row>
    <row r="49" spans="1:9" ht="28.5" customHeight="1" x14ac:dyDescent="0.25">
      <c r="A49" s="51" t="s">
        <v>43</v>
      </c>
      <c r="B49" s="52" t="s">
        <v>44</v>
      </c>
      <c r="C49" s="53" t="s">
        <v>40</v>
      </c>
      <c r="D49" s="72">
        <v>108</v>
      </c>
      <c r="E49" s="144"/>
      <c r="F49" s="145"/>
      <c r="G49" s="128">
        <f t="shared" si="1"/>
        <v>0</v>
      </c>
      <c r="H49" s="129"/>
      <c r="I49" s="1"/>
    </row>
    <row r="50" spans="1:9" ht="27.75" customHeight="1" x14ac:dyDescent="0.25">
      <c r="A50" s="51" t="s">
        <v>45</v>
      </c>
      <c r="B50" s="52" t="s">
        <v>67</v>
      </c>
      <c r="C50" s="53" t="s">
        <v>40</v>
      </c>
      <c r="D50" s="72">
        <v>504</v>
      </c>
      <c r="E50" s="144"/>
      <c r="F50" s="145"/>
      <c r="G50" s="128">
        <f t="shared" si="1"/>
        <v>0</v>
      </c>
      <c r="H50" s="129"/>
      <c r="I50" s="1"/>
    </row>
    <row r="51" spans="1:9" ht="26.25" customHeight="1" x14ac:dyDescent="0.25">
      <c r="A51" s="54" t="s">
        <v>46</v>
      </c>
      <c r="B51" s="55" t="s">
        <v>47</v>
      </c>
      <c r="C51" s="56" t="s">
        <v>40</v>
      </c>
      <c r="D51" s="73">
        <v>234</v>
      </c>
      <c r="E51" s="144"/>
      <c r="F51" s="145"/>
      <c r="G51" s="128">
        <f t="shared" si="1"/>
        <v>0</v>
      </c>
      <c r="H51" s="129"/>
      <c r="I51" s="1"/>
    </row>
    <row r="52" spans="1:9" ht="27" customHeight="1" x14ac:dyDescent="0.25">
      <c r="A52" s="54" t="s">
        <v>48</v>
      </c>
      <c r="B52" s="55" t="s">
        <v>98</v>
      </c>
      <c r="C52" s="56" t="s">
        <v>40</v>
      </c>
      <c r="D52" s="73">
        <v>81</v>
      </c>
      <c r="E52" s="144"/>
      <c r="F52" s="145"/>
      <c r="G52" s="128">
        <f t="shared" si="1"/>
        <v>0</v>
      </c>
      <c r="H52" s="129"/>
      <c r="I52" s="18"/>
    </row>
    <row r="53" spans="1:9" ht="31.5" customHeight="1" x14ac:dyDescent="0.25">
      <c r="A53" s="57" t="s">
        <v>49</v>
      </c>
      <c r="B53" s="58" t="s">
        <v>50</v>
      </c>
      <c r="C53" s="59" t="s">
        <v>51</v>
      </c>
      <c r="D53" s="71">
        <v>870</v>
      </c>
      <c r="E53" s="146"/>
      <c r="F53" s="147"/>
      <c r="G53" s="128">
        <f t="shared" si="1"/>
        <v>0</v>
      </c>
      <c r="H53" s="129"/>
      <c r="I53" s="1"/>
    </row>
    <row r="54" spans="1:9" ht="31.5" customHeight="1" x14ac:dyDescent="0.25">
      <c r="A54" s="28" t="s">
        <v>52</v>
      </c>
      <c r="B54" s="122" t="s">
        <v>71</v>
      </c>
      <c r="C54" s="123"/>
      <c r="D54" s="123"/>
      <c r="E54" s="123"/>
      <c r="F54" s="123"/>
      <c r="G54" s="123"/>
      <c r="H54" s="124"/>
      <c r="I54" s="1"/>
    </row>
    <row r="55" spans="1:9" ht="24" customHeight="1" x14ac:dyDescent="0.25">
      <c r="A55" s="51" t="s">
        <v>53</v>
      </c>
      <c r="B55" s="60" t="s">
        <v>54</v>
      </c>
      <c r="C55" s="61" t="s">
        <v>55</v>
      </c>
      <c r="D55" s="71">
        <v>228</v>
      </c>
      <c r="E55" s="130"/>
      <c r="F55" s="131"/>
      <c r="G55" s="128">
        <f t="shared" ref="G55:G61" si="2">ROUND(D55*E55,2)</f>
        <v>0</v>
      </c>
      <c r="H55" s="129"/>
      <c r="I55" s="1"/>
    </row>
    <row r="56" spans="1:9" ht="24" customHeight="1" x14ac:dyDescent="0.25">
      <c r="A56" s="51" t="s">
        <v>56</v>
      </c>
      <c r="B56" s="60" t="s">
        <v>42</v>
      </c>
      <c r="C56" s="61" t="s">
        <v>55</v>
      </c>
      <c r="D56" s="71">
        <v>84</v>
      </c>
      <c r="E56" s="130"/>
      <c r="F56" s="131"/>
      <c r="G56" s="128">
        <f t="shared" si="2"/>
        <v>0</v>
      </c>
      <c r="H56" s="129"/>
      <c r="I56" s="1"/>
    </row>
    <row r="57" spans="1:9" ht="25.5" customHeight="1" x14ac:dyDescent="0.25">
      <c r="A57" s="51" t="s">
        <v>57</v>
      </c>
      <c r="B57" s="60" t="s">
        <v>44</v>
      </c>
      <c r="C57" s="61" t="s">
        <v>55</v>
      </c>
      <c r="D57" s="71">
        <v>18</v>
      </c>
      <c r="E57" s="130"/>
      <c r="F57" s="131"/>
      <c r="G57" s="128">
        <f t="shared" si="2"/>
        <v>0</v>
      </c>
      <c r="H57" s="129"/>
      <c r="I57" s="1"/>
    </row>
    <row r="58" spans="1:9" ht="26.25" customHeight="1" x14ac:dyDescent="0.25">
      <c r="A58" s="51" t="s">
        <v>58</v>
      </c>
      <c r="B58" s="60" t="s">
        <v>67</v>
      </c>
      <c r="C58" s="61" t="s">
        <v>55</v>
      </c>
      <c r="D58" s="71">
        <v>84</v>
      </c>
      <c r="E58" s="130"/>
      <c r="F58" s="131"/>
      <c r="G58" s="128">
        <f t="shared" si="2"/>
        <v>0</v>
      </c>
      <c r="H58" s="129"/>
      <c r="I58" s="1"/>
    </row>
    <row r="59" spans="1:9" ht="26.25" customHeight="1" x14ac:dyDescent="0.25">
      <c r="A59" s="54" t="s">
        <v>59</v>
      </c>
      <c r="B59" s="62" t="s">
        <v>47</v>
      </c>
      <c r="C59" s="63" t="s">
        <v>55</v>
      </c>
      <c r="D59" s="73">
        <v>39</v>
      </c>
      <c r="E59" s="162"/>
      <c r="F59" s="163"/>
      <c r="G59" s="128">
        <f t="shared" si="2"/>
        <v>0</v>
      </c>
      <c r="H59" s="129"/>
      <c r="I59" s="1"/>
    </row>
    <row r="60" spans="1:9" ht="26.25" customHeight="1" x14ac:dyDescent="0.25">
      <c r="A60" s="54" t="s">
        <v>60</v>
      </c>
      <c r="B60" s="60" t="s">
        <v>98</v>
      </c>
      <c r="C60" s="63" t="s">
        <v>55</v>
      </c>
      <c r="D60" s="73">
        <v>6</v>
      </c>
      <c r="E60" s="162"/>
      <c r="F60" s="163"/>
      <c r="G60" s="128">
        <f t="shared" si="2"/>
        <v>0</v>
      </c>
      <c r="H60" s="129"/>
      <c r="I60" s="1"/>
    </row>
    <row r="61" spans="1:9" ht="30" customHeight="1" x14ac:dyDescent="0.25">
      <c r="A61" s="57" t="s">
        <v>61</v>
      </c>
      <c r="B61" s="64" t="s">
        <v>27</v>
      </c>
      <c r="C61" s="61" t="s">
        <v>51</v>
      </c>
      <c r="D61" s="71">
        <v>1000</v>
      </c>
      <c r="E61" s="130"/>
      <c r="F61" s="131"/>
      <c r="G61" s="128">
        <f t="shared" si="2"/>
        <v>0</v>
      </c>
      <c r="H61" s="129"/>
      <c r="I61" s="1"/>
    </row>
    <row r="62" spans="1:9" ht="27.75" customHeight="1" x14ac:dyDescent="0.25">
      <c r="A62" s="28" t="s">
        <v>62</v>
      </c>
      <c r="B62" s="125" t="s">
        <v>64</v>
      </c>
      <c r="C62" s="126"/>
      <c r="D62" s="126"/>
      <c r="E62" s="126"/>
      <c r="F62" s="126"/>
      <c r="G62" s="126"/>
      <c r="H62" s="127"/>
      <c r="I62" s="1"/>
    </row>
    <row r="63" spans="1:9" ht="27" customHeight="1" x14ac:dyDescent="0.25">
      <c r="A63" s="51" t="s">
        <v>72</v>
      </c>
      <c r="B63" s="65" t="s">
        <v>65</v>
      </c>
      <c r="C63" s="59" t="s">
        <v>51</v>
      </c>
      <c r="D63" s="72">
        <v>300</v>
      </c>
      <c r="E63" s="146"/>
      <c r="F63" s="147"/>
      <c r="G63" s="128">
        <f>ROUND(D63*E63,2)</f>
        <v>0</v>
      </c>
      <c r="H63" s="129"/>
      <c r="I63" s="1"/>
    </row>
    <row r="64" spans="1:9" ht="27" customHeight="1" x14ac:dyDescent="0.25">
      <c r="A64" s="51" t="s">
        <v>73</v>
      </c>
      <c r="B64" s="65" t="s">
        <v>66</v>
      </c>
      <c r="C64" s="59" t="s">
        <v>51</v>
      </c>
      <c r="D64" s="72">
        <v>1000</v>
      </c>
      <c r="E64" s="146"/>
      <c r="F64" s="147"/>
      <c r="G64" s="128">
        <f>ROUND(D64*E64,2)</f>
        <v>0</v>
      </c>
      <c r="H64" s="129"/>
      <c r="I64" s="1"/>
    </row>
    <row r="65" spans="1:12" ht="27" customHeight="1" x14ac:dyDescent="0.25">
      <c r="A65" s="57" t="s">
        <v>63</v>
      </c>
      <c r="B65" s="58" t="s">
        <v>21</v>
      </c>
      <c r="C65" s="59" t="s">
        <v>51</v>
      </c>
      <c r="D65" s="72">
        <v>1200</v>
      </c>
      <c r="E65" s="146"/>
      <c r="F65" s="147"/>
      <c r="G65" s="128">
        <f>ROUND(D65*E65,2)</f>
        <v>0</v>
      </c>
      <c r="H65" s="129"/>
      <c r="I65" s="1"/>
    </row>
    <row r="66" spans="1:12" ht="27.75" customHeight="1" x14ac:dyDescent="0.25">
      <c r="A66" s="74" t="s">
        <v>100</v>
      </c>
      <c r="B66" s="75" t="s">
        <v>102</v>
      </c>
      <c r="C66" s="76" t="s">
        <v>101</v>
      </c>
      <c r="D66" s="72">
        <v>500</v>
      </c>
      <c r="E66" s="164"/>
      <c r="F66" s="164"/>
      <c r="G66" s="161">
        <f>ROUND(D66*E66,2)</f>
        <v>0</v>
      </c>
      <c r="H66" s="161"/>
      <c r="I66" s="1"/>
      <c r="L66" s="22"/>
    </row>
    <row r="67" spans="1:12" ht="35.25" hidden="1" customHeight="1" x14ac:dyDescent="0.25">
      <c r="A67" s="29" t="s">
        <v>20</v>
      </c>
      <c r="B67" s="30" t="s">
        <v>27</v>
      </c>
      <c r="C67" s="31" t="s">
        <v>25</v>
      </c>
      <c r="D67" s="66">
        <v>1200</v>
      </c>
      <c r="E67" s="67"/>
      <c r="F67" s="68"/>
      <c r="G67" s="25">
        <f t="shared" ref="G67:G68" si="3">ROUND(F67*D67,2)</f>
        <v>0</v>
      </c>
      <c r="H67" s="26">
        <f t="shared" ref="H67:H68" si="4">ROUND(G67+(E67*G67)/100,2)</f>
        <v>0</v>
      </c>
      <c r="I67" s="1"/>
    </row>
    <row r="68" spans="1:12" ht="9.75" hidden="1" customHeight="1" x14ac:dyDescent="0.25">
      <c r="A68" s="32" t="s">
        <v>24</v>
      </c>
      <c r="B68" s="33" t="s">
        <v>21</v>
      </c>
      <c r="C68" s="31" t="s">
        <v>25</v>
      </c>
      <c r="D68" s="69">
        <v>3000</v>
      </c>
      <c r="E68" s="67"/>
      <c r="F68" s="70"/>
      <c r="G68" s="25">
        <f t="shared" si="3"/>
        <v>0</v>
      </c>
      <c r="H68" s="26">
        <f t="shared" si="4"/>
        <v>0</v>
      </c>
      <c r="I68" s="1"/>
    </row>
    <row r="69" spans="1:12" ht="27" customHeight="1" x14ac:dyDescent="0.25">
      <c r="A69" s="118" t="s">
        <v>85</v>
      </c>
      <c r="B69" s="119"/>
      <c r="C69" s="119"/>
      <c r="D69" s="119"/>
      <c r="E69" s="119"/>
      <c r="F69" s="120"/>
      <c r="G69" s="148">
        <f>SUM(G38:G66)</f>
        <v>0</v>
      </c>
      <c r="H69" s="149"/>
      <c r="I69" s="1"/>
    </row>
    <row r="70" spans="1:12" ht="27" customHeight="1" x14ac:dyDescent="0.25">
      <c r="A70" s="150" t="s">
        <v>86</v>
      </c>
      <c r="B70" s="150"/>
      <c r="C70" s="150"/>
      <c r="D70" s="150"/>
      <c r="E70" s="150"/>
      <c r="F70" s="150"/>
      <c r="G70" s="151"/>
      <c r="H70" s="151"/>
      <c r="I70" s="1"/>
    </row>
    <row r="71" spans="1:12" ht="27" customHeight="1" x14ac:dyDescent="0.25">
      <c r="A71" s="118" t="s">
        <v>87</v>
      </c>
      <c r="B71" s="119"/>
      <c r="C71" s="119"/>
      <c r="D71" s="119"/>
      <c r="E71" s="119"/>
      <c r="F71" s="120"/>
      <c r="G71" s="165">
        <f>ROUND((G70/100)*G69+G69,21)</f>
        <v>0</v>
      </c>
      <c r="H71" s="165"/>
      <c r="I71" s="1"/>
    </row>
    <row r="72" spans="1:12" s="39" customFormat="1" ht="69" customHeight="1" x14ac:dyDescent="0.25">
      <c r="A72" s="166" t="s">
        <v>108</v>
      </c>
      <c r="B72" s="166"/>
      <c r="C72" s="166"/>
      <c r="D72" s="166"/>
      <c r="E72" s="166"/>
      <c r="F72" s="166"/>
      <c r="G72" s="166"/>
      <c r="H72" s="166"/>
      <c r="I72" s="1"/>
    </row>
    <row r="73" spans="1:12" ht="16.5" customHeight="1" thickBot="1" x14ac:dyDescent="0.3">
      <c r="A73" s="17"/>
      <c r="B73" s="21"/>
      <c r="C73" s="21"/>
      <c r="D73" s="21"/>
      <c r="E73" s="21"/>
      <c r="F73" s="21"/>
      <c r="G73" s="19"/>
      <c r="H73" s="19"/>
      <c r="I73" s="1"/>
    </row>
    <row r="74" spans="1:12" ht="70.5" customHeight="1" thickBot="1" x14ac:dyDescent="0.3">
      <c r="A74" s="116" t="s">
        <v>123</v>
      </c>
      <c r="B74" s="116"/>
      <c r="C74" s="116"/>
      <c r="D74" s="116"/>
      <c r="E74" s="116"/>
      <c r="F74" s="117"/>
      <c r="G74" s="23"/>
      <c r="H74" s="20" t="s">
        <v>23</v>
      </c>
      <c r="I74" s="1"/>
    </row>
    <row r="75" spans="1:12" ht="12" customHeight="1" x14ac:dyDescent="0.25">
      <c r="A75" s="1"/>
      <c r="B75" s="1"/>
      <c r="C75" s="1"/>
      <c r="D75" s="1"/>
      <c r="E75" s="1"/>
      <c r="F75" s="1"/>
      <c r="G75" s="1"/>
      <c r="H75" s="1"/>
      <c r="I75" s="1"/>
    </row>
    <row r="76" spans="1:12" ht="35.25" customHeight="1" x14ac:dyDescent="0.25">
      <c r="A76" s="115" t="s">
        <v>107</v>
      </c>
      <c r="B76" s="115"/>
      <c r="C76" s="115"/>
      <c r="D76" s="115"/>
      <c r="E76" s="115"/>
      <c r="F76" s="115"/>
      <c r="G76" s="115"/>
      <c r="H76" s="115"/>
      <c r="I76" s="1"/>
    </row>
    <row r="77" spans="1:12" ht="35.25" customHeight="1" x14ac:dyDescent="0.25">
      <c r="A77" s="77" t="s">
        <v>104</v>
      </c>
      <c r="B77" s="77"/>
      <c r="C77" s="77"/>
      <c r="D77" s="77"/>
      <c r="E77" s="77"/>
      <c r="F77" s="77"/>
      <c r="G77" s="77"/>
      <c r="H77" s="77"/>
      <c r="I77" s="1"/>
    </row>
    <row r="78" spans="1:12" ht="143.25" customHeight="1" x14ac:dyDescent="0.25">
      <c r="A78" s="77" t="s">
        <v>103</v>
      </c>
      <c r="B78" s="77"/>
      <c r="C78" s="77"/>
      <c r="D78" s="77"/>
      <c r="E78" s="77"/>
      <c r="F78" s="77"/>
      <c r="G78" s="77"/>
      <c r="H78" s="77"/>
      <c r="I78" s="1"/>
    </row>
    <row r="79" spans="1:12" ht="13.5" customHeight="1" x14ac:dyDescent="0.25">
      <c r="A79" s="38"/>
      <c r="B79" s="38"/>
      <c r="C79" s="38"/>
      <c r="D79" s="38"/>
      <c r="E79" s="38"/>
      <c r="F79" s="38"/>
      <c r="G79" s="38"/>
      <c r="H79" s="38"/>
      <c r="I79" s="1"/>
    </row>
    <row r="80" spans="1:12" ht="100.5" customHeight="1" x14ac:dyDescent="0.25">
      <c r="A80" s="90" t="s">
        <v>111</v>
      </c>
      <c r="B80" s="90"/>
      <c r="C80" s="90"/>
      <c r="D80" s="90"/>
      <c r="E80" s="90"/>
      <c r="F80" s="90"/>
      <c r="G80" s="90"/>
      <c r="H80" s="90"/>
      <c r="I80" s="4"/>
      <c r="K80" s="9"/>
    </row>
    <row r="81" spans="1:9" ht="48" customHeight="1" x14ac:dyDescent="0.25">
      <c r="A81" s="92" t="s">
        <v>112</v>
      </c>
      <c r="B81" s="92"/>
      <c r="C81" s="92"/>
      <c r="D81" s="92"/>
      <c r="E81" s="92"/>
      <c r="F81" s="92"/>
      <c r="G81" s="92"/>
      <c r="H81" s="92"/>
      <c r="I81" s="1"/>
    </row>
    <row r="82" spans="1:9" ht="15.75" x14ac:dyDescent="0.25">
      <c r="A82" s="90" t="s">
        <v>113</v>
      </c>
      <c r="B82" s="90"/>
      <c r="C82" s="90"/>
      <c r="D82" s="90"/>
      <c r="E82" s="90"/>
      <c r="F82" s="90"/>
      <c r="G82" s="90"/>
      <c r="H82" s="90"/>
      <c r="I82" s="1"/>
    </row>
    <row r="83" spans="1:9" ht="15" customHeight="1" x14ac:dyDescent="0.25">
      <c r="A83" s="90" t="s">
        <v>114</v>
      </c>
      <c r="B83" s="90"/>
      <c r="C83" s="90"/>
      <c r="D83" s="90"/>
      <c r="E83" s="90"/>
      <c r="F83" s="90"/>
      <c r="G83" s="90"/>
      <c r="H83" s="90"/>
      <c r="I83" s="1"/>
    </row>
    <row r="84" spans="1:9" ht="31.5" customHeight="1" x14ac:dyDescent="0.25">
      <c r="A84" s="90" t="s">
        <v>115</v>
      </c>
      <c r="B84" s="90"/>
      <c r="C84" s="90"/>
      <c r="D84" s="90"/>
      <c r="E84" s="90"/>
      <c r="F84" s="90"/>
      <c r="G84" s="90"/>
      <c r="H84" s="90"/>
      <c r="I84" s="3"/>
    </row>
    <row r="85" spans="1:9" ht="17.25" customHeight="1" x14ac:dyDescent="0.25">
      <c r="A85" s="10"/>
      <c r="B85" s="10"/>
      <c r="C85" s="10"/>
      <c r="D85" s="10"/>
      <c r="E85" s="10"/>
      <c r="F85" s="10"/>
      <c r="G85" s="10"/>
      <c r="H85" s="10"/>
      <c r="I85" s="3"/>
    </row>
    <row r="86" spans="1:9" ht="22.5" customHeight="1" x14ac:dyDescent="0.25">
      <c r="A86" s="87" t="s">
        <v>116</v>
      </c>
      <c r="B86" s="87"/>
      <c r="C86" s="87"/>
      <c r="D86" s="87"/>
      <c r="E86" s="87"/>
      <c r="F86" s="87"/>
      <c r="G86" s="87"/>
      <c r="H86" s="87"/>
      <c r="I86" s="3"/>
    </row>
    <row r="87" spans="1:9" ht="90.75" customHeight="1" x14ac:dyDescent="0.25">
      <c r="A87" s="34" t="s">
        <v>5</v>
      </c>
      <c r="B87" s="110" t="s">
        <v>74</v>
      </c>
      <c r="C87" s="111"/>
      <c r="D87" s="111"/>
      <c r="E87" s="112"/>
      <c r="F87" s="110" t="s">
        <v>75</v>
      </c>
      <c r="G87" s="111"/>
      <c r="H87" s="112"/>
      <c r="I87" s="3"/>
    </row>
    <row r="88" spans="1:9" ht="17.25" customHeight="1" x14ac:dyDescent="0.25">
      <c r="A88" s="13"/>
      <c r="B88" s="80"/>
      <c r="C88" s="81"/>
      <c r="D88" s="81"/>
      <c r="E88" s="82"/>
      <c r="F88" s="83"/>
      <c r="G88" s="84"/>
      <c r="H88" s="85"/>
      <c r="I88" s="3"/>
    </row>
    <row r="89" spans="1:9" ht="16.5" customHeight="1" x14ac:dyDescent="0.25">
      <c r="A89" s="13"/>
      <c r="B89" s="83"/>
      <c r="C89" s="84"/>
      <c r="D89" s="84"/>
      <c r="E89" s="85"/>
      <c r="F89" s="83"/>
      <c r="G89" s="84"/>
      <c r="H89" s="85"/>
      <c r="I89" s="3"/>
    </row>
    <row r="90" spans="1:9" ht="16.5" customHeight="1" x14ac:dyDescent="0.25">
      <c r="A90" s="13"/>
      <c r="B90" s="83"/>
      <c r="C90" s="84"/>
      <c r="D90" s="84"/>
      <c r="E90" s="85"/>
      <c r="F90" s="83"/>
      <c r="G90" s="84"/>
      <c r="H90" s="85"/>
      <c r="I90" s="3"/>
    </row>
    <row r="91" spans="1:9" ht="40.5" customHeight="1" x14ac:dyDescent="0.25">
      <c r="A91" s="88" t="s">
        <v>106</v>
      </c>
      <c r="B91" s="88"/>
      <c r="C91" s="88"/>
      <c r="D91" s="88"/>
      <c r="E91" s="88"/>
      <c r="F91" s="88"/>
      <c r="G91" s="88"/>
      <c r="H91" s="88"/>
      <c r="I91" s="3"/>
    </row>
    <row r="92" spans="1:9" ht="17.25" customHeight="1" x14ac:dyDescent="0.25">
      <c r="A92" s="1"/>
      <c r="B92" s="10"/>
      <c r="C92" s="10"/>
      <c r="D92" s="10"/>
      <c r="E92" s="10"/>
      <c r="F92" s="10"/>
      <c r="G92" s="10"/>
      <c r="H92" s="3"/>
      <c r="I92" s="3"/>
    </row>
    <row r="93" spans="1:9" ht="22.5" customHeight="1" x14ac:dyDescent="0.25">
      <c r="A93" s="104" t="s">
        <v>117</v>
      </c>
      <c r="B93" s="104"/>
      <c r="C93" s="104"/>
      <c r="D93" s="104"/>
      <c r="E93" s="104"/>
      <c r="F93" s="104"/>
      <c r="G93" s="104"/>
      <c r="H93" s="104"/>
      <c r="I93" s="3"/>
    </row>
    <row r="94" spans="1:9" ht="80.25" customHeight="1" x14ac:dyDescent="0.25">
      <c r="A94" s="34" t="s">
        <v>5</v>
      </c>
      <c r="B94" s="103" t="s">
        <v>11</v>
      </c>
      <c r="C94" s="103"/>
      <c r="D94" s="103"/>
      <c r="E94" s="103"/>
      <c r="F94" s="103" t="s">
        <v>76</v>
      </c>
      <c r="G94" s="103"/>
      <c r="H94" s="103"/>
      <c r="I94" s="3"/>
    </row>
    <row r="95" spans="1:9" ht="17.25" customHeight="1" x14ac:dyDescent="0.25">
      <c r="A95" s="13"/>
      <c r="B95" s="102"/>
      <c r="C95" s="102"/>
      <c r="D95" s="102"/>
      <c r="E95" s="102"/>
      <c r="F95" s="91"/>
      <c r="G95" s="91"/>
      <c r="H95" s="91"/>
      <c r="I95" s="3"/>
    </row>
    <row r="96" spans="1:9" ht="17.25" customHeight="1" x14ac:dyDescent="0.25">
      <c r="A96" s="13"/>
      <c r="B96" s="102"/>
      <c r="C96" s="102"/>
      <c r="D96" s="102"/>
      <c r="E96" s="102"/>
      <c r="F96" s="91"/>
      <c r="G96" s="91"/>
      <c r="H96" s="91"/>
      <c r="I96" s="3"/>
    </row>
    <row r="97" spans="1:9" ht="17.25" customHeight="1" x14ac:dyDescent="0.25">
      <c r="A97" s="13"/>
      <c r="B97" s="102"/>
      <c r="C97" s="102"/>
      <c r="D97" s="102"/>
      <c r="E97" s="102"/>
      <c r="F97" s="91"/>
      <c r="G97" s="91"/>
      <c r="H97" s="91"/>
      <c r="I97" s="3"/>
    </row>
    <row r="98" spans="1:9" ht="33" customHeight="1" x14ac:dyDescent="0.25">
      <c r="A98" s="88" t="s">
        <v>109</v>
      </c>
      <c r="B98" s="88"/>
      <c r="C98" s="88"/>
      <c r="D98" s="88"/>
      <c r="E98" s="88"/>
      <c r="F98" s="88"/>
      <c r="G98" s="88"/>
      <c r="H98" s="88"/>
      <c r="I98" s="3"/>
    </row>
    <row r="99" spans="1:9" ht="17.25" customHeight="1" x14ac:dyDescent="0.25">
      <c r="A99" s="1"/>
      <c r="B99" s="11"/>
      <c r="C99" s="11"/>
      <c r="D99" s="11"/>
      <c r="E99" s="11"/>
      <c r="F99" s="11"/>
      <c r="G99" s="11"/>
      <c r="H99" s="11"/>
      <c r="I99" s="3"/>
    </row>
    <row r="100" spans="1:9" ht="38.25" customHeight="1" x14ac:dyDescent="0.25">
      <c r="A100" s="106" t="s">
        <v>118</v>
      </c>
      <c r="B100" s="90"/>
      <c r="C100" s="90"/>
      <c r="D100" s="90"/>
      <c r="E100" s="90"/>
      <c r="F100" s="90"/>
      <c r="G100" s="90"/>
      <c r="H100" s="90"/>
      <c r="I100" s="3"/>
    </row>
    <row r="101" spans="1:9" ht="42.75" customHeight="1" x14ac:dyDescent="0.25">
      <c r="A101" s="34" t="s">
        <v>5</v>
      </c>
      <c r="B101" s="103" t="s">
        <v>17</v>
      </c>
      <c r="C101" s="103"/>
      <c r="D101" s="103"/>
      <c r="E101" s="103"/>
      <c r="F101" s="103" t="s">
        <v>77</v>
      </c>
      <c r="G101" s="103"/>
      <c r="H101" s="103"/>
      <c r="I101" s="14"/>
    </row>
    <row r="102" spans="1:9" ht="17.25" customHeight="1" x14ac:dyDescent="0.25">
      <c r="A102" s="40"/>
      <c r="B102" s="102"/>
      <c r="C102" s="102"/>
      <c r="D102" s="102"/>
      <c r="E102" s="102"/>
      <c r="F102" s="91"/>
      <c r="G102" s="91"/>
      <c r="H102" s="91"/>
      <c r="I102" s="2"/>
    </row>
    <row r="103" spans="1:9" ht="17.25" customHeight="1" x14ac:dyDescent="0.25">
      <c r="A103" s="40"/>
      <c r="B103" s="80"/>
      <c r="C103" s="81"/>
      <c r="D103" s="81"/>
      <c r="E103" s="82"/>
      <c r="F103" s="83"/>
      <c r="G103" s="84"/>
      <c r="H103" s="85"/>
      <c r="I103" s="2"/>
    </row>
    <row r="104" spans="1:9" ht="17.25" customHeight="1" x14ac:dyDescent="0.25">
      <c r="A104" s="40"/>
      <c r="B104" s="102"/>
      <c r="C104" s="102"/>
      <c r="D104" s="102"/>
      <c r="E104" s="102"/>
      <c r="F104" s="91"/>
      <c r="G104" s="91"/>
      <c r="H104" s="91"/>
      <c r="I104" s="1"/>
    </row>
    <row r="105" spans="1:9" ht="41.25" customHeight="1" x14ac:dyDescent="0.25">
      <c r="A105" s="88" t="s">
        <v>80</v>
      </c>
      <c r="B105" s="88"/>
      <c r="C105" s="88"/>
      <c r="D105" s="88"/>
      <c r="E105" s="88"/>
      <c r="F105" s="88"/>
      <c r="G105" s="88"/>
      <c r="H105" s="88"/>
      <c r="I105" s="1"/>
    </row>
    <row r="106" spans="1:9" ht="14.25" customHeight="1" x14ac:dyDescent="0.25">
      <c r="A106" s="1"/>
      <c r="B106" s="105"/>
      <c r="C106" s="105"/>
      <c r="D106" s="105"/>
      <c r="E106" s="105"/>
      <c r="F106" s="105"/>
      <c r="G106" s="105"/>
      <c r="H106" s="105"/>
      <c r="I106" s="1"/>
    </row>
    <row r="107" spans="1:9" ht="22.5" customHeight="1" x14ac:dyDescent="0.25">
      <c r="A107" s="86" t="s">
        <v>119</v>
      </c>
      <c r="B107" s="86"/>
      <c r="C107" s="86"/>
      <c r="D107" s="86"/>
      <c r="E107" s="86"/>
      <c r="F107" s="86"/>
      <c r="G107" s="86"/>
      <c r="H107" s="86"/>
      <c r="I107" s="1"/>
    </row>
    <row r="108" spans="1:9" ht="31.5" customHeight="1" x14ac:dyDescent="0.25">
      <c r="A108" s="34" t="s">
        <v>5</v>
      </c>
      <c r="B108" s="110" t="s">
        <v>7</v>
      </c>
      <c r="C108" s="111"/>
      <c r="D108" s="111"/>
      <c r="E108" s="112"/>
      <c r="F108" s="103" t="s">
        <v>79</v>
      </c>
      <c r="G108" s="103"/>
      <c r="H108" s="103"/>
      <c r="I108" s="3"/>
    </row>
    <row r="109" spans="1:9" ht="15.75" customHeight="1" x14ac:dyDescent="0.25">
      <c r="A109" s="13"/>
      <c r="B109" s="80"/>
      <c r="C109" s="81"/>
      <c r="D109" s="81"/>
      <c r="E109" s="82"/>
      <c r="F109" s="91"/>
      <c r="G109" s="91"/>
      <c r="H109" s="91"/>
      <c r="I109" s="1"/>
    </row>
    <row r="110" spans="1:9" ht="17.25" customHeight="1" x14ac:dyDescent="0.25">
      <c r="A110" s="13"/>
      <c r="B110" s="83"/>
      <c r="C110" s="84"/>
      <c r="D110" s="84"/>
      <c r="E110" s="85"/>
      <c r="F110" s="91"/>
      <c r="G110" s="91"/>
      <c r="H110" s="91"/>
      <c r="I110" s="2"/>
    </row>
    <row r="111" spans="1:9" ht="15.75" x14ac:dyDescent="0.25">
      <c r="A111" s="13"/>
      <c r="B111" s="83"/>
      <c r="C111" s="84"/>
      <c r="D111" s="84"/>
      <c r="E111" s="85"/>
      <c r="F111" s="91"/>
      <c r="G111" s="91"/>
      <c r="H111" s="91"/>
      <c r="I111" s="1"/>
    </row>
    <row r="112" spans="1:9" ht="15.75" x14ac:dyDescent="0.25">
      <c r="A112" s="13"/>
      <c r="B112" s="83"/>
      <c r="C112" s="84"/>
      <c r="D112" s="84"/>
      <c r="E112" s="85"/>
      <c r="F112" s="91"/>
      <c r="G112" s="91"/>
      <c r="H112" s="91"/>
      <c r="I112" s="1"/>
    </row>
    <row r="113" spans="1:9" ht="15.75" x14ac:dyDescent="0.25">
      <c r="A113" s="13"/>
      <c r="B113" s="83"/>
      <c r="C113" s="84"/>
      <c r="D113" s="84"/>
      <c r="E113" s="85"/>
      <c r="F113" s="91"/>
      <c r="G113" s="91"/>
      <c r="H113" s="91"/>
      <c r="I113" s="1"/>
    </row>
    <row r="114" spans="1:9" ht="27.75" customHeight="1" x14ac:dyDescent="0.25">
      <c r="A114" s="88" t="s">
        <v>81</v>
      </c>
      <c r="B114" s="88"/>
      <c r="C114" s="88"/>
      <c r="D114" s="88"/>
      <c r="E114" s="88"/>
      <c r="F114" s="88"/>
      <c r="G114" s="88"/>
      <c r="H114" s="88"/>
      <c r="I114" s="1"/>
    </row>
    <row r="115" spans="1:9" ht="13.5" customHeight="1" x14ac:dyDescent="0.25">
      <c r="A115" s="35"/>
      <c r="B115" s="35"/>
      <c r="C115" s="35"/>
      <c r="D115" s="35"/>
      <c r="E115" s="35"/>
      <c r="F115" s="35"/>
      <c r="G115" s="35"/>
      <c r="H115" s="35"/>
      <c r="I115" s="1"/>
    </row>
    <row r="116" spans="1:9" ht="19.5" customHeight="1" x14ac:dyDescent="0.25">
      <c r="A116" s="86" t="s">
        <v>120</v>
      </c>
      <c r="B116" s="86"/>
      <c r="C116" s="86"/>
      <c r="D116" s="86"/>
      <c r="E116" s="86"/>
      <c r="F116" s="86"/>
      <c r="G116" s="86"/>
      <c r="H116" s="86"/>
      <c r="I116" s="1"/>
    </row>
    <row r="117" spans="1:9" ht="25.5" x14ac:dyDescent="0.25">
      <c r="A117" s="34" t="s">
        <v>5</v>
      </c>
      <c r="B117" s="110" t="s">
        <v>7</v>
      </c>
      <c r="C117" s="111"/>
      <c r="D117" s="111"/>
      <c r="E117" s="111"/>
      <c r="F117" s="111"/>
      <c r="G117" s="103" t="s">
        <v>78</v>
      </c>
      <c r="H117" s="103"/>
      <c r="I117" s="1"/>
    </row>
    <row r="118" spans="1:9" ht="18" customHeight="1" x14ac:dyDescent="0.25">
      <c r="A118" s="13"/>
      <c r="B118" s="80"/>
      <c r="C118" s="81"/>
      <c r="D118" s="81"/>
      <c r="E118" s="81"/>
      <c r="F118" s="81"/>
      <c r="G118" s="108"/>
      <c r="H118" s="108"/>
      <c r="I118" s="1"/>
    </row>
    <row r="119" spans="1:9" ht="18" customHeight="1" x14ac:dyDescent="0.25">
      <c r="A119" s="13"/>
      <c r="B119" s="80"/>
      <c r="C119" s="81"/>
      <c r="D119" s="81"/>
      <c r="E119" s="81"/>
      <c r="F119" s="81"/>
      <c r="G119" s="108"/>
      <c r="H119" s="108"/>
      <c r="I119" s="1"/>
    </row>
    <row r="120" spans="1:9" ht="18" customHeight="1" x14ac:dyDescent="0.25">
      <c r="A120" s="13"/>
      <c r="B120" s="80"/>
      <c r="C120" s="81"/>
      <c r="D120" s="81"/>
      <c r="E120" s="81"/>
      <c r="F120" s="81"/>
      <c r="G120" s="108"/>
      <c r="H120" s="108"/>
      <c r="I120" s="7"/>
    </row>
    <row r="121" spans="1:9" ht="18" customHeight="1" x14ac:dyDescent="0.25">
      <c r="A121" s="13"/>
      <c r="B121" s="83"/>
      <c r="C121" s="84"/>
      <c r="D121" s="84"/>
      <c r="E121" s="84"/>
      <c r="F121" s="85"/>
      <c r="G121" s="113"/>
      <c r="H121" s="114"/>
      <c r="I121" s="7"/>
    </row>
    <row r="122" spans="1:9" ht="18" customHeight="1" x14ac:dyDescent="0.25">
      <c r="A122" s="13"/>
      <c r="B122" s="83"/>
      <c r="C122" s="84"/>
      <c r="D122" s="84"/>
      <c r="E122" s="84"/>
      <c r="F122" s="85"/>
      <c r="G122" s="113"/>
      <c r="H122" s="114"/>
      <c r="I122" s="7"/>
    </row>
    <row r="123" spans="1:9" ht="18" customHeight="1" x14ac:dyDescent="0.25">
      <c r="A123" s="13"/>
      <c r="B123" s="83"/>
      <c r="C123" s="84"/>
      <c r="D123" s="84"/>
      <c r="E123" s="84"/>
      <c r="F123" s="85"/>
      <c r="G123" s="113"/>
      <c r="H123" s="114"/>
      <c r="I123" s="7"/>
    </row>
    <row r="124" spans="1:9" ht="18" customHeight="1" x14ac:dyDescent="0.25">
      <c r="A124" s="13"/>
      <c r="B124" s="80"/>
      <c r="C124" s="81"/>
      <c r="D124" s="81"/>
      <c r="E124" s="81"/>
      <c r="F124" s="81"/>
      <c r="G124" s="108"/>
      <c r="H124" s="108"/>
      <c r="I124" s="1"/>
    </row>
    <row r="125" spans="1:9" ht="18" customHeight="1" x14ac:dyDescent="0.25">
      <c r="A125" s="13"/>
      <c r="B125" s="80"/>
      <c r="C125" s="81"/>
      <c r="D125" s="81"/>
      <c r="E125" s="81"/>
      <c r="F125" s="81"/>
      <c r="G125" s="108"/>
      <c r="H125" s="108"/>
    </row>
    <row r="126" spans="1:9" ht="15.75" x14ac:dyDescent="0.25">
      <c r="A126" s="5"/>
      <c r="B126" s="6"/>
      <c r="C126" s="6"/>
      <c r="D126" s="6"/>
      <c r="E126" s="6"/>
      <c r="F126" s="6"/>
      <c r="G126" s="6"/>
      <c r="H126" s="1"/>
    </row>
    <row r="127" spans="1:9" ht="15.75" x14ac:dyDescent="0.25">
      <c r="A127" s="101" t="s">
        <v>13</v>
      </c>
      <c r="B127" s="101"/>
      <c r="C127" s="101"/>
      <c r="D127" s="101"/>
      <c r="E127" s="101"/>
      <c r="F127" s="101"/>
      <c r="G127" s="101"/>
      <c r="H127" s="1"/>
    </row>
    <row r="128" spans="1:9" ht="107.25" customHeight="1" x14ac:dyDescent="0.25">
      <c r="A128" s="109" t="s">
        <v>121</v>
      </c>
      <c r="B128" s="109"/>
      <c r="C128" s="109"/>
      <c r="D128" s="109"/>
      <c r="E128" s="109"/>
      <c r="F128" s="109"/>
      <c r="G128" s="109"/>
      <c r="H128" s="109"/>
    </row>
    <row r="129" spans="1:8" ht="66.75" customHeight="1" x14ac:dyDescent="0.25">
      <c r="A129" s="107" t="s">
        <v>122</v>
      </c>
      <c r="B129" s="107"/>
      <c r="C129" s="107"/>
      <c r="D129" s="107"/>
      <c r="E129" s="107"/>
      <c r="F129" s="107"/>
      <c r="G129" s="107"/>
      <c r="H129" s="107"/>
    </row>
    <row r="130" spans="1:8" ht="144" customHeight="1" x14ac:dyDescent="0.25">
      <c r="A130" s="98" t="s">
        <v>110</v>
      </c>
      <c r="B130" s="99"/>
      <c r="C130" s="99"/>
      <c r="D130" s="99"/>
      <c r="E130" s="99"/>
      <c r="F130" s="99"/>
      <c r="G130" s="99"/>
      <c r="H130" s="100"/>
    </row>
  </sheetData>
  <sheetProtection algorithmName="SHA-512" hashValue="aTl//MUnF4LO4aTArzGVHpZ+Yw6Ea5L1B/tn1Xd56Kz8ISRbtcSwWAtVVFI13oERRkGay+DzLheCWGLSlNAF2A==" saltValue="mcheWY1cFcrLha/yINGP4Q==" spinCount="100000" sheet="1" formatCells="0" insertRows="0" selectLockedCells="1"/>
  <mergeCells count="177">
    <mergeCell ref="A77:H77"/>
    <mergeCell ref="A31:H31"/>
    <mergeCell ref="A32:H32"/>
    <mergeCell ref="A116:H116"/>
    <mergeCell ref="B121:F121"/>
    <mergeCell ref="B122:F122"/>
    <mergeCell ref="E35:F36"/>
    <mergeCell ref="E37:F37"/>
    <mergeCell ref="E38:F38"/>
    <mergeCell ref="E39:F39"/>
    <mergeCell ref="E40:F40"/>
    <mergeCell ref="E41:F41"/>
    <mergeCell ref="E42:F42"/>
    <mergeCell ref="E43:F43"/>
    <mergeCell ref="E44:F44"/>
    <mergeCell ref="E45:F45"/>
    <mergeCell ref="E47:F47"/>
    <mergeCell ref="E48:F48"/>
    <mergeCell ref="E49:F49"/>
    <mergeCell ref="E50:F50"/>
    <mergeCell ref="E51:F51"/>
    <mergeCell ref="A71:F71"/>
    <mergeCell ref="G71:H71"/>
    <mergeCell ref="A72:H72"/>
    <mergeCell ref="G60:H60"/>
    <mergeCell ref="G61:H61"/>
    <mergeCell ref="G63:H63"/>
    <mergeCell ref="G64:H64"/>
    <mergeCell ref="G66:H66"/>
    <mergeCell ref="E65:F65"/>
    <mergeCell ref="G65:H65"/>
    <mergeCell ref="E59:F59"/>
    <mergeCell ref="E60:F60"/>
    <mergeCell ref="E61:F61"/>
    <mergeCell ref="E63:F63"/>
    <mergeCell ref="E64:F64"/>
    <mergeCell ref="E66:F66"/>
    <mergeCell ref="G69:H69"/>
    <mergeCell ref="A70:F70"/>
    <mergeCell ref="G70:H70"/>
    <mergeCell ref="A4:H4"/>
    <mergeCell ref="F87:H87"/>
    <mergeCell ref="C26:F26"/>
    <mergeCell ref="A34:H34"/>
    <mergeCell ref="A27:B27"/>
    <mergeCell ref="B110:E110"/>
    <mergeCell ref="A29:H29"/>
    <mergeCell ref="A35:A36"/>
    <mergeCell ref="B90:E90"/>
    <mergeCell ref="F88:H88"/>
    <mergeCell ref="F89:H89"/>
    <mergeCell ref="F90:H90"/>
    <mergeCell ref="B87:E87"/>
    <mergeCell ref="B96:E96"/>
    <mergeCell ref="G35:H36"/>
    <mergeCell ref="G37:H37"/>
    <mergeCell ref="G38:H38"/>
    <mergeCell ref="G39:H39"/>
    <mergeCell ref="G40:H40"/>
    <mergeCell ref="A5:H5"/>
    <mergeCell ref="A7:H7"/>
    <mergeCell ref="E56:F56"/>
    <mergeCell ref="E57:F57"/>
    <mergeCell ref="E58:F58"/>
    <mergeCell ref="G57:H57"/>
    <mergeCell ref="C14:D14"/>
    <mergeCell ref="C16:D16"/>
    <mergeCell ref="C15:D15"/>
    <mergeCell ref="C17:D17"/>
    <mergeCell ref="A12:H12"/>
    <mergeCell ref="A13:H13"/>
    <mergeCell ref="C28:F28"/>
    <mergeCell ref="E23:H23"/>
    <mergeCell ref="A23:D23"/>
    <mergeCell ref="A21:D21"/>
    <mergeCell ref="E19:H19"/>
    <mergeCell ref="A19:D19"/>
    <mergeCell ref="A20:D20"/>
    <mergeCell ref="E20:H20"/>
    <mergeCell ref="E21:H21"/>
    <mergeCell ref="A22:D22"/>
    <mergeCell ref="E22:H22"/>
    <mergeCell ref="E52:F52"/>
    <mergeCell ref="E53:F53"/>
    <mergeCell ref="E55:F55"/>
    <mergeCell ref="A76:H76"/>
    <mergeCell ref="A74:F74"/>
    <mergeCell ref="A69:F69"/>
    <mergeCell ref="B46:H46"/>
    <mergeCell ref="B54:H54"/>
    <mergeCell ref="B62:H62"/>
    <mergeCell ref="C35:C36"/>
    <mergeCell ref="G41:H41"/>
    <mergeCell ref="G42:H42"/>
    <mergeCell ref="G43:H43"/>
    <mergeCell ref="G44:H44"/>
    <mergeCell ref="G45:H45"/>
    <mergeCell ref="G47:H47"/>
    <mergeCell ref="G48:H48"/>
    <mergeCell ref="G49:H49"/>
    <mergeCell ref="G50:H50"/>
    <mergeCell ref="G51:H51"/>
    <mergeCell ref="G52:H52"/>
    <mergeCell ref="G53:H53"/>
    <mergeCell ref="G55:H55"/>
    <mergeCell ref="G56:H56"/>
    <mergeCell ref="G58:H58"/>
    <mergeCell ref="D35:D36"/>
    <mergeCell ref="G59:H59"/>
    <mergeCell ref="G117:H117"/>
    <mergeCell ref="G118:H118"/>
    <mergeCell ref="G119:H119"/>
    <mergeCell ref="G120:H120"/>
    <mergeCell ref="G124:H124"/>
    <mergeCell ref="G125:H125"/>
    <mergeCell ref="A128:H128"/>
    <mergeCell ref="B108:E108"/>
    <mergeCell ref="B109:E109"/>
    <mergeCell ref="B111:E111"/>
    <mergeCell ref="B118:F118"/>
    <mergeCell ref="B119:F119"/>
    <mergeCell ref="B120:F120"/>
    <mergeCell ref="B124:F124"/>
    <mergeCell ref="B117:F117"/>
    <mergeCell ref="B113:E113"/>
    <mergeCell ref="B123:F123"/>
    <mergeCell ref="G121:H121"/>
    <mergeCell ref="G122:H122"/>
    <mergeCell ref="G123:H123"/>
    <mergeCell ref="A130:H130"/>
    <mergeCell ref="B112:E112"/>
    <mergeCell ref="A127:G127"/>
    <mergeCell ref="B102:E102"/>
    <mergeCell ref="F102:H102"/>
    <mergeCell ref="B104:E104"/>
    <mergeCell ref="F104:H104"/>
    <mergeCell ref="B88:E88"/>
    <mergeCell ref="B89:E89"/>
    <mergeCell ref="F96:H96"/>
    <mergeCell ref="B97:E97"/>
    <mergeCell ref="F97:H97"/>
    <mergeCell ref="B101:E101"/>
    <mergeCell ref="F101:H101"/>
    <mergeCell ref="A93:H93"/>
    <mergeCell ref="B94:E94"/>
    <mergeCell ref="F94:H94"/>
    <mergeCell ref="B95:E95"/>
    <mergeCell ref="B125:F125"/>
    <mergeCell ref="B106:H106"/>
    <mergeCell ref="A100:H100"/>
    <mergeCell ref="F95:H95"/>
    <mergeCell ref="A129:H129"/>
    <mergeCell ref="F108:H108"/>
    <mergeCell ref="A78:H78"/>
    <mergeCell ref="A10:B10"/>
    <mergeCell ref="B103:E103"/>
    <mergeCell ref="F103:H103"/>
    <mergeCell ref="A107:H107"/>
    <mergeCell ref="A86:H86"/>
    <mergeCell ref="A114:H114"/>
    <mergeCell ref="A1:H1"/>
    <mergeCell ref="A91:H91"/>
    <mergeCell ref="A98:H98"/>
    <mergeCell ref="A105:H105"/>
    <mergeCell ref="A84:H84"/>
    <mergeCell ref="F109:H109"/>
    <mergeCell ref="F110:H110"/>
    <mergeCell ref="F111:H111"/>
    <mergeCell ref="F112:H112"/>
    <mergeCell ref="F113:H113"/>
    <mergeCell ref="A81:H81"/>
    <mergeCell ref="A25:H25"/>
    <mergeCell ref="A30:H30"/>
    <mergeCell ref="B35:B36"/>
    <mergeCell ref="A83:H83"/>
    <mergeCell ref="A80:H80"/>
    <mergeCell ref="A82:H82"/>
  </mergeCells>
  <pageMargins left="0.70866141732283472" right="0.31496062992125984" top="0.78740157480314965" bottom="0.78740157480314965" header="0" footer="0"/>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Sigutė Taškūnienė</cp:lastModifiedBy>
  <cp:lastPrinted>2023-01-13T06:47:22Z</cp:lastPrinted>
  <dcterms:created xsi:type="dcterms:W3CDTF">2015-01-12T18:48:35Z</dcterms:created>
  <dcterms:modified xsi:type="dcterms:W3CDTF">2026-03-09T12:42:07Z</dcterms:modified>
</cp:coreProperties>
</file>