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Įrangos" sheetId="1" r:id="rId4"/>
    <sheet state="visible" name="Prekių" sheetId="2" r:id="rId5"/>
  </sheets>
  <definedNames/>
  <calcPr/>
  <extLst>
    <ext uri="GoogleSheetsCustomDataVersion2">
      <go:sheetsCustomData xmlns:go="http://customooxmlschemas.google.com/" r:id="rId6" roundtripDataChecksum="42sTl8KWYZzBTZNewdlaWHYsgAZuiFjzCacU2RyvTy4="/>
    </ext>
  </extLst>
</workbook>
</file>

<file path=xl/sharedStrings.xml><?xml version="1.0" encoding="utf-8"?>
<sst xmlns="http://schemas.openxmlformats.org/spreadsheetml/2006/main" count="207" uniqueCount="143">
  <si>
    <t>2 priedas "Techninė specifikacija"</t>
  </si>
  <si>
    <t>REAGENTŲ IR PAPILDOMŲ PRIEMONIŲ HEMATOLOGINIŲ TYRIMŲ ATLIKIMUI SU ĮRANGOS ĮSIGIJIMO PANAUDOS BŪDU PIRKIMAS</t>
  </si>
  <si>
    <t xml:space="preserve">Bendrieji reikalavimai </t>
  </si>
  <si>
    <r>
      <rPr>
        <rFont val="Times New Roman"/>
        <color rgb="FF000000"/>
        <sz val="11.0"/>
      </rPr>
      <t xml:space="preserve">Su įranga teiktinų paslaugų pobūdis: transportavimas, iškrovimas, išpakavimas, tikrinimas, panaudai perduotos ir pristatytos įrangos surinkimas, sumontavimas, įdiegimas ir kvalifikavimas (angl. IQ/OQ/PQ) pirkėjo nurodytu adresu, įrangos paruošimas darbui ir suderinimas, išbandymas, medicinos prietaiso paso užpildymas, pirkėjo personalo apmokymas dirbti su įranga, konsultacijų, susijusių su įrangos naudojimu teikimas, programinės įrangos versijos atnaujinimai ar pakeitimasi. </t>
    </r>
    <r>
      <rPr>
        <rFont val="Times New Roman"/>
        <b/>
        <i/>
        <color rgb="FF4472C4"/>
        <sz val="11.0"/>
      </rPr>
      <t xml:space="preserve">Tiekėjo patvirtinimas </t>
    </r>
  </si>
  <si>
    <r>
      <rPr>
        <rFont val="Times New Roman"/>
        <color rgb="FF000000"/>
        <sz val="11.0"/>
      </rPr>
      <t xml:space="preserve">Tiekėjas įsipareigoja supažindinti pirkėjo personalą (skyriaus, kuriam perduodama medicininė įranga personalą) su medicininės įrangos naudojimo specifika, apmokyti ir konsultuoti medicininės įrangos naudojimo klausimais Sutarties specialiosiose sąlygose nurodytais terminais. Mokymai rengiami visam laboratorijos personalui pirkėjo patalpose adresu  Naujoji g. 48, Alytus. Mokymai turi apimti visus įrangos naudojimo etapus (tame tarpe ir periodinę priežiūrą), būtų aptarti įrangos elektros energijos vartojimo efektyvumo didinimo aspektai (vartojimo parametrų reguliavimas, tikslinimas, ir kt.). </t>
    </r>
    <r>
      <rPr>
        <rFont val="Times New Roman"/>
        <b/>
        <i/>
        <color rgb="FF4472C4"/>
        <sz val="11.0"/>
      </rPr>
      <t xml:space="preserve">Tiekėjo patvirtinimas </t>
    </r>
  </si>
  <si>
    <t>Tiekėjas įsipareigoja įrangos pristatymo metu pateikti įrangos instrukciją (vadovą), kurioje detaliai ir aiškiai būtų aprašytas duomenų perdavimo į išorinę informacinę sistemą būdas, duomenų persiuntimo protokolų pavyzdžiai.</t>
  </si>
  <si>
    <r>
      <rPr>
        <rFont val="Times New Roman"/>
        <color theme="1"/>
        <sz val="11.0"/>
      </rPr>
      <t xml:space="preserve">Tiekėjas, prieš atliekant įrangos kvalifikavimo darbus, įsipareigoja pateikti kvalifikavimo atlikimo protokolus. Įrangos kvalifikavimo apimtis turi būti derinama su pirkėju. </t>
    </r>
    <r>
      <rPr>
        <rFont val="Times New Roman"/>
        <b/>
        <i/>
        <color rgb="FF4472C4"/>
        <sz val="11.0"/>
      </rPr>
      <t xml:space="preserve">Tiekėjo patvirtinimas </t>
    </r>
  </si>
  <si>
    <r>
      <rPr>
        <rFont val="Times New Roman"/>
        <color theme="1"/>
        <sz val="11.0"/>
      </rPr>
      <t xml:space="preserve">Siūloma įranga turi būti ženklinta CE ženklu ir turėti </t>
    </r>
    <r>
      <rPr>
        <rFont val="Times New Roman"/>
        <b/>
        <color theme="1"/>
        <sz val="11.0"/>
      </rPr>
      <t>galiojantį</t>
    </r>
    <r>
      <rPr>
        <rFont val="Times New Roman"/>
        <color theme="1"/>
        <sz val="11.0"/>
      </rPr>
      <t xml:space="preserve"> CE sertifikatą arba ES ar EB atitikties deklaracijas pagal Europos Parlamento ir Tarybos Direktyvos 98/79/EB dėl in vitro diagnostikos medicinos prietaisų nuostatas arba pagal Europos Parlamento ir Tarybos reglamento (ES) 2017/746 nuostatas. Kartu su pasiūlymu būtina pateikti įrangos CE ženklinimo sertifikatą arba ES ar EB atitikties deklaracijas originalo ir lietuvių arba anglų kalbomis.  </t>
    </r>
    <r>
      <rPr>
        <rFont val="Times New Roman"/>
        <b/>
        <i/>
        <color rgb="FF4472C4"/>
        <sz val="11.0"/>
      </rPr>
      <t xml:space="preserve">Atitikties deklaracijos </t>
    </r>
  </si>
  <si>
    <t>ĮRANGOS HEMATOLOGINIŲ TYRIMŲ ATLIKIMUI TECHNINĖ SPECIFIKACIJA</t>
  </si>
  <si>
    <t>Eil. Nr.</t>
  </si>
  <si>
    <t>Reikalaujami techniniai parametrai</t>
  </si>
  <si>
    <r>
      <rPr>
        <rFont val="Times New Roman"/>
        <b/>
        <color rgb="FF000000"/>
        <sz val="11.0"/>
      </rPr>
      <t xml:space="preserve">Siūlomos įrangos techniniai parametrai                 </t>
    </r>
    <r>
      <rPr>
        <rFont val="Times New Roman"/>
        <b/>
        <color rgb="FFFF0000"/>
        <sz val="11.0"/>
      </rPr>
      <t>(privaloma užpildyti)</t>
    </r>
  </si>
  <si>
    <r>
      <rPr>
        <rFont val="Times New Roman"/>
        <b/>
        <color rgb="FF000000"/>
        <sz val="11.0"/>
      </rPr>
      <t xml:space="preserve">*Nuoroda į nurodytą parametrą, patvirtinantį gamintojo dokumento </t>
    </r>
    <r>
      <rPr>
        <rFont val="Times New Roman"/>
        <b/>
        <color rgb="FFFF0000"/>
        <sz val="11.0"/>
      </rPr>
      <t>(katalogo/ bukleto/brošiūros/instrukcijos) puslapį, kuriame yra atžyma apie siūlomos įrangos atitikimą reikalavimui (privaloma užpildyti)</t>
    </r>
  </si>
  <si>
    <t>Tiekėjas turi pasiūlyti 2 vnt. hematologinių analizatorių, iš kurių bent vienas gali atlikti C-reaktyvaus baltymo (CRB) tyrimus. Įranga turi būti nauja, nenaudota, įrangos pagaminimo metai ne senesni kaip 2024 m.</t>
  </si>
  <si>
    <r>
      <rPr>
        <rFont val="Times New Roman"/>
        <color rgb="FF000000"/>
        <sz val="11.0"/>
      </rPr>
      <t>Automatiniai hematologiniai analizatoriai:
1 vnt. - BC760 CS, Mindray pagamintas 2025</t>
    </r>
    <r>
      <rPr>
        <rFont val="Times New Roman"/>
        <color rgb="FFFF0000"/>
        <sz val="11.0"/>
      </rPr>
      <t xml:space="preserve"> </t>
    </r>
    <r>
      <rPr>
        <rFont val="Times New Roman"/>
        <color rgb="FF000000"/>
        <sz val="11.0"/>
      </rPr>
      <t>metais,</t>
    </r>
    <r>
      <rPr>
        <rFont val="Times New Roman"/>
        <color rgb="FF000000"/>
        <sz val="11.0"/>
      </rPr>
      <t xml:space="preserve"> Kinija
1 vnt. - BC-6000, Mindray, pagamintas 2025 metais, Kinija.             Automatinis hematologinis analizatorius su ENG ir CRB BC-760CS, Mindray.</t>
    </r>
  </si>
  <si>
    <t>BC-6000 analizatoriaus aprašymas psl. nr. 1  
 BC-760CS analizatoriaus aprašymas psl. nr. 1</t>
  </si>
  <si>
    <t>Būtinas skirtingų rėžimų pasirinkimas: 
1)	Pilnas kraujo ištyrimas (CBC); 
2)	Pilnas kraujo ištyrimas su diferenciacija (CBC+DIFF);
3)	CRB; 
4)	Pilnas kraujo ištyrimas su diferenciacija ir CRB. (CBC+DIFF+CRB)</t>
  </si>
  <si>
    <r>
      <rPr>
        <rFont val="Times New Roman"/>
        <color rgb="FF000000"/>
        <sz val="11.0"/>
      </rPr>
      <t xml:space="preserve">Galimas skirtingų rėžimų pasirinkimas:                                                                   </t>
    </r>
    <r>
      <rPr>
        <rFont val="Times New Roman"/>
        <b/>
        <color rgb="FF000000"/>
        <sz val="11.0"/>
      </rPr>
      <t>BC-6000:</t>
    </r>
    <r>
      <rPr>
        <rFont val="Times New Roman"/>
        <color rgb="FF000000"/>
        <sz val="11.0"/>
      </rPr>
      <t xml:space="preserve">
1)        Pilnas kraujo ištyrimas (CBC); 
2)        Pilnas kraujo ištyrimas su diferenciacija (CBC+DIFF);
</t>
    </r>
    <r>
      <rPr>
        <rFont val="Times New Roman"/>
        <b/>
        <color rgb="FF000000"/>
        <sz val="11.0"/>
      </rPr>
      <t>BC-760CS:</t>
    </r>
    <r>
      <rPr>
        <rFont val="Times New Roman"/>
        <color rgb="FF000000"/>
        <sz val="11.0"/>
      </rPr>
      <t xml:space="preserve">                                                                                 1)        Pilnas kraujo ištyrimas (CBC); 
2)        Pilnas kraujo ištyrimas su diferenciacija (CBC+DIFF);
3)        CRB; 
4)        Pilnas kraujo ištyrimas su diferenciacija ir CRB. (CBC+DIFF+CRB)</t>
    </r>
  </si>
  <si>
    <t>BC-6000 analizatoriaus aprašymas psl. nr. 1       
 BC-760CS analizatoriaus aprašymas psl. nr. 3</t>
  </si>
  <si>
    <t>Našumas skirtinguose rėžimuose: 
1)	Pilnas kraujo ištyrimas su diferenciacija: veniniam kraujui ne mažiau kaip 80 tyr./val. automatiniame rėžime
2)	CRB matavimas: ne mažiau kaip 55 tyr./val.</t>
  </si>
  <si>
    <r>
      <rPr>
        <rFont val="Times New Roman"/>
        <color rgb="FF000000"/>
        <sz val="11.0"/>
      </rPr>
      <t xml:space="preserve">Našumas skirtinguose rėžimuose:                                                                                </t>
    </r>
    <r>
      <rPr>
        <rFont val="Times New Roman"/>
        <b/>
        <color rgb="FF000000"/>
        <sz val="11.0"/>
      </rPr>
      <t xml:space="preserve"> 
BC-6000:</t>
    </r>
    <r>
      <rPr>
        <rFont val="Times New Roman"/>
        <color rgb="FF000000"/>
        <sz val="11.0"/>
      </rPr>
      <t xml:space="preserve">
1)  Pilnas kraujo ištyrimas su diferenciacija: veniniam kraujui - 110 tyr./val. automatiniame rėžime                    
</t>
    </r>
    <r>
      <rPr>
        <rFont val="Times New Roman"/>
        <b/>
        <color rgb="FF000000"/>
        <sz val="11.0"/>
      </rPr>
      <t xml:space="preserve">BC-760CS:                                                                                                    
</t>
    </r>
    <r>
      <rPr>
        <rFont val="Times New Roman"/>
        <color rgb="FF000000"/>
        <sz val="11.0"/>
      </rPr>
      <t xml:space="preserve">1)  Pilnas kraujo ištyrimas su diferenciacija: veniniam kraujui ne mažiau kaip 80 tyr./val. automatiniame rėžime
2)  CRB matavimas: 60 tyr./val.
</t>
    </r>
  </si>
  <si>
    <t>BC-6000 analizatoriaus aprašymas psl. nr. 1 
BC-760CS analizatoriaus aprašymas psl. nr. 1</t>
  </si>
  <si>
    <t>Bendro kraujo tyrimo diagnostiniai matuojami parametrai kapiliariniame ir veniniame kraujyje: 
●	Leukocitai (WBC);
●	Eritrocitai (RBC);
●	Hemoglobinas (HGB);
●	Hematokritas (HCT);
●	Vidutinė eritrocitų apimtis (MCV);
●	Vidutinis eritrocitų hemoglobinas (MCH);
●	Vidutinė eritrocitų hemoglobino koncentracija (MCHC);
●	Eritrocitų pasiskirstymo plotis – standartinis nuokrypis (RDW-SD); 
●	Eritrocitų pasiskirstymo plotis – variacijos koeficientas (RDW-CV); 
●	Trombocitai (PLT);
●	Didelių trombocitų frakcija (P-LCR);
●	Trombocitų pasiskirstymo plotis (PDW);
●	Trombocitų vidutinis tūris (MPV);
●	Trombokritas (PCT);
●	Monocitai (MONO „#,%“);
●	Limfocitai (LYMPH „#,%“);
●	Neutrofilai (NEUT „#,%“);
●	Eozinofilai (EOS „#,%“);
●	Bazofilai (BASO „#,%“); 
●	Nebrandūs granulocitai (IG (#,%)); 
●	PASTABA: "#" -absoliutus skaičius, "%" - procentas. Privaloma visiems siūlomiems hematologiniams analizatoriams.</t>
  </si>
  <si>
    <t>Eritrocitų, trombocitų histogramos ir leukocitų sklaidos diagrama bendro kraujo tyrimams.</t>
  </si>
  <si>
    <t>BC-6000 analizatoriaus aprašymas psl. nr. 1 
 BC-760CS analizatoriaus aprašymas psl. nr. 4, 5</t>
  </si>
  <si>
    <t xml:space="preserve">Hematologinių analizatorių matavimo ribos ne siauresnės kaip: 
WBC 0,05 - 300 (10^9/L); 
RBC 0,01 - 8,5 (10^12/L); 
HGB 1 - 240 (g/L); 
HCT 0 - 60 (%); 
PLT 3 - 3000 (10^9/L).
CRB 1 – 250 (mg/L).	</t>
  </si>
  <si>
    <r>
      <rPr>
        <rFont val="Times New Roman"/>
        <color rgb="FF000000"/>
        <sz val="11.0"/>
      </rPr>
      <t xml:space="preserve">Hematologinių analizatorių matavimo ribos: 
</t>
    </r>
    <r>
      <rPr>
        <rFont val="Times New Roman"/>
        <b/>
        <color rgb="FF000000"/>
        <sz val="11.0"/>
      </rPr>
      <t>BC-6000 ir BC-760CS:</t>
    </r>
    <r>
      <rPr>
        <rFont val="Times New Roman"/>
        <color rgb="FF000000"/>
        <sz val="11.0"/>
      </rPr>
      <t xml:space="preserve">
WBC 0 - 500 (10^9/L); 
RBC 0 - 8,6 (10^12/L); 
HGB 0 - 260 (g/L); 
HCT 0 - 75 (%); 
PLT 0 - 5000 (10^9/L).
</t>
    </r>
    <r>
      <rPr>
        <rFont val="Times New Roman"/>
        <b/>
        <color rgb="FF000000"/>
        <sz val="11.0"/>
      </rPr>
      <t>BC-760CS:</t>
    </r>
    <r>
      <rPr>
        <rFont val="Times New Roman"/>
        <color rgb="FF000000"/>
        <sz val="11.0"/>
      </rPr>
      <t xml:space="preserve">
CRB 0.2 – 320 (mg/L).        </t>
    </r>
  </si>
  <si>
    <t>BC-6000 analizatoriaus aprašymas psl. nr. 1 
 BC-760CS analizatoriaus aprašymas psl. nr. 6</t>
  </si>
  <si>
    <t>Mėginio tūris reikalingas ištyrimui turi būti ne daugiau nei:
1)	Veninio kraujo – 95 µl;
2)	Kapiliarinio kraujo – 40 µl;
3)	C-reaktyvaus baltymo - 45 µl.</t>
  </si>
  <si>
    <r>
      <rPr>
        <rFont val="Times New Roman"/>
        <color rgb="FF000000"/>
        <sz val="11.0"/>
      </rPr>
      <t xml:space="preserve">Mėginio tūris reikalingas ištyrimui:
</t>
    </r>
    <r>
      <rPr>
        <rFont val="Times New Roman"/>
        <b/>
        <color rgb="FF000000"/>
        <sz val="11.0"/>
      </rPr>
      <t>BC-6000:</t>
    </r>
    <r>
      <rPr>
        <rFont val="Times New Roman"/>
        <color rgb="FF000000"/>
        <sz val="11.0"/>
      </rPr>
      <t xml:space="preserve">
1)        Veninio kraujo – 80 µl;
2)        Kapiliarinio kraujo – 35 µl;
</t>
    </r>
    <r>
      <rPr>
        <rFont val="Times New Roman"/>
        <b/>
        <color rgb="FF000000"/>
        <sz val="11.0"/>
      </rPr>
      <t xml:space="preserve">BC-760CS:
</t>
    </r>
    <r>
      <rPr>
        <rFont val="Times New Roman"/>
        <color rgb="FF000000"/>
        <sz val="11.0"/>
      </rPr>
      <t>1)        Veninio kraujo – 25 µl;
2)        Kapiliarinio kraujo – 25 µl;
3)        C-reaktyvaus baltymo - 34 µl.</t>
    </r>
  </si>
  <si>
    <t>BC-6000 analizatoriaus aprašymas psl. nr. 1 
 BC-760CS analizatoriaus aprašymas psl. nr. 1, 7.</t>
  </si>
  <si>
    <t xml:space="preserve">Būtina kokybės kontrolės Levey - Jenhnings grafikai, paciento kokybės (XB) grafikai arba lygiaverčiai.		</t>
  </si>
  <si>
    <t xml:space="preserve">Kokybės kontrolės Levey - Jenhnings grafikai, paciento kokybės (XB) grafikai.                </t>
  </si>
  <si>
    <t>BC-6000 analizatoriaus aprašymas psl. nr. 6, 7 
 BC-760CS analizatoriaus aprašymas psl. nr. 8, 9.</t>
  </si>
  <si>
    <t>Abu analizatoriai turi bendro kraujo tyrimo STAT mėginių matavimą, automatiškai adata praduriant veninio kraujo mėgintuvėlį ir kapiliarinio kraujo matavimą iš atviro mėgintuvėlio, bet kuriuo analizatoriaus darbo metu.</t>
  </si>
  <si>
    <t>BC-6000 analizatoriaus aprašymas psl. nr. 8 
BC-760CS analizatoriaus aprašymas psl. nr. 10, 11.</t>
  </si>
  <si>
    <t>Abu analizatoriai turi turėti integruotus arba išorinius brūkšninių kodų skaitytuvus reagentams, kalibratoriams ir kokybės kontrolėms nuskaityti.</t>
  </si>
  <si>
    <t>Abu analizatoriai turi išorinius brūkšninių kodų skaitytuvus reagentams, kalibratoriams ir kokybės kontrolėms nuskaityti.</t>
  </si>
  <si>
    <t>BC-6000 analizatoriaus aprašymas psl. nr. 9, 10, 11. 
BC-760CS analizatoriaus aprašymas psl. nr. 12, 13, 14, 15, 16.</t>
  </si>
  <si>
    <t>Būtinas automatinis mėginių padavimas abiejuose analizatoriuose.</t>
  </si>
  <si>
    <t>Automatinis mėginių padavimas abiejuose analizatoriuose.</t>
  </si>
  <si>
    <t>BC-6000 analizatoriaus aprašymas psl. nr. 12 
BC-760CS analizatoriaus aprašymas psl. nr. 17, 18.</t>
  </si>
  <si>
    <t xml:space="preserve">Bent vienas iš siūlomų hematologinių analizatorių turi turėt galimybę sudėti 50 mėgintuvėlių vienu metu.	</t>
  </si>
  <si>
    <t xml:space="preserve">Vienas iš siūlomų hematologinių analizatorių (BC-6000) turi galimybę sudėti 50 mėgintuvėlių vienu metu.        </t>
  </si>
  <si>
    <t xml:space="preserve">BC-6000 analizatoriaus aprašymas psl. nr. 1 
</t>
  </si>
  <si>
    <t xml:space="preserve">Veninio kraujo mėginių matavimai automatiniame režime turi būti atliekami iš uždarų mėgintuvėlių, automatiškai adata praduriant kamštelį.	</t>
  </si>
  <si>
    <t xml:space="preserve">Veninio kraujo mėginių matavimai automatiniame režime yra atliekami iš uždarų mėgintuvėlių, automatiškai adata praduriant kamštelį.        </t>
  </si>
  <si>
    <t>BC-6000 analizatoriaus aprašymas psl. nr. 1
BC-760CS analizatoriaus aprašymas psl. nr. 7.</t>
  </si>
  <si>
    <t xml:space="preserve">Būtinas bendro kraujo mėgintuvėlių identifikavimas automatiniame rėžime automatiškai nuskaitant brūkšninį kodą. </t>
  </si>
  <si>
    <t xml:space="preserve">Bendro kraujo mėgintuvėlių identifikavimas automatiniame rėžime automatiškai nuskaitant brūkšninį kodą. </t>
  </si>
  <si>
    <t>BC-6000 analizatoriaus aprašymas psl. nr. 13.
BC-760CS analizatoriaus aprašymas psl. nr. 19.</t>
  </si>
  <si>
    <t xml:space="preserve">Įrangos programinė įranga turi palaikyti ASTM arba HL7 standartus atitinkantį duomenų perdavimo protokolą. Duomenų mainai tarp laboratorijos vidinės sistemos ir analizatoriaus turi būti vykdomi per TCP/IP arba RS232 sąsajas. Visi analizatoriai turi galimybę pasijungti į laboratorijos informacinę sistemą (toliau -LIS).        </t>
  </si>
  <si>
    <t xml:space="preserve">Įrangos programinė įranga palaiko ASTM arba HL7 standartus atitinkantį duomenų perdavimo protokolą. Duomenų mainai tarp laboratorijos vidinės sistemos ir analizatoriaus vykdomi per TCP/IP sąsaja. Visi analizatoriai turi galimybę pasijungti į laboratorijos informacinę sistemą (toliau -LIS).        </t>
  </si>
  <si>
    <t>BC-6000 analizatoriaus aprašymas psl. nr. 14, 15.
BC-760CS analizatoriaus aprašymas psl. nr. 20, 21.</t>
  </si>
  <si>
    <t xml:space="preserve">Analizatoriai arba sistema komplektuojami su nepertraukiamu srovės šaltiniu (UPS), spausdintuvu galinčiu spausdinti A4 popieriaus formatu. </t>
  </si>
  <si>
    <t xml:space="preserve">Analizatoriai komplektuojami su nepertraukiamu srovės šaltiniu (UPS), spausdintuvu galinčiu spausdinti A4 popieriaus formatu. </t>
  </si>
  <si>
    <t>Champ1k2k3k_UserManual. 
HP Laser 107a datasheet</t>
  </si>
  <si>
    <t>REAGENTŲ IR PAPILDOMŲ PRIEMONIŲ HEMATOLOGINIAMS TYRIMAMS ATLIKTI SU ĮRANGOS ĮSIGIJIMU PANAUDOS BŪDU PIRKIMAS</t>
  </si>
  <si>
    <t>1.</t>
  </si>
  <si>
    <t>Į siūlomą tyrimo įkainį turi būti įskaičiuoti visi kokybiškam tyrimų atlikimui ir pagal panaudą suteikiamos įrangos priežiūrai būtini reagentai ir kitos pagalbinės medžiagos (kalibracinės, kontrolinės medžiagos, tirpalai, valikliai, skiedikliai ir kiti reikmenys).</t>
  </si>
  <si>
    <r>
      <rPr>
        <rFont val="Times New Roman"/>
        <color rgb="FF000000"/>
        <sz val="11.0"/>
      </rPr>
      <t xml:space="preserve">Tiekėjas privalo įvertinti ir nurodyti </t>
    </r>
    <r>
      <rPr>
        <rFont val="Times New Roman"/>
        <b/>
        <color rgb="FF000000"/>
        <sz val="11.0"/>
      </rPr>
      <t>(įrašyti) visas reikiamas sudedamąsias dalis konkrečiam šioje specifikacijoje nurodytam tyrimui atlikti, kad būtų užtikrintas kokybiškas tyrimų atlikimas ir sklandus įrangos darbas</t>
    </r>
    <r>
      <rPr>
        <rFont val="Times New Roman"/>
        <color rgb="FF000000"/>
        <sz val="11.0"/>
      </rPr>
      <t>. Jeigu tiekėjas, atlikdamas šiame punkte nurodytus skaičiavimus, padarys klaidą arba nurodys ne visas reikiamas  sudedamąsias dalis, toks tiekėjo pasiūlymas nebus atmetamas. Tokiu atveju tiekėjas įsipareigoja sutarties vykdymo metu savo sąskaita tiekti trūkstamus diagnostikos reagentus, papildomas medžiagas, kontrolines medžiagas ir kalibratorius, priešingu atveju, tai bus laikoma esminiu pirkimo sutarties pažeidimu, ir pirkėjas įgys teisę nutraukti pirkimo sutartį.</t>
    </r>
  </si>
  <si>
    <t>3.</t>
  </si>
  <si>
    <t xml:space="preserve">Jeigu reagentai ir papildomos priemonės pagaminti kito gamintojo negu siūloma įranga, tiekėjas privalo kartu su pasiūlymu pateikti įrangos gamintojo patvirtinimą, kad siūlomi reagentai yra adaptuoti šiai įrangai ir atitinka visus kalibravimo ir kokybės parametrus. </t>
  </si>
  <si>
    <t>4.</t>
  </si>
  <si>
    <r>
      <rPr>
        <rFont val="Times New Roman"/>
        <color theme="1"/>
        <sz val="11.0"/>
      </rPr>
      <t>Reagentai turi būti ženklinami CE pagal Europos Parlamento ir Tarybos reglamentą (ES) 2017/746 arba Europos Parlamento ir Tarybos Direktyvą 98/79/EB dėl in vitro diagnostikos medicinos prietaisų reikalavimus.</t>
    </r>
    <r>
      <rPr>
        <rFont val="Times New Roman"/>
        <i/>
        <color rgb="FF4472C4"/>
        <sz val="11.0"/>
      </rPr>
      <t xml:space="preserve"> </t>
    </r>
    <r>
      <rPr>
        <rFont val="Times New Roman"/>
        <b/>
        <i/>
        <color rgb="FF4472C4"/>
        <sz val="11.0"/>
      </rPr>
      <t>Atitikties deklaracijos</t>
    </r>
    <r>
      <rPr>
        <rFont val="Times New Roman"/>
        <b/>
        <color theme="1"/>
        <sz val="11.0"/>
      </rPr>
      <t xml:space="preserve"> </t>
    </r>
  </si>
  <si>
    <t>5.</t>
  </si>
  <si>
    <t>Tyrimų kiekis yra preliminarus. Pirkėjas tyrimus pirkimo sutarties galiojimo metu planuoja pirkti pagal atskirus užsakymus, atsižvelgdama į pirkėjo poreikį, kuris priklauso nuo aplinkybių, neprognozuojamų pirkimo metu (perkamų tyrimų kiekis priklauso nuo pirkimo sutarties vykdymo metu iškylančio poreikio, keičiantis gydymo įstaigos poreikiams, pacientų skaičiui). Pirkėjas pirkimo sutarties galiojimo metu neįsipareigoja išpirkti viso numatyto preliminaraus tyrimo kiekio.</t>
  </si>
  <si>
    <t>6.</t>
  </si>
  <si>
    <t xml:space="preserve">Pirkėjas pirkimo sutarties pagrindu sumoka tiekėjui tik už faktiškai atliktų tyrimų skaičių. </t>
  </si>
  <si>
    <t>7.</t>
  </si>
  <si>
    <t>Tiekėjas, skaičiuodamas šioje specifikacijoje nurodytam preliminariam tyrimų kiekiui atlikti reikalingus diagnostikos reagentus, papildomas medžiagas, kontrolines medžiagas ir kalibratorius, privalo įvertinti kad nurodyti diagnostikos reagentai, papildomos medžiagos, kontrolinės medžiagos ir kalibratoriai bus naudojami, atsižvelgiant į gamintojo rekomendacijas, į nurodytą šioje specifikacijoje prekių galiojimo terminą, atidarius diagnostikos reagentus, į stabilumo terminą (-us) bei į tai, kad kiekvieną kartą, atliekant tyrimus bus naudojami kontrolinės medžiagos ir/ar kalibratoriai ir gali būti atliekami pakartotiniai tyrimai, esant nepatikimiems rezultatams.</t>
  </si>
  <si>
    <t>TYRIMŲ, REAGENTŲ IR PAPILDOMŲ PRIEMONIŲ TECHNINĖ SPECIFIKACIJA</t>
  </si>
  <si>
    <t>Tyrimų, reagentų, papildomų priemonių pavadinimai</t>
  </si>
  <si>
    <t xml:space="preserve">Preliminarus tyrimų skaičius </t>
  </si>
  <si>
    <t>Reagentų ir papildomų priemonių pakuočių kiekis ir dydis (nurodytam preliminariam tyrimų skaičiui)</t>
  </si>
  <si>
    <t>Vieno (1) tyrimo įkainis (kaina), Eur be PVM</t>
  </si>
  <si>
    <t>Bendra suma, EUR be PVM</t>
  </si>
  <si>
    <t>Gamintojas, gamintojo šalies pavadinimas, komercinis reagentų ir papildomų priemonių pavadinimas ir kodas</t>
  </si>
  <si>
    <t>6 (3*5)</t>
  </si>
  <si>
    <r>
      <rPr>
        <rFont val="Times New Roman"/>
        <b/>
        <color rgb="FF000000"/>
        <sz val="11.0"/>
      </rPr>
      <t xml:space="preserve">Bendras kraujo tyrimas su 5 (penkių) dalių leukocitų diferenciacija  </t>
    </r>
    <r>
      <rPr>
        <rFont val="Times New Roman"/>
        <b val="0"/>
        <i/>
        <color rgb="FF000000"/>
        <sz val="11.0"/>
      </rPr>
      <t xml:space="preserve">(žemiau tiekėjas atskirai eilutėse įrašo visus tyrimui atlikti reikalingus diagnostikos reagentus ir/ar papildomas priemones, reikalingas tyrimui atlikti su siūlomais automatiniais analizatoriais, kurių techninė specifikacija pateikta konkurso sąlygų 2.1 priede (toliau – analizatorius ar įranga). </t>
    </r>
    <r>
      <rPr>
        <rFont val="Times New Roman"/>
        <b val="0"/>
        <i/>
        <color rgb="FFFF0000"/>
        <sz val="11.0"/>
      </rPr>
      <t xml:space="preserve">Jei siūlomas neprivalomas funkcinis pranašumas - Eritrocitų nusėdimo greičio (ENG tyrimo atlikimas kartu su bendro kraujo tyrimo atlikimu, </t>
    </r>
    <r>
      <rPr>
        <rFont val="Times New Roman"/>
        <b val="0"/>
        <i/>
        <color rgb="FFFF0000"/>
        <sz val="11.0"/>
        <u/>
      </rPr>
      <t>būtina nurodyti ir ENG tyrimui atlikti reikalingus diagnostikos reagentus ir/ar papildomas priemones.</t>
    </r>
    <r>
      <rPr>
        <rFont val="Times New Roman"/>
        <b val="0"/>
        <i/>
        <color rgb="FFFF0000"/>
        <sz val="11.0"/>
      </rPr>
      <t xml:space="preserve"> ENG tyrimų maksimalus skaičius per metus - 180 tyr. (6480 tyr. maksimaliam sutarties galiojimo laikotarpiui).</t>
    </r>
  </si>
  <si>
    <t>131616               (per 36 mėn)</t>
  </si>
  <si>
    <t>–––</t>
  </si>
  <si>
    <t>1.1.</t>
  </si>
  <si>
    <t xml:space="preserve">Reagnetas DS Diluent </t>
  </si>
  <si>
    <t>20L x 297</t>
  </si>
  <si>
    <r>
      <rPr>
        <rFont val="Times New Roman"/>
        <i/>
        <color rgb="FF000000"/>
        <sz val="11.0"/>
      </rPr>
      <t xml:space="preserve">Mindray. Kinija. DS Diluentas. </t>
    </r>
    <r>
      <rPr>
        <rFont val="Times New Roman"/>
        <i/>
        <color rgb="FF1155CC"/>
        <sz val="11.0"/>
        <u/>
      </rPr>
      <t>Kat.nr</t>
    </r>
    <r>
      <rPr>
        <rFont val="Times New Roman"/>
        <i/>
        <color rgb="FF000000"/>
        <sz val="11.0"/>
      </rPr>
      <t xml:space="preserve">. 105-012284-00. </t>
    </r>
    <r>
      <rPr>
        <rFont val="Times New Roman"/>
        <b/>
        <i/>
        <color rgb="FF2F5496"/>
        <sz val="11.0"/>
      </rPr>
      <t xml:space="preserve">Atikties deklaracijos </t>
    </r>
    <r>
      <rPr>
        <rFont val="Times New Roman"/>
        <b/>
        <i/>
        <color rgb="FF2F5496"/>
        <sz val="11.0"/>
        <u/>
      </rPr>
      <t>psl.nr</t>
    </r>
    <r>
      <rPr>
        <rFont val="Times New Roman"/>
        <b/>
        <i/>
        <color rgb="FF2F5496"/>
        <sz val="11.0"/>
      </rPr>
      <t>. 13</t>
    </r>
  </si>
  <si>
    <t>1.2</t>
  </si>
  <si>
    <t>Reagentas M-6LD LYSE</t>
  </si>
  <si>
    <t>1L x 231</t>
  </si>
  <si>
    <r>
      <rPr>
        <rFont val="Times New Roman"/>
        <i/>
        <color rgb="FF000000"/>
        <sz val="11.0"/>
      </rPr>
      <t xml:space="preserve">Mindray. Kinija. M-6LD LYSE. </t>
    </r>
    <r>
      <rPr>
        <rFont val="Times New Roman"/>
        <i/>
        <color rgb="FF1155CC"/>
        <sz val="11.0"/>
        <u/>
      </rPr>
      <t>Kat.nr</t>
    </r>
    <r>
      <rPr>
        <rFont val="Times New Roman"/>
        <i/>
        <color rgb="FF000000"/>
        <sz val="11.0"/>
      </rPr>
      <t>. 105-012288-00.</t>
    </r>
    <r>
      <rPr>
        <rFont val="Times New Roman"/>
        <b/>
        <i/>
        <color rgb="FF2F5496"/>
        <sz val="11.0"/>
      </rPr>
      <t xml:space="preserve"> Atikties deklaracijos psl.nr. 17</t>
    </r>
  </si>
  <si>
    <t>1.3</t>
  </si>
  <si>
    <t>Reagentas M-6FD DYE</t>
  </si>
  <si>
    <t>12mL x 363</t>
  </si>
  <si>
    <r>
      <rPr>
        <rFont val="Times New Roman"/>
        <i/>
        <color rgb="FF000000"/>
        <sz val="11.0"/>
      </rPr>
      <t xml:space="preserve">Mindray. Kinija. M-6FD DYE. </t>
    </r>
    <r>
      <rPr>
        <rFont val="Times New Roman"/>
        <i/>
        <color rgb="FF1155CC"/>
        <sz val="11.0"/>
        <u/>
      </rPr>
      <t>Kat.nr</t>
    </r>
    <r>
      <rPr>
        <rFont val="Times New Roman"/>
        <i/>
        <color rgb="FF000000"/>
        <sz val="11.0"/>
      </rPr>
      <t xml:space="preserve">. 105-012298-00. </t>
    </r>
    <r>
      <rPr>
        <rFont val="Times New Roman"/>
        <b/>
        <i/>
        <color rgb="FF2F5496"/>
        <sz val="11.0"/>
      </rPr>
      <t>Atikties deklaracijos psl.nr. 21</t>
    </r>
  </si>
  <si>
    <t>1.4</t>
  </si>
  <si>
    <t>Reagentas M-6LH LYSE</t>
  </si>
  <si>
    <t>1L x 102</t>
  </si>
  <si>
    <r>
      <rPr>
        <rFont val="Times New Roman"/>
        <i/>
        <color rgb="FF000000"/>
        <sz val="11.0"/>
      </rPr>
      <t xml:space="preserve">Mindray. Kinija. M-6LH LYSE. </t>
    </r>
    <r>
      <rPr>
        <rFont val="Times New Roman"/>
        <i/>
        <color rgb="FF1155CC"/>
        <sz val="11.0"/>
        <u/>
      </rPr>
      <t>Kat.nr</t>
    </r>
    <r>
      <rPr>
        <rFont val="Times New Roman"/>
        <i/>
        <color rgb="FF000000"/>
        <sz val="11.0"/>
      </rPr>
      <t>. 105-012292-00.</t>
    </r>
    <r>
      <rPr>
        <rFont val="Times New Roman"/>
        <b/>
        <i/>
        <color rgb="FF2F5496"/>
        <sz val="11.0"/>
      </rPr>
      <t xml:space="preserve"> Atikties deklaracijos psl.nr. 25</t>
    </r>
  </si>
  <si>
    <t>1.5</t>
  </si>
  <si>
    <t>Reagentas M-6LN LYSE</t>
  </si>
  <si>
    <t>1L x 177</t>
  </si>
  <si>
    <r>
      <rPr>
        <rFont val="Times New Roman"/>
        <i/>
        <color rgb="FF000000"/>
        <sz val="11.0"/>
      </rPr>
      <t xml:space="preserve">Mindray. Kinija. M-6LN LYSE. </t>
    </r>
    <r>
      <rPr>
        <rFont val="Times New Roman"/>
        <i/>
        <color rgb="FF1155CC"/>
        <sz val="11.0"/>
        <u/>
      </rPr>
      <t>Kat.nr</t>
    </r>
    <r>
      <rPr>
        <rFont val="Times New Roman"/>
        <i/>
        <color rgb="FF000000"/>
        <sz val="11.0"/>
      </rPr>
      <t xml:space="preserve">. 105-012290-00. </t>
    </r>
    <r>
      <rPr>
        <rFont val="Times New Roman"/>
        <b/>
        <i/>
        <color rgb="FF2F5496"/>
        <sz val="11.0"/>
      </rPr>
      <t>Atikties deklaracijos psl.nr. 29</t>
    </r>
  </si>
  <si>
    <t>1.6</t>
  </si>
  <si>
    <t>Reagentas M-6FN DYE</t>
  </si>
  <si>
    <t>12mL x 243</t>
  </si>
  <si>
    <r>
      <rPr>
        <rFont val="Times New Roman"/>
        <i/>
        <color rgb="FF000000"/>
        <sz val="11.0"/>
      </rPr>
      <t xml:space="preserve">Mindray. Kinija. M-6FN DYE. </t>
    </r>
    <r>
      <rPr>
        <rFont val="Times New Roman"/>
        <i/>
        <color rgb="FF1155CC"/>
        <sz val="11.0"/>
        <u/>
      </rPr>
      <t>Kat.nr</t>
    </r>
    <r>
      <rPr>
        <rFont val="Times New Roman"/>
        <i/>
        <color rgb="FF000000"/>
        <sz val="11.0"/>
      </rPr>
      <t>. 1105-012294-00.</t>
    </r>
    <r>
      <rPr>
        <rFont val="Times New Roman"/>
        <b/>
        <i/>
        <color rgb="FF2F5496"/>
        <sz val="11.0"/>
      </rPr>
      <t xml:space="preserve"> Atikties deklaracijos psl.nr. 33</t>
    </r>
  </si>
  <si>
    <t>1.7</t>
  </si>
  <si>
    <t>Reagentas ESR Solution Reagent</t>
  </si>
  <si>
    <t>1L x 30</t>
  </si>
  <si>
    <r>
      <rPr>
        <rFont val="Times New Roman"/>
        <i/>
        <color rgb="FF000000"/>
        <sz val="11.0"/>
      </rPr>
      <t xml:space="preserve">Mindray. Kinija. ESR Solution Reagent. </t>
    </r>
    <r>
      <rPr>
        <rFont val="Times New Roman"/>
        <i/>
        <color rgb="FF1155CC"/>
        <sz val="11.0"/>
        <u/>
      </rPr>
      <t>Kat.nr</t>
    </r>
    <r>
      <rPr>
        <rFont val="Times New Roman"/>
        <i/>
        <color rgb="FF000000"/>
        <sz val="11.0"/>
      </rPr>
      <t>. 105-026688-00.</t>
    </r>
    <r>
      <rPr>
        <rFont val="Times New Roman"/>
        <b/>
        <i/>
        <color rgb="FF000000"/>
        <sz val="11.0"/>
      </rPr>
      <t xml:space="preserve"> </t>
    </r>
    <r>
      <rPr>
        <rFont val="Times New Roman"/>
        <b/>
        <i/>
        <color rgb="FF2F5496"/>
        <sz val="11.0"/>
      </rPr>
      <t xml:space="preserve">Atikties deklaracijos psl.nr. 45 </t>
    </r>
  </si>
  <si>
    <t>1.8</t>
  </si>
  <si>
    <t>Reagentas PROBE CLEANSER</t>
  </si>
  <si>
    <t>50mL x 201</t>
  </si>
  <si>
    <r>
      <rPr>
        <rFont val="Times New Roman"/>
        <i/>
        <color rgb="FF000000"/>
        <sz val="11.0"/>
      </rPr>
      <t xml:space="preserve">Mindray. Kinija. PROBE CLEANSER. </t>
    </r>
    <r>
      <rPr>
        <rFont val="Times New Roman"/>
        <i/>
        <color rgb="FF1155CC"/>
        <sz val="11.0"/>
        <u/>
      </rPr>
      <t>Kat.nr</t>
    </r>
    <r>
      <rPr>
        <rFont val="Times New Roman"/>
        <i/>
        <color rgb="FF000000"/>
        <sz val="11.0"/>
      </rPr>
      <t xml:space="preserve">. 105-009432-00. </t>
    </r>
    <r>
      <rPr>
        <rFont val="Times New Roman"/>
        <b/>
        <i/>
        <color rgb="FF2F5496"/>
        <sz val="11.0"/>
      </rPr>
      <t>Atikties deklaracijos psl.nr. 49</t>
    </r>
  </si>
  <si>
    <t>1.9</t>
  </si>
  <si>
    <t xml:space="preserve">Kalibratorius SC-CAL PLUS </t>
  </si>
  <si>
    <t>3 ml x 6</t>
  </si>
  <si>
    <r>
      <rPr>
        <rFont val="Times New Roman"/>
        <i/>
        <color rgb="FF000000"/>
        <sz val="11.0"/>
      </rPr>
      <t xml:space="preserve">Mindray. Kinija. SC-CAL PLUS Hematology Calibrator. </t>
    </r>
    <r>
      <rPr>
        <rFont val="Times New Roman"/>
        <i/>
        <color rgb="FF1155CC"/>
        <sz val="11.0"/>
        <u/>
      </rPr>
      <t>Kat.nr</t>
    </r>
    <r>
      <rPr>
        <rFont val="Times New Roman"/>
        <i/>
        <color rgb="FF000000"/>
        <sz val="11.0"/>
      </rPr>
      <t xml:space="preserve">. 105-003223-00. </t>
    </r>
    <r>
      <rPr>
        <rFont val="Times New Roman"/>
        <b/>
        <i/>
        <color rgb="FF2F5496"/>
        <sz val="11.0"/>
      </rPr>
      <t>Atikties deklaracijos psl.nr. 61</t>
    </r>
  </si>
  <si>
    <t>2.0</t>
  </si>
  <si>
    <t xml:space="preserve">Kontrolė BC-6D </t>
  </si>
  <si>
    <t>4,5 mL x 162</t>
  </si>
  <si>
    <r>
      <rPr>
        <rFont val="Times New Roman"/>
        <i/>
        <color rgb="FF000000"/>
        <sz val="11.0"/>
      </rPr>
      <t xml:space="preserve">Mindray. Kinija. BC-6D Hematology Control. </t>
    </r>
    <r>
      <rPr>
        <rFont val="Times New Roman"/>
        <b/>
        <i/>
        <color rgb="FF2F5496"/>
        <sz val="11.0"/>
        <u/>
      </rPr>
      <t>Kat.nr</t>
    </r>
    <r>
      <rPr>
        <rFont val="Times New Roman"/>
        <b/>
        <i/>
        <color rgb="FF2F5496"/>
        <sz val="11.0"/>
      </rPr>
      <t>. 105-002423-00</t>
    </r>
  </si>
  <si>
    <t>1.2.</t>
  </si>
  <si>
    <r>
      <rPr>
        <rFont val="Times New Roman"/>
        <b/>
        <i/>
        <color rgb="FF000000"/>
        <sz val="11.0"/>
      </rPr>
      <t>C reaktyvinis baltymo (CRB) tyrimas</t>
    </r>
    <r>
      <rPr>
        <rFont val="Times New Roman"/>
        <i/>
        <color rgb="FF000000"/>
        <sz val="11.0"/>
      </rPr>
      <t xml:space="preserve">  (žemiau tiekėjas atskirai eilutėse įrašo visus tyrimui atlikti reikalingus diagnostikos reagentus ir/ar papildomas priemones, reikalingas tyrimui atlikti su siūlomais automatiniais analizatoriais, kurių techninė specifikacija pateikta konkurso sąlygų 2.1 priede (toliau – analizatorius ar įranga).</t>
    </r>
  </si>
  <si>
    <t xml:space="preserve">Reagentas CRP REAGENT </t>
  </si>
  <si>
    <t>2*50 testų x 132</t>
  </si>
  <si>
    <r>
      <rPr>
        <rFont val="Times New Roman"/>
        <i/>
        <color rgb="FF000000"/>
        <sz val="11.0"/>
      </rPr>
      <t>Mindray. Kinija. C-Reactive Protein Kit (Turbidimery Method) Kat.nr . 105-000841-00.</t>
    </r>
    <r>
      <rPr>
        <rFont val="Times New Roman"/>
        <i/>
        <color rgb="FF4472C4"/>
        <sz val="11.0"/>
      </rPr>
      <t xml:space="preserve"> </t>
    </r>
    <r>
      <rPr>
        <rFont val="Times New Roman"/>
        <b/>
        <i/>
        <color rgb="FF2F5496"/>
        <sz val="11.0"/>
      </rPr>
      <t>Atikties deklaracijos psl.nr. 41</t>
    </r>
  </si>
  <si>
    <t>Kalibratorius C-reactive Protein</t>
  </si>
  <si>
    <t>0.5 ml x 12</t>
  </si>
  <si>
    <r>
      <rPr>
        <rFont val="Times New Roman"/>
        <i/>
        <color rgb="FF000000"/>
        <sz val="11.0"/>
      </rPr>
      <t xml:space="preserve">Mindray. Kinija. C-reactive Protein (CRP) Calibrator. Kat.nr. 105-004893-00. </t>
    </r>
    <r>
      <rPr>
        <rFont val="Times New Roman"/>
        <b/>
        <i/>
        <color rgb="FF2F5496"/>
        <sz val="11.0"/>
      </rPr>
      <t>Atikties deklaracijos psl.nr. 53</t>
    </r>
  </si>
  <si>
    <t>Kotrolė C-reaction Protein Control</t>
  </si>
  <si>
    <t>1 ml x 78</t>
  </si>
  <si>
    <r>
      <rPr>
        <rFont val="Times New Roman"/>
        <i/>
        <color rgb="FF000000"/>
        <sz val="11.0"/>
      </rPr>
      <t xml:space="preserve">Mindray. Kinija. C-reaction Protein Control. Kat.nr. 105-018801-00. </t>
    </r>
    <r>
      <rPr>
        <rFont val="Times New Roman"/>
        <b/>
        <i/>
        <color rgb="FF2F5496"/>
        <sz val="11.0"/>
      </rPr>
      <t>Atikties deklaracijos psl.nr. 57</t>
    </r>
  </si>
  <si>
    <t>1.3.</t>
  </si>
  <si>
    <r>
      <rPr>
        <rFont val="Times New Roman"/>
        <i/>
        <color rgb="FF000000"/>
        <sz val="11.0"/>
      </rPr>
      <t xml:space="preserve">Reagentai ir/ar papildomos priemonės, reikalingos </t>
    </r>
    <r>
      <rPr>
        <rFont val="Times New Roman"/>
        <b/>
        <i/>
        <color rgb="FF000000"/>
        <sz val="11.0"/>
      </rPr>
      <t>Eritrocitų nusėdimo tyrimas (ENG (jei siūloma)</t>
    </r>
    <r>
      <rPr>
        <rFont val="Times New Roman"/>
        <i/>
        <color rgb="FF000000"/>
        <sz val="11.0"/>
      </rPr>
      <t xml:space="preserve"> tyrimui atlikti su siūloma įranga
(tiekėjas įrašo tikslius pavadinimus) </t>
    </r>
  </si>
  <si>
    <t>Reagentas LS LYSE</t>
  </si>
  <si>
    <t>200 mL x 66</t>
  </si>
  <si>
    <r>
      <rPr>
        <rFont val="Times New Roman"/>
        <i/>
        <color rgb="FF000000"/>
        <sz val="11.0"/>
      </rPr>
      <t xml:space="preserve">Mindray. Kinija. LS LYSE. </t>
    </r>
    <r>
      <rPr>
        <rFont val="Times New Roman"/>
        <i/>
        <color rgb="FF1155CC"/>
        <sz val="11.0"/>
        <u/>
      </rPr>
      <t>Kat.nr</t>
    </r>
    <r>
      <rPr>
        <rFont val="Times New Roman"/>
        <i/>
        <color rgb="FF000000"/>
        <sz val="11.0"/>
      </rPr>
      <t xml:space="preserve">. 105-023579-00. </t>
    </r>
    <r>
      <rPr>
        <rFont val="Times New Roman"/>
        <b/>
        <i/>
        <color rgb="FF2F5496"/>
        <sz val="11.0"/>
      </rPr>
      <t>Atikties deklaracijos psl.nr. 37</t>
    </r>
  </si>
  <si>
    <t>Bendra pasiūlymo kaina, Eur be PVM:</t>
  </si>
  <si>
    <t>*PVM (.... proc.), Eur:</t>
  </si>
  <si>
    <t>Bendra pasiūlymo kaina, Eur su PVM:</t>
  </si>
  <si>
    <r>
      <rPr>
        <rFont val="Times New Roman"/>
        <b/>
        <color rgb="FF000000"/>
        <sz val="11.0"/>
      </rPr>
      <t xml:space="preserve">*Pastabos:
</t>
    </r>
    <r>
      <rPr>
        <rFont val="Times New Roman"/>
        <b val="0"/>
        <color rgb="FF000000"/>
        <sz val="11.0"/>
      </rPr>
      <t>- Jeigu pagal galiojančius teisės aktus tiekėjui nereikia mokėti PVM ir jis pasiūlyme nurodo bendrą pasiūlymo kainą be PVM;
- Jeigu pagal galiojančius teisės aktus pirkimo objektui taikomas lengvatinis arba 0 proc. PVM tarifas. 
- Jeigu taikomi skirtingi PVM tarifai, Tiekėjas gali įterpti papildomas PVM eilutes ir paaiškinti kurioms eilutėms koks PVM tarifas taikomas ir kodėl</t>
    </r>
  </si>
  <si>
    <t>(tiekėjo įrašomi paaiškinimai ir teisinis pagrindas)</t>
  </si>
</sst>
</file>

<file path=xl/styles.xml><?xml version="1.0" encoding="utf-8"?>
<styleSheet xmlns="http://schemas.openxmlformats.org/spreadsheetml/2006/main" xmlns:x14ac="http://schemas.microsoft.com/office/spreadsheetml/2009/9/ac" xmlns:mc="http://schemas.openxmlformats.org/markup-compatibility/2006">
  <fonts count="17">
    <font>
      <sz val="11.0"/>
      <color rgb="FF000000"/>
      <name val="Calibri"/>
      <scheme val="minor"/>
    </font>
    <font>
      <sz val="11.0"/>
      <color rgb="FF000000"/>
      <name val="Times New Roman"/>
    </font>
    <font>
      <sz val="11.0"/>
      <color rgb="FF000000"/>
      <name val="Calibri"/>
    </font>
    <font>
      <b/>
      <sz val="11.0"/>
      <color rgb="FF000000"/>
      <name val="Times New Roman"/>
    </font>
    <font/>
    <font>
      <sz val="11.0"/>
      <color theme="1"/>
      <name val="Times New Roman"/>
    </font>
    <font>
      <sz val="11.0"/>
      <color theme="1"/>
      <name val="Calibri"/>
    </font>
    <font>
      <b/>
      <u/>
      <sz val="11.0"/>
      <color rgb="FF000000"/>
      <name val="Times New Roman"/>
    </font>
    <font>
      <b/>
      <i/>
      <sz val="11.0"/>
      <color rgb="FF000000"/>
      <name val="Times New Roman"/>
    </font>
    <font>
      <i/>
      <sz val="11.0"/>
      <color rgb="FF000000"/>
      <name val="Times New Roman"/>
    </font>
    <font>
      <i/>
      <sz val="11.0"/>
      <color rgb="FF000000"/>
      <name val="Calibri"/>
    </font>
    <font>
      <i/>
      <u/>
      <sz val="11.0"/>
      <color rgb="FF1155CC"/>
      <name val="Times New Roman"/>
    </font>
    <font>
      <sz val="11.0"/>
      <color rgb="FFFF0000"/>
      <name val="Calibri"/>
    </font>
    <font>
      <sz val="11.0"/>
      <color rgb="FF2F5496"/>
      <name val="Calibri"/>
    </font>
    <font>
      <i/>
      <u/>
      <sz val="11.0"/>
      <color rgb="FF1155CC"/>
      <name val="Times New Roman"/>
    </font>
    <font>
      <b/>
      <u/>
      <sz val="11.0"/>
      <color rgb="FF000000"/>
      <name val="Times New Roman"/>
    </font>
    <font>
      <i/>
      <u/>
      <sz val="11.0"/>
      <color rgb="FF000000"/>
      <name val="Times New Roman"/>
    </font>
  </fonts>
  <fills count="4">
    <fill>
      <patternFill patternType="none"/>
    </fill>
    <fill>
      <patternFill patternType="lightGray"/>
    </fill>
    <fill>
      <patternFill patternType="solid">
        <fgColor rgb="FFFFFFFF"/>
        <bgColor rgb="FFFFFFFF"/>
      </patternFill>
    </fill>
    <fill>
      <patternFill patternType="solid">
        <fgColor theme="0"/>
        <bgColor theme="0"/>
      </patternFill>
    </fill>
  </fills>
  <borders count="14">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bottom style="thin">
        <color rgb="FF000000"/>
      </bottom>
    </border>
    <border>
      <right/>
      <top style="thin">
        <color rgb="FF000000"/>
      </top>
      <bottom style="thin">
        <color rgb="FF000000"/>
      </bottom>
    </border>
    <border>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bottom style="thin">
        <color rgb="FF000000"/>
      </bottom>
    </border>
  </borders>
  <cellStyleXfs count="1">
    <xf borderId="0" fillId="0" fontId="0" numFmtId="0" applyAlignment="1" applyFont="1"/>
  </cellStyleXfs>
  <cellXfs count="75">
    <xf borderId="0" fillId="0" fontId="0" numFmtId="0" xfId="0" applyAlignment="1" applyFont="1">
      <alignment readingOrder="0" shrinkToFit="0" vertical="bottom" wrapText="0"/>
    </xf>
    <xf borderId="0" fillId="0" fontId="1" numFmtId="0" xfId="0" applyAlignment="1" applyFont="1">
      <alignment horizontal="right" shrinkToFit="0" wrapText="1"/>
    </xf>
    <xf borderId="0" fillId="0" fontId="1" numFmtId="0" xfId="0" applyAlignment="1" applyFont="1">
      <alignment shrinkToFit="0" wrapText="1"/>
    </xf>
    <xf borderId="0" fillId="0" fontId="2" numFmtId="0" xfId="0" applyAlignment="1" applyFont="1">
      <alignment shrinkToFit="0" wrapText="1"/>
    </xf>
    <xf borderId="0" fillId="0" fontId="3" numFmtId="0" xfId="0" applyAlignment="1" applyFont="1">
      <alignment horizontal="center" shrinkToFit="0" vertical="center" wrapText="1"/>
    </xf>
    <xf borderId="0" fillId="0" fontId="3" numFmtId="0" xfId="0" applyAlignment="1" applyFont="1">
      <alignment shrinkToFit="0" vertical="center" wrapText="1"/>
    </xf>
    <xf borderId="1" fillId="0" fontId="3" numFmtId="0" xfId="0" applyAlignment="1" applyBorder="1" applyFont="1">
      <alignment horizontal="center" shrinkToFit="0" wrapText="1"/>
    </xf>
    <xf borderId="2" fillId="0" fontId="4" numFmtId="0" xfId="0" applyBorder="1" applyFont="1"/>
    <xf borderId="3" fillId="0" fontId="4" numFmtId="0" xfId="0" applyBorder="1" applyFont="1"/>
    <xf borderId="4" fillId="2" fontId="1" numFmtId="0" xfId="0" applyAlignment="1" applyBorder="1" applyFill="1" applyFont="1">
      <alignment horizontal="center" shrinkToFit="0" vertical="center" wrapText="1"/>
    </xf>
    <xf borderId="1" fillId="0" fontId="1" numFmtId="0" xfId="0" applyAlignment="1" applyBorder="1" applyFont="1">
      <alignment horizontal="left" shrinkToFit="0" vertical="center" wrapText="1"/>
    </xf>
    <xf borderId="1" fillId="0" fontId="5" numFmtId="0" xfId="0" applyAlignment="1" applyBorder="1" applyFont="1">
      <alignment horizontal="left" shrinkToFit="0" vertical="center" wrapText="1"/>
    </xf>
    <xf borderId="4" fillId="0" fontId="5" numFmtId="0" xfId="0" applyAlignment="1" applyBorder="1" applyFont="1">
      <alignment horizontal="center" shrinkToFit="0" vertical="center" wrapText="1"/>
    </xf>
    <xf borderId="0" fillId="0" fontId="5" numFmtId="0" xfId="0" applyAlignment="1" applyFont="1">
      <alignment shrinkToFit="0" wrapText="1"/>
    </xf>
    <xf borderId="0" fillId="0" fontId="6" numFmtId="0" xfId="0" applyAlignment="1" applyFont="1">
      <alignment shrinkToFit="0" wrapText="1"/>
    </xf>
    <xf borderId="0" fillId="0" fontId="1" numFmtId="0" xfId="0" applyAlignment="1" applyFont="1">
      <alignment horizontal="center" shrinkToFit="0" vertical="center" wrapText="1"/>
    </xf>
    <xf borderId="0" fillId="0" fontId="7" numFmtId="0" xfId="0" applyAlignment="1" applyFont="1">
      <alignment horizontal="center" shrinkToFit="0" wrapText="1"/>
    </xf>
    <xf borderId="0" fillId="0" fontId="1" numFmtId="49" xfId="0" applyAlignment="1" applyFont="1" applyNumberFormat="1">
      <alignment horizontal="center" shrinkToFit="1" vertical="center" wrapText="0"/>
    </xf>
    <xf borderId="5" fillId="0" fontId="3" numFmtId="0" xfId="0" applyAlignment="1" applyBorder="1" applyFont="1">
      <alignment horizontal="center" shrinkToFit="0" wrapText="1"/>
    </xf>
    <xf borderId="0" fillId="0" fontId="3" numFmtId="0" xfId="0" applyAlignment="1" applyFont="1">
      <alignment horizontal="center" shrinkToFit="0" wrapText="1"/>
    </xf>
    <xf borderId="4" fillId="0" fontId="3" numFmtId="0" xfId="0" applyAlignment="1" applyBorder="1" applyFont="1">
      <alignment horizontal="center" shrinkToFit="0" vertical="center" wrapText="1"/>
    </xf>
    <xf borderId="1" fillId="0" fontId="3" numFmtId="0" xfId="0" applyAlignment="1" applyBorder="1" applyFont="1">
      <alignment horizontal="center" shrinkToFit="0" vertical="center" wrapText="1"/>
    </xf>
    <xf borderId="4" fillId="0" fontId="8" numFmtId="0" xfId="0" applyAlignment="1" applyBorder="1" applyFont="1">
      <alignment horizontal="center" shrinkToFit="0" vertical="center" wrapText="1"/>
    </xf>
    <xf borderId="1" fillId="0" fontId="8" numFmtId="0" xfId="0" applyAlignment="1" applyBorder="1" applyFont="1">
      <alignment horizontal="center" shrinkToFit="0" vertical="center" wrapText="1"/>
    </xf>
    <xf borderId="0" fillId="0" fontId="9" numFmtId="0" xfId="0" applyAlignment="1" applyFont="1">
      <alignment shrinkToFit="0" wrapText="1"/>
    </xf>
    <xf borderId="0" fillId="0" fontId="10" numFmtId="0" xfId="0" applyAlignment="1" applyFont="1">
      <alignment shrinkToFit="0" wrapText="1"/>
    </xf>
    <xf borderId="1" fillId="2" fontId="1" numFmtId="0" xfId="0" applyAlignment="1" applyBorder="1" applyFont="1">
      <alignment horizontal="left" shrinkToFit="0" vertical="center" wrapText="1"/>
    </xf>
    <xf borderId="6" fillId="0" fontId="4" numFmtId="0" xfId="0" applyBorder="1" applyFont="1"/>
    <xf borderId="4" fillId="2" fontId="11" numFmtId="0" xfId="0" applyAlignment="1" applyBorder="1" applyFont="1">
      <alignment horizontal="center" shrinkToFit="0" vertical="center" wrapText="1"/>
    </xf>
    <xf borderId="0" fillId="0" fontId="12" numFmtId="0" xfId="0" applyAlignment="1" applyFont="1">
      <alignment shrinkToFit="0" wrapText="1"/>
    </xf>
    <xf borderId="1" fillId="3" fontId="1" numFmtId="0" xfId="0" applyAlignment="1" applyBorder="1" applyFill="1" applyFont="1">
      <alignment horizontal="left" shrinkToFit="0" vertical="center" wrapText="1"/>
    </xf>
    <xf borderId="0" fillId="0" fontId="13" numFmtId="0" xfId="0" applyAlignment="1" applyFont="1">
      <alignment shrinkToFit="0" wrapText="1"/>
    </xf>
    <xf borderId="4" fillId="0" fontId="1" numFmtId="0" xfId="0" applyAlignment="1" applyBorder="1" applyFont="1">
      <alignment horizontal="center" shrinkToFit="0" vertical="center" wrapText="1"/>
    </xf>
    <xf borderId="1" fillId="0" fontId="5" numFmtId="0" xfId="0" applyAlignment="1" applyBorder="1" applyFont="1">
      <alignment horizontal="left" readingOrder="0" shrinkToFit="0" vertical="center" wrapText="1"/>
    </xf>
    <xf borderId="7" fillId="0" fontId="14" numFmtId="0" xfId="0" applyAlignment="1" applyBorder="1" applyFont="1">
      <alignment horizontal="center" readingOrder="0" shrinkToFit="0" vertical="top" wrapText="1"/>
    </xf>
    <xf borderId="0" fillId="0" fontId="1" numFmtId="0" xfId="0" applyAlignment="1" applyFont="1">
      <alignment horizontal="right"/>
    </xf>
    <xf borderId="0" fillId="0" fontId="1" numFmtId="0" xfId="0" applyFont="1"/>
    <xf borderId="8" fillId="0" fontId="3" numFmtId="0" xfId="0" applyAlignment="1" applyBorder="1" applyFont="1">
      <alignment horizontal="center" vertical="center"/>
    </xf>
    <xf borderId="9" fillId="0" fontId="4" numFmtId="0" xfId="0" applyBorder="1" applyFont="1"/>
    <xf borderId="10" fillId="0" fontId="4" numFmtId="0" xfId="0" applyBorder="1" applyFont="1"/>
    <xf borderId="11" fillId="0" fontId="4" numFmtId="0" xfId="0" applyBorder="1" applyFont="1"/>
    <xf borderId="5" fillId="0" fontId="4" numFmtId="0" xfId="0" applyBorder="1" applyFont="1"/>
    <xf borderId="12" fillId="0" fontId="4" numFmtId="0" xfId="0" applyBorder="1" applyFont="1"/>
    <xf borderId="0" fillId="0" fontId="3" numFmtId="0" xfId="0" applyAlignment="1" applyFont="1">
      <alignment horizontal="center" vertical="center"/>
    </xf>
    <xf borderId="1" fillId="0" fontId="3" numFmtId="0" xfId="0" applyAlignment="1" applyBorder="1" applyFont="1">
      <alignment horizontal="center"/>
    </xf>
    <xf borderId="13" fillId="2" fontId="1" numFmtId="0" xfId="0" applyAlignment="1" applyBorder="1" applyFont="1">
      <alignment horizontal="center" shrinkToFit="0" vertical="center" wrapText="1"/>
    </xf>
    <xf borderId="11" fillId="0" fontId="1" numFmtId="0" xfId="0" applyAlignment="1" applyBorder="1" applyFont="1">
      <alignment horizontal="left" shrinkToFit="0" vertical="center" wrapText="1"/>
    </xf>
    <xf borderId="0" fillId="0" fontId="5" numFmtId="0" xfId="0" applyFont="1"/>
    <xf borderId="0" fillId="0" fontId="6" numFmtId="0" xfId="0" applyFont="1"/>
    <xf borderId="0" fillId="0" fontId="15" numFmtId="0" xfId="0" applyAlignment="1" applyFont="1">
      <alignment horizontal="center" vertical="center"/>
    </xf>
    <xf borderId="4" fillId="0" fontId="3" numFmtId="0" xfId="0" applyAlignment="1" applyBorder="1" applyFont="1">
      <alignment horizontal="center" shrinkToFit="1" vertical="center" wrapText="0"/>
    </xf>
    <xf borderId="4" fillId="0" fontId="9" numFmtId="0" xfId="0" applyAlignment="1" applyBorder="1" applyFont="1">
      <alignment horizontal="center" vertical="center"/>
    </xf>
    <xf borderId="4" fillId="0" fontId="9" numFmtId="0" xfId="0" applyAlignment="1" applyBorder="1" applyFont="1">
      <alignment horizontal="center" shrinkToFit="1" vertical="center" wrapText="0"/>
    </xf>
    <xf borderId="4" fillId="0" fontId="9" numFmtId="0" xfId="0" applyAlignment="1" applyBorder="1" applyFont="1">
      <alignment horizontal="center" shrinkToFit="0" vertical="center" wrapText="1"/>
    </xf>
    <xf borderId="4" fillId="0" fontId="3" numFmtId="0" xfId="0" applyAlignment="1" applyBorder="1" applyFont="1">
      <alignment horizontal="center" vertical="center"/>
    </xf>
    <xf borderId="4" fillId="0" fontId="3" numFmtId="0" xfId="0" applyAlignment="1" applyBorder="1" applyFont="1">
      <alignment shrinkToFit="0" wrapText="1"/>
    </xf>
    <xf borderId="4" fillId="0" fontId="3" numFmtId="3" xfId="0" applyAlignment="1" applyBorder="1" applyFont="1" applyNumberFormat="1">
      <alignment horizontal="center" shrinkToFit="0" vertical="center" wrapText="1"/>
    </xf>
    <xf borderId="4" fillId="0" fontId="1" numFmtId="0" xfId="0" applyAlignment="1" applyBorder="1" applyFont="1">
      <alignment horizontal="center" vertical="center"/>
    </xf>
    <xf borderId="4" fillId="0" fontId="8" numFmtId="0" xfId="0" applyAlignment="1" applyBorder="1" applyFont="1">
      <alignment horizontal="center" vertical="center"/>
    </xf>
    <xf borderId="4" fillId="0" fontId="8" numFmtId="2" xfId="0" applyAlignment="1" applyBorder="1" applyFont="1" applyNumberFormat="1">
      <alignment horizontal="center" vertical="center"/>
    </xf>
    <xf borderId="4" fillId="0" fontId="1" numFmtId="49" xfId="0" applyAlignment="1" applyBorder="1" applyFont="1" applyNumberFormat="1">
      <alignment horizontal="center" shrinkToFit="0" vertical="center" wrapText="1"/>
    </xf>
    <xf borderId="4" fillId="0" fontId="9" numFmtId="0" xfId="0" applyAlignment="1" applyBorder="1" applyFont="1">
      <alignment shrinkToFit="0" vertical="center" wrapText="1"/>
    </xf>
    <xf borderId="4" fillId="0" fontId="16" numFmtId="0" xfId="0" applyAlignment="1" applyBorder="1" applyFont="1">
      <alignment horizontal="center" shrinkToFit="0" vertical="center" wrapText="1"/>
    </xf>
    <xf borderId="4" fillId="0" fontId="9" numFmtId="0" xfId="0" applyAlignment="1" applyBorder="1" applyFont="1">
      <alignment shrinkToFit="0" wrapText="1"/>
    </xf>
    <xf borderId="4" fillId="0" fontId="9" numFmtId="0" xfId="0" applyAlignment="1" applyBorder="1" applyFont="1">
      <alignment horizontal="left" shrinkToFit="0" vertical="center" wrapText="1"/>
    </xf>
    <xf borderId="4" fillId="0" fontId="9" numFmtId="0" xfId="0" applyAlignment="1" applyBorder="1" applyFont="1">
      <alignment horizontal="center" shrinkToFit="0" vertical="top" wrapText="1"/>
    </xf>
    <xf borderId="1" fillId="0" fontId="1" numFmtId="49" xfId="0" applyAlignment="1" applyBorder="1" applyFont="1" applyNumberFormat="1">
      <alignment horizontal="center" shrinkToFit="0" vertical="center" wrapText="1"/>
    </xf>
    <xf borderId="2" fillId="0" fontId="9" numFmtId="0" xfId="0" applyAlignment="1" applyBorder="1" applyFont="1">
      <alignment horizontal="left" shrinkToFit="0" vertical="center" wrapText="1"/>
    </xf>
    <xf borderId="1" fillId="0" fontId="3" numFmtId="49" xfId="0" applyAlignment="1" applyBorder="1" applyFont="1" applyNumberFormat="1">
      <alignment horizontal="right" shrinkToFit="0" vertical="center" wrapText="1"/>
    </xf>
    <xf borderId="4" fillId="0" fontId="3" numFmtId="2" xfId="0" applyAlignment="1" applyBorder="1" applyFont="1" applyNumberFormat="1">
      <alignment horizontal="center" vertical="center"/>
    </xf>
    <xf borderId="0" fillId="0" fontId="3" numFmtId="49" xfId="0" applyAlignment="1" applyFont="1" applyNumberFormat="1">
      <alignment horizontal="right" shrinkToFit="0" vertical="center" wrapText="1"/>
    </xf>
    <xf borderId="9" fillId="0" fontId="3" numFmtId="49" xfId="0" applyAlignment="1" applyBorder="1" applyFont="1" applyNumberFormat="1">
      <alignment horizontal="left" shrinkToFit="0" vertical="center" wrapText="1"/>
    </xf>
    <xf borderId="5" fillId="0" fontId="3" numFmtId="49" xfId="0" applyAlignment="1" applyBorder="1" applyFont="1" applyNumberFormat="1">
      <alignment horizontal="center" shrinkToFit="0" vertical="center" wrapText="1"/>
    </xf>
    <xf borderId="0" fillId="0" fontId="9" numFmtId="49" xfId="0" applyAlignment="1" applyFont="1" applyNumberFormat="1">
      <alignment horizontal="center" shrinkToFit="0" vertical="center" wrapText="1"/>
    </xf>
    <xf borderId="0" fillId="0" fontId="9" numFmtId="0" xfId="0" applyAlignment="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kat.nr/" TargetMode="External"/><Relationship Id="rId2" Type="http://schemas.openxmlformats.org/officeDocument/2006/relationships/hyperlink" Target="http://kat.nr/" TargetMode="External"/><Relationship Id="rId3" Type="http://schemas.openxmlformats.org/officeDocument/2006/relationships/hyperlink" Target="http://kat.nr/" TargetMode="External"/><Relationship Id="rId4" Type="http://schemas.openxmlformats.org/officeDocument/2006/relationships/hyperlink" Target="http://kat.nr/" TargetMode="External"/><Relationship Id="rId11" Type="http://schemas.openxmlformats.org/officeDocument/2006/relationships/hyperlink" Target="http://kat.nr/" TargetMode="External"/><Relationship Id="rId10" Type="http://schemas.openxmlformats.org/officeDocument/2006/relationships/hyperlink" Target="http://kat.nr/" TargetMode="External"/><Relationship Id="rId12" Type="http://schemas.openxmlformats.org/officeDocument/2006/relationships/drawing" Target="../drawings/drawing2.xml"/><Relationship Id="rId9" Type="http://schemas.openxmlformats.org/officeDocument/2006/relationships/hyperlink" Target="http://kat.nr/" TargetMode="External"/><Relationship Id="rId5" Type="http://schemas.openxmlformats.org/officeDocument/2006/relationships/hyperlink" Target="http://kat.nr/" TargetMode="External"/><Relationship Id="rId6" Type="http://schemas.openxmlformats.org/officeDocument/2006/relationships/hyperlink" Target="http://kat.nr/" TargetMode="External"/><Relationship Id="rId7" Type="http://schemas.openxmlformats.org/officeDocument/2006/relationships/hyperlink" Target="http://kat.nr/" TargetMode="External"/><Relationship Id="rId8" Type="http://schemas.openxmlformats.org/officeDocument/2006/relationships/hyperlink" Target="http://kat.nr/"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min="2" max="2" width="53.43"/>
    <col customWidth="1" min="3" max="3" width="15.43"/>
    <col customWidth="1" min="4" max="4" width="31.57"/>
    <col customWidth="1" min="5" max="5" width="18.29"/>
    <col customWidth="1" min="6" max="6" width="17.71"/>
    <col customWidth="1" min="7" max="7" width="12.29"/>
    <col customWidth="1" min="8" max="8" width="35.71"/>
    <col customWidth="1" min="9" max="9" width="17.43"/>
    <col customWidth="1" min="10" max="10" width="37.71"/>
    <col customWidth="1" min="11" max="26" width="8.86"/>
  </cols>
  <sheetData>
    <row r="1">
      <c r="A1" s="1" t="s">
        <v>0</v>
      </c>
      <c r="I1" s="2"/>
      <c r="J1" s="3"/>
      <c r="K1" s="3"/>
      <c r="L1" s="3"/>
      <c r="M1" s="3"/>
      <c r="N1" s="3"/>
      <c r="O1" s="3"/>
      <c r="P1" s="3"/>
      <c r="Q1" s="3"/>
      <c r="R1" s="3"/>
      <c r="S1" s="3"/>
      <c r="T1" s="3"/>
      <c r="U1" s="3"/>
      <c r="V1" s="3"/>
      <c r="W1" s="3"/>
      <c r="X1" s="3"/>
      <c r="Y1" s="3"/>
      <c r="Z1" s="3"/>
    </row>
    <row r="2">
      <c r="A2" s="1"/>
      <c r="B2" s="1"/>
      <c r="C2" s="1"/>
      <c r="D2" s="1"/>
      <c r="E2" s="1"/>
      <c r="F2" s="1"/>
      <c r="G2" s="1"/>
      <c r="H2" s="1"/>
      <c r="I2" s="2"/>
      <c r="J2" s="3"/>
      <c r="K2" s="3"/>
      <c r="L2" s="3"/>
      <c r="M2" s="3"/>
      <c r="N2" s="3"/>
      <c r="O2" s="3"/>
      <c r="P2" s="3"/>
      <c r="Q2" s="3"/>
      <c r="R2" s="3"/>
      <c r="S2" s="3"/>
      <c r="T2" s="3"/>
      <c r="U2" s="3"/>
      <c r="V2" s="3"/>
      <c r="W2" s="3"/>
      <c r="X2" s="3"/>
      <c r="Y2" s="3"/>
      <c r="Z2" s="3"/>
    </row>
    <row r="3">
      <c r="A3" s="4" t="s">
        <v>1</v>
      </c>
      <c r="I3" s="5"/>
      <c r="J3" s="3"/>
      <c r="K3" s="3"/>
      <c r="L3" s="3"/>
      <c r="M3" s="3"/>
      <c r="N3" s="3"/>
      <c r="O3" s="3"/>
      <c r="P3" s="3"/>
      <c r="Q3" s="3"/>
      <c r="R3" s="3"/>
      <c r="S3" s="3"/>
      <c r="T3" s="3"/>
      <c r="U3" s="3"/>
      <c r="V3" s="3"/>
      <c r="W3" s="3"/>
      <c r="X3" s="3"/>
      <c r="Y3" s="3"/>
      <c r="Z3" s="3"/>
    </row>
    <row r="4">
      <c r="A4" s="5"/>
      <c r="B4" s="5"/>
      <c r="C4" s="5"/>
      <c r="D4" s="5"/>
      <c r="E4" s="5"/>
      <c r="F4" s="5"/>
      <c r="G4" s="5"/>
      <c r="H4" s="5"/>
      <c r="I4" s="5"/>
      <c r="J4" s="3"/>
      <c r="K4" s="3"/>
      <c r="L4" s="3"/>
      <c r="M4" s="3"/>
      <c r="N4" s="3"/>
      <c r="O4" s="3"/>
      <c r="P4" s="3"/>
      <c r="Q4" s="3"/>
      <c r="R4" s="3"/>
      <c r="S4" s="3"/>
      <c r="T4" s="3"/>
      <c r="U4" s="3"/>
      <c r="V4" s="3"/>
      <c r="W4" s="3"/>
      <c r="X4" s="3"/>
      <c r="Y4" s="3"/>
      <c r="Z4" s="3"/>
    </row>
    <row r="5">
      <c r="A5" s="6" t="s">
        <v>2</v>
      </c>
      <c r="B5" s="7"/>
      <c r="C5" s="7"/>
      <c r="D5" s="7"/>
      <c r="E5" s="7"/>
      <c r="F5" s="7"/>
      <c r="G5" s="7"/>
      <c r="H5" s="8"/>
      <c r="I5" s="2"/>
      <c r="J5" s="3"/>
      <c r="K5" s="3"/>
      <c r="L5" s="3"/>
      <c r="M5" s="3"/>
      <c r="N5" s="3"/>
      <c r="O5" s="3"/>
      <c r="P5" s="3"/>
      <c r="Q5" s="3"/>
      <c r="R5" s="3"/>
      <c r="S5" s="3"/>
      <c r="T5" s="3"/>
      <c r="U5" s="3"/>
      <c r="V5" s="3"/>
      <c r="W5" s="3"/>
      <c r="X5" s="3"/>
      <c r="Y5" s="3"/>
      <c r="Z5" s="3"/>
    </row>
    <row r="6" ht="46.5" customHeight="1">
      <c r="A6" s="9">
        <v>1.0</v>
      </c>
      <c r="B6" s="10" t="s">
        <v>3</v>
      </c>
      <c r="C6" s="7"/>
      <c r="D6" s="7"/>
      <c r="E6" s="7"/>
      <c r="F6" s="7"/>
      <c r="G6" s="7"/>
      <c r="H6" s="8"/>
      <c r="I6" s="2"/>
      <c r="J6" s="3"/>
      <c r="K6" s="3"/>
      <c r="L6" s="3"/>
      <c r="M6" s="3"/>
      <c r="N6" s="3"/>
      <c r="O6" s="3"/>
      <c r="P6" s="3"/>
      <c r="Q6" s="3"/>
      <c r="R6" s="3"/>
      <c r="S6" s="3"/>
      <c r="T6" s="3"/>
      <c r="U6" s="3"/>
      <c r="V6" s="3"/>
      <c r="W6" s="3"/>
      <c r="X6" s="3"/>
      <c r="Y6" s="3"/>
      <c r="Z6" s="3"/>
    </row>
    <row r="7" ht="54.75" customHeight="1">
      <c r="A7" s="9">
        <v>2.0</v>
      </c>
      <c r="B7" s="10" t="s">
        <v>4</v>
      </c>
      <c r="C7" s="7"/>
      <c r="D7" s="7"/>
      <c r="E7" s="7"/>
      <c r="F7" s="7"/>
      <c r="G7" s="7"/>
      <c r="H7" s="8"/>
      <c r="I7" s="2"/>
      <c r="J7" s="3"/>
      <c r="K7" s="3"/>
      <c r="L7" s="3"/>
      <c r="M7" s="3"/>
      <c r="N7" s="3"/>
      <c r="O7" s="3"/>
      <c r="P7" s="3"/>
      <c r="Q7" s="3"/>
      <c r="R7" s="3"/>
      <c r="S7" s="3"/>
      <c r="T7" s="3"/>
      <c r="U7" s="3"/>
      <c r="V7" s="3"/>
      <c r="W7" s="3"/>
      <c r="X7" s="3"/>
      <c r="Y7" s="3"/>
      <c r="Z7" s="3"/>
    </row>
    <row r="8" ht="33.0" customHeight="1">
      <c r="A8" s="9">
        <v>3.0</v>
      </c>
      <c r="B8" s="10" t="s">
        <v>5</v>
      </c>
      <c r="C8" s="7"/>
      <c r="D8" s="7"/>
      <c r="E8" s="7"/>
      <c r="F8" s="7"/>
      <c r="G8" s="7"/>
      <c r="H8" s="8"/>
      <c r="I8" s="2"/>
      <c r="J8" s="3"/>
      <c r="K8" s="3"/>
      <c r="L8" s="3"/>
      <c r="M8" s="3"/>
      <c r="N8" s="3"/>
      <c r="O8" s="3"/>
      <c r="P8" s="3"/>
      <c r="Q8" s="3"/>
      <c r="R8" s="3"/>
      <c r="S8" s="3"/>
      <c r="T8" s="3"/>
      <c r="U8" s="3"/>
      <c r="V8" s="3"/>
      <c r="W8" s="3"/>
      <c r="X8" s="3"/>
      <c r="Y8" s="3"/>
      <c r="Z8" s="3"/>
    </row>
    <row r="9" ht="39.75" customHeight="1">
      <c r="A9" s="9">
        <v>4.0</v>
      </c>
      <c r="B9" s="11" t="s">
        <v>6</v>
      </c>
      <c r="C9" s="7"/>
      <c r="D9" s="7"/>
      <c r="E9" s="7"/>
      <c r="F9" s="7"/>
      <c r="G9" s="7"/>
      <c r="H9" s="8"/>
      <c r="I9" s="2"/>
      <c r="J9" s="3"/>
      <c r="K9" s="3"/>
      <c r="L9" s="3"/>
      <c r="M9" s="3"/>
      <c r="N9" s="3"/>
      <c r="O9" s="3"/>
      <c r="P9" s="3"/>
      <c r="Q9" s="3"/>
      <c r="R9" s="3"/>
      <c r="S9" s="3"/>
      <c r="T9" s="3"/>
      <c r="U9" s="3"/>
      <c r="V9" s="3"/>
      <c r="W9" s="3"/>
      <c r="X9" s="3"/>
      <c r="Y9" s="3"/>
      <c r="Z9" s="3"/>
    </row>
    <row r="10" ht="59.25" customHeight="1">
      <c r="A10" s="12">
        <v>5.0</v>
      </c>
      <c r="B10" s="11" t="s">
        <v>7</v>
      </c>
      <c r="C10" s="7"/>
      <c r="D10" s="7"/>
      <c r="E10" s="7"/>
      <c r="F10" s="7"/>
      <c r="G10" s="7"/>
      <c r="H10" s="8"/>
      <c r="I10" s="13"/>
      <c r="J10" s="14"/>
      <c r="K10" s="14"/>
      <c r="L10" s="14"/>
      <c r="M10" s="14"/>
      <c r="N10" s="14"/>
      <c r="O10" s="14"/>
      <c r="P10" s="14"/>
      <c r="Q10" s="14"/>
      <c r="R10" s="14"/>
      <c r="S10" s="14"/>
      <c r="T10" s="14"/>
      <c r="U10" s="14"/>
      <c r="V10" s="14"/>
      <c r="W10" s="14"/>
      <c r="X10" s="14"/>
      <c r="Y10" s="14"/>
      <c r="Z10" s="14"/>
    </row>
    <row r="11">
      <c r="A11" s="3"/>
      <c r="B11" s="3"/>
      <c r="C11" s="3"/>
      <c r="D11" s="3"/>
      <c r="E11" s="3"/>
      <c r="F11" s="3"/>
      <c r="G11" s="3"/>
      <c r="H11" s="3"/>
      <c r="I11" s="3"/>
      <c r="J11" s="3"/>
      <c r="K11" s="3"/>
      <c r="L11" s="3"/>
      <c r="M11" s="3"/>
      <c r="N11" s="3"/>
      <c r="O11" s="3"/>
      <c r="P11" s="3"/>
      <c r="Q11" s="3"/>
      <c r="R11" s="3"/>
      <c r="S11" s="3"/>
      <c r="T11" s="3"/>
      <c r="U11" s="3"/>
      <c r="V11" s="3"/>
      <c r="W11" s="3"/>
      <c r="X11" s="3"/>
      <c r="Y11" s="3"/>
      <c r="Z11" s="3"/>
    </row>
    <row r="12" ht="9.75" customHeight="1">
      <c r="A12" s="2"/>
      <c r="B12" s="2"/>
      <c r="C12" s="2"/>
      <c r="D12" s="2"/>
      <c r="E12" s="2"/>
      <c r="F12" s="2"/>
      <c r="G12" s="2"/>
      <c r="H12" s="2"/>
      <c r="I12" s="2"/>
      <c r="J12" s="3"/>
      <c r="K12" s="3"/>
      <c r="L12" s="3"/>
      <c r="M12" s="3"/>
      <c r="N12" s="3"/>
      <c r="O12" s="3"/>
      <c r="P12" s="3"/>
      <c r="Q12" s="3"/>
      <c r="R12" s="3"/>
      <c r="S12" s="3"/>
      <c r="T12" s="3"/>
      <c r="U12" s="3"/>
      <c r="V12" s="3"/>
      <c r="W12" s="3"/>
      <c r="X12" s="3"/>
      <c r="Y12" s="3"/>
      <c r="Z12" s="3"/>
    </row>
    <row r="13" ht="14.25" customHeight="1">
      <c r="A13" s="15"/>
      <c r="B13" s="16" t="s">
        <v>8</v>
      </c>
      <c r="I13" s="2"/>
      <c r="J13" s="3"/>
      <c r="K13" s="3"/>
      <c r="L13" s="3"/>
      <c r="M13" s="3"/>
      <c r="N13" s="3"/>
      <c r="O13" s="3"/>
      <c r="P13" s="3"/>
      <c r="Q13" s="3"/>
      <c r="R13" s="3"/>
      <c r="S13" s="3"/>
      <c r="T13" s="3"/>
      <c r="U13" s="3"/>
      <c r="V13" s="3"/>
      <c r="W13" s="3"/>
      <c r="X13" s="3"/>
      <c r="Y13" s="3"/>
      <c r="Z13" s="3"/>
    </row>
    <row r="14">
      <c r="A14" s="15"/>
      <c r="B14" s="17"/>
      <c r="C14" s="18"/>
      <c r="D14" s="18"/>
      <c r="E14" s="18"/>
      <c r="F14" s="18"/>
      <c r="G14" s="19"/>
      <c r="H14" s="2"/>
      <c r="I14" s="2"/>
      <c r="J14" s="3"/>
      <c r="K14" s="3"/>
      <c r="L14" s="3"/>
      <c r="M14" s="3"/>
      <c r="N14" s="3"/>
      <c r="O14" s="3"/>
      <c r="P14" s="3"/>
      <c r="Q14" s="3"/>
      <c r="R14" s="3"/>
      <c r="S14" s="3"/>
      <c r="T14" s="3"/>
      <c r="U14" s="3"/>
      <c r="V14" s="3"/>
      <c r="W14" s="3"/>
      <c r="X14" s="3"/>
      <c r="Y14" s="3"/>
      <c r="Z14" s="3"/>
    </row>
    <row r="15" ht="120.0" customHeight="1">
      <c r="A15" s="20" t="s">
        <v>9</v>
      </c>
      <c r="B15" s="21" t="s">
        <v>10</v>
      </c>
      <c r="C15" s="7"/>
      <c r="D15" s="8"/>
      <c r="E15" s="21" t="s">
        <v>11</v>
      </c>
      <c r="F15" s="7"/>
      <c r="G15" s="8"/>
      <c r="H15" s="20" t="s">
        <v>12</v>
      </c>
      <c r="I15" s="2"/>
      <c r="J15" s="3"/>
      <c r="K15" s="3"/>
      <c r="L15" s="3"/>
      <c r="M15" s="3"/>
      <c r="N15" s="3"/>
      <c r="O15" s="3"/>
      <c r="P15" s="3"/>
      <c r="Q15" s="3"/>
      <c r="R15" s="3"/>
      <c r="S15" s="3"/>
      <c r="T15" s="3"/>
      <c r="U15" s="3"/>
      <c r="V15" s="3"/>
      <c r="W15" s="3"/>
      <c r="X15" s="3"/>
      <c r="Y15" s="3"/>
      <c r="Z15" s="3"/>
    </row>
    <row r="16" ht="30.0" customHeight="1">
      <c r="A16" s="22">
        <v>1.0</v>
      </c>
      <c r="B16" s="23">
        <v>2.0</v>
      </c>
      <c r="C16" s="7"/>
      <c r="D16" s="8"/>
      <c r="E16" s="23">
        <v>3.0</v>
      </c>
      <c r="F16" s="7"/>
      <c r="G16" s="8"/>
      <c r="H16" s="22">
        <v>4.0</v>
      </c>
      <c r="I16" s="24"/>
      <c r="J16" s="25"/>
      <c r="K16" s="25"/>
      <c r="L16" s="25"/>
      <c r="M16" s="25"/>
      <c r="N16" s="25"/>
      <c r="O16" s="25"/>
      <c r="P16" s="25"/>
      <c r="Q16" s="25"/>
      <c r="R16" s="25"/>
      <c r="S16" s="25"/>
      <c r="T16" s="25"/>
      <c r="U16" s="25"/>
      <c r="V16" s="25"/>
      <c r="W16" s="25"/>
      <c r="X16" s="25"/>
      <c r="Y16" s="25"/>
      <c r="Z16" s="25"/>
    </row>
    <row r="17" ht="109.5" customHeight="1">
      <c r="A17" s="9">
        <v>1.0</v>
      </c>
      <c r="B17" s="10" t="s">
        <v>13</v>
      </c>
      <c r="C17" s="7"/>
      <c r="D17" s="8"/>
      <c r="E17" s="26" t="s">
        <v>14</v>
      </c>
      <c r="F17" s="7"/>
      <c r="G17" s="27"/>
      <c r="H17" s="28" t="s">
        <v>15</v>
      </c>
      <c r="I17" s="2"/>
      <c r="J17" s="29"/>
      <c r="K17" s="3"/>
      <c r="L17" s="3"/>
      <c r="M17" s="3"/>
      <c r="N17" s="3"/>
      <c r="O17" s="3"/>
      <c r="P17" s="3"/>
      <c r="Q17" s="3"/>
      <c r="R17" s="3"/>
      <c r="S17" s="3"/>
      <c r="T17" s="3"/>
      <c r="U17" s="3"/>
      <c r="V17" s="3"/>
      <c r="W17" s="3"/>
      <c r="X17" s="3"/>
      <c r="Y17" s="3"/>
      <c r="Z17" s="3"/>
    </row>
    <row r="18" ht="192.0" customHeight="1">
      <c r="A18" s="9">
        <v>2.0</v>
      </c>
      <c r="B18" s="30" t="s">
        <v>16</v>
      </c>
      <c r="C18" s="7"/>
      <c r="D18" s="8"/>
      <c r="E18" s="30" t="s">
        <v>17</v>
      </c>
      <c r="F18" s="7"/>
      <c r="G18" s="8"/>
      <c r="H18" s="28" t="s">
        <v>18</v>
      </c>
      <c r="I18" s="2"/>
      <c r="J18" s="31"/>
      <c r="K18" s="3"/>
      <c r="L18" s="3"/>
      <c r="M18" s="3"/>
      <c r="N18" s="3"/>
      <c r="O18" s="3"/>
      <c r="P18" s="3"/>
      <c r="Q18" s="3"/>
      <c r="R18" s="3"/>
      <c r="S18" s="3"/>
      <c r="T18" s="3"/>
      <c r="U18" s="3"/>
      <c r="V18" s="3"/>
      <c r="W18" s="3"/>
      <c r="X18" s="3"/>
      <c r="Y18" s="3"/>
      <c r="Z18" s="3"/>
    </row>
    <row r="19" ht="193.5" customHeight="1">
      <c r="A19" s="9">
        <v>3.0</v>
      </c>
      <c r="B19" s="10" t="s">
        <v>19</v>
      </c>
      <c r="C19" s="7"/>
      <c r="D19" s="8"/>
      <c r="E19" s="10" t="s">
        <v>20</v>
      </c>
      <c r="F19" s="7"/>
      <c r="G19" s="8"/>
      <c r="H19" s="28" t="s">
        <v>21</v>
      </c>
      <c r="I19" s="2"/>
      <c r="J19" s="31"/>
      <c r="K19" s="3"/>
      <c r="L19" s="3"/>
      <c r="M19" s="3"/>
      <c r="N19" s="3"/>
      <c r="O19" s="3"/>
      <c r="P19" s="3"/>
      <c r="Q19" s="3"/>
      <c r="R19" s="3"/>
      <c r="S19" s="3"/>
      <c r="T19" s="3"/>
      <c r="U19" s="3"/>
      <c r="V19" s="3"/>
      <c r="W19" s="3"/>
      <c r="X19" s="3"/>
      <c r="Y19" s="3"/>
      <c r="Z19" s="3"/>
    </row>
    <row r="20">
      <c r="A20" s="9">
        <v>4.0</v>
      </c>
      <c r="B20" s="10" t="s">
        <v>22</v>
      </c>
      <c r="C20" s="7"/>
      <c r="D20" s="8"/>
      <c r="E20" s="10" t="s">
        <v>22</v>
      </c>
      <c r="F20" s="7"/>
      <c r="G20" s="8"/>
      <c r="H20" s="28" t="s">
        <v>15</v>
      </c>
      <c r="I20" s="2"/>
      <c r="J20" s="31"/>
      <c r="K20" s="3"/>
      <c r="L20" s="3"/>
      <c r="M20" s="3"/>
      <c r="N20" s="3"/>
      <c r="O20" s="3"/>
      <c r="P20" s="3"/>
      <c r="Q20" s="3"/>
      <c r="R20" s="3"/>
      <c r="S20" s="3"/>
      <c r="T20" s="3"/>
      <c r="U20" s="3"/>
      <c r="V20" s="3"/>
      <c r="W20" s="3"/>
      <c r="X20" s="3"/>
      <c r="Y20" s="3"/>
      <c r="Z20" s="3"/>
    </row>
    <row r="21">
      <c r="A21" s="9">
        <v>5.0</v>
      </c>
      <c r="B21" s="10" t="s">
        <v>23</v>
      </c>
      <c r="C21" s="7"/>
      <c r="D21" s="8"/>
      <c r="E21" s="10" t="s">
        <v>23</v>
      </c>
      <c r="F21" s="7"/>
      <c r="G21" s="8"/>
      <c r="H21" s="28" t="s">
        <v>24</v>
      </c>
      <c r="I21" s="2"/>
      <c r="J21" s="31"/>
      <c r="K21" s="3"/>
      <c r="L21" s="3"/>
      <c r="M21" s="3"/>
      <c r="N21" s="3"/>
      <c r="O21" s="3"/>
      <c r="P21" s="3"/>
      <c r="Q21" s="3"/>
      <c r="R21" s="3"/>
      <c r="S21" s="3"/>
      <c r="T21" s="3"/>
      <c r="U21" s="3"/>
      <c r="V21" s="3"/>
      <c r="W21" s="3"/>
      <c r="X21" s="3"/>
      <c r="Y21" s="3"/>
      <c r="Z21" s="3"/>
    </row>
    <row r="22">
      <c r="A22" s="9">
        <v>6.0</v>
      </c>
      <c r="B22" s="10" t="s">
        <v>25</v>
      </c>
      <c r="C22" s="7"/>
      <c r="D22" s="8"/>
      <c r="E22" s="10" t="s">
        <v>26</v>
      </c>
      <c r="F22" s="7"/>
      <c r="G22" s="8"/>
      <c r="H22" s="28" t="s">
        <v>27</v>
      </c>
      <c r="I22" s="2"/>
      <c r="J22" s="3"/>
      <c r="K22" s="3"/>
      <c r="L22" s="3"/>
      <c r="M22" s="3"/>
      <c r="N22" s="3"/>
      <c r="O22" s="3"/>
      <c r="P22" s="3"/>
      <c r="Q22" s="3"/>
      <c r="R22" s="3"/>
      <c r="S22" s="3"/>
      <c r="T22" s="3"/>
      <c r="U22" s="3"/>
      <c r="V22" s="3"/>
      <c r="W22" s="3"/>
      <c r="X22" s="3"/>
      <c r="Y22" s="3"/>
      <c r="Z22" s="3"/>
    </row>
    <row r="23">
      <c r="A23" s="9">
        <v>7.0</v>
      </c>
      <c r="B23" s="10" t="s">
        <v>28</v>
      </c>
      <c r="C23" s="7"/>
      <c r="D23" s="8"/>
      <c r="E23" s="10" t="s">
        <v>29</v>
      </c>
      <c r="F23" s="7"/>
      <c r="G23" s="8"/>
      <c r="H23" s="28" t="s">
        <v>30</v>
      </c>
      <c r="I23" s="2"/>
      <c r="J23" s="3"/>
      <c r="K23" s="3"/>
      <c r="L23" s="3"/>
      <c r="M23" s="3"/>
      <c r="N23" s="3"/>
      <c r="O23" s="3"/>
      <c r="P23" s="3"/>
      <c r="Q23" s="3"/>
      <c r="R23" s="3"/>
      <c r="S23" s="3"/>
      <c r="T23" s="3"/>
      <c r="U23" s="3"/>
      <c r="V23" s="3"/>
      <c r="W23" s="3"/>
      <c r="X23" s="3"/>
      <c r="Y23" s="3"/>
      <c r="Z23" s="3"/>
    </row>
    <row r="24" ht="71.25" customHeight="1">
      <c r="A24" s="9">
        <v>8.0</v>
      </c>
      <c r="B24" s="10" t="s">
        <v>31</v>
      </c>
      <c r="C24" s="7"/>
      <c r="D24" s="8"/>
      <c r="E24" s="10" t="s">
        <v>32</v>
      </c>
      <c r="F24" s="7"/>
      <c r="G24" s="8"/>
      <c r="H24" s="28" t="s">
        <v>33</v>
      </c>
      <c r="I24" s="2"/>
      <c r="J24" s="3"/>
      <c r="K24" s="3"/>
      <c r="L24" s="3"/>
      <c r="M24" s="3"/>
      <c r="N24" s="3"/>
      <c r="O24" s="3"/>
      <c r="P24" s="3"/>
      <c r="Q24" s="3"/>
      <c r="R24" s="3"/>
      <c r="S24" s="3"/>
      <c r="T24" s="3"/>
      <c r="U24" s="3"/>
      <c r="V24" s="3"/>
      <c r="W24" s="3"/>
      <c r="X24" s="3"/>
      <c r="Y24" s="3"/>
      <c r="Z24" s="3"/>
    </row>
    <row r="25" ht="81.75" customHeight="1">
      <c r="A25" s="9">
        <v>9.0</v>
      </c>
      <c r="B25" s="10" t="s">
        <v>34</v>
      </c>
      <c r="C25" s="7"/>
      <c r="D25" s="8"/>
      <c r="E25" s="10" t="s">
        <v>34</v>
      </c>
      <c r="F25" s="7"/>
      <c r="G25" s="8"/>
      <c r="H25" s="28" t="s">
        <v>35</v>
      </c>
      <c r="I25" s="2"/>
      <c r="J25" s="3"/>
      <c r="K25" s="3"/>
      <c r="L25" s="3"/>
      <c r="M25" s="3"/>
      <c r="N25" s="3"/>
      <c r="O25" s="3"/>
      <c r="P25" s="3"/>
      <c r="Q25" s="3"/>
      <c r="R25" s="3"/>
      <c r="S25" s="3"/>
      <c r="T25" s="3"/>
      <c r="U25" s="3"/>
      <c r="V25" s="3"/>
      <c r="W25" s="3"/>
      <c r="X25" s="3"/>
      <c r="Y25" s="3"/>
      <c r="Z25" s="3"/>
    </row>
    <row r="26" ht="107.25" customHeight="1">
      <c r="A26" s="9">
        <v>10.0</v>
      </c>
      <c r="B26" s="10" t="s">
        <v>36</v>
      </c>
      <c r="C26" s="7"/>
      <c r="D26" s="8"/>
      <c r="E26" s="10" t="s">
        <v>37</v>
      </c>
      <c r="F26" s="7"/>
      <c r="G26" s="8"/>
      <c r="H26" s="28" t="s">
        <v>38</v>
      </c>
      <c r="I26" s="2"/>
      <c r="J26" s="3"/>
      <c r="K26" s="3"/>
      <c r="L26" s="3"/>
      <c r="M26" s="3"/>
      <c r="N26" s="3"/>
      <c r="O26" s="3"/>
      <c r="P26" s="3"/>
      <c r="Q26" s="3"/>
      <c r="R26" s="3"/>
      <c r="S26" s="3"/>
      <c r="T26" s="3"/>
      <c r="U26" s="3"/>
      <c r="V26" s="3"/>
      <c r="W26" s="3"/>
      <c r="X26" s="3"/>
      <c r="Y26" s="3"/>
      <c r="Z26" s="3"/>
    </row>
    <row r="27">
      <c r="A27" s="9">
        <v>11.0</v>
      </c>
      <c r="B27" s="10" t="s">
        <v>39</v>
      </c>
      <c r="C27" s="7"/>
      <c r="D27" s="8"/>
      <c r="E27" s="10" t="s">
        <v>40</v>
      </c>
      <c r="F27" s="7"/>
      <c r="G27" s="8"/>
      <c r="H27" s="28" t="s">
        <v>41</v>
      </c>
      <c r="I27" s="2"/>
      <c r="J27" s="3"/>
      <c r="K27" s="3"/>
      <c r="L27" s="3"/>
      <c r="M27" s="3"/>
      <c r="N27" s="3"/>
      <c r="O27" s="3"/>
      <c r="P27" s="3"/>
      <c r="Q27" s="3"/>
      <c r="R27" s="3"/>
      <c r="S27" s="3"/>
      <c r="T27" s="3"/>
      <c r="U27" s="3"/>
      <c r="V27" s="3"/>
      <c r="W27" s="3"/>
      <c r="X27" s="3"/>
      <c r="Y27" s="3"/>
      <c r="Z27" s="3"/>
    </row>
    <row r="28" ht="42.75" customHeight="1">
      <c r="A28" s="9">
        <v>12.0</v>
      </c>
      <c r="B28" s="10" t="s">
        <v>42</v>
      </c>
      <c r="C28" s="7"/>
      <c r="D28" s="8"/>
      <c r="E28" s="10" t="s">
        <v>43</v>
      </c>
      <c r="F28" s="7"/>
      <c r="G28" s="8"/>
      <c r="H28" s="28" t="s">
        <v>44</v>
      </c>
      <c r="I28" s="2"/>
      <c r="J28" s="3"/>
      <c r="K28" s="3"/>
      <c r="L28" s="3"/>
      <c r="M28" s="3"/>
      <c r="N28" s="3"/>
      <c r="O28" s="3"/>
      <c r="P28" s="3"/>
      <c r="Q28" s="3"/>
      <c r="R28" s="3"/>
      <c r="S28" s="3"/>
      <c r="T28" s="3"/>
      <c r="U28" s="3"/>
      <c r="V28" s="3"/>
      <c r="W28" s="3"/>
      <c r="X28" s="3"/>
      <c r="Y28" s="3"/>
      <c r="Z28" s="3"/>
    </row>
    <row r="29">
      <c r="A29" s="9">
        <v>13.0</v>
      </c>
      <c r="B29" s="10" t="s">
        <v>45</v>
      </c>
      <c r="C29" s="7"/>
      <c r="D29" s="8"/>
      <c r="E29" s="10" t="s">
        <v>46</v>
      </c>
      <c r="F29" s="7"/>
      <c r="G29" s="8"/>
      <c r="H29" s="28" t="s">
        <v>47</v>
      </c>
      <c r="I29" s="2"/>
      <c r="J29" s="3"/>
      <c r="K29" s="3"/>
      <c r="L29" s="3"/>
      <c r="M29" s="3"/>
      <c r="N29" s="3"/>
      <c r="O29" s="3"/>
      <c r="P29" s="3"/>
      <c r="Q29" s="3"/>
      <c r="R29" s="3"/>
      <c r="S29" s="3"/>
      <c r="T29" s="3"/>
      <c r="U29" s="3"/>
      <c r="V29" s="3"/>
      <c r="W29" s="3"/>
      <c r="X29" s="3"/>
      <c r="Y29" s="3"/>
      <c r="Z29" s="3"/>
    </row>
    <row r="30">
      <c r="A30" s="9">
        <v>14.0</v>
      </c>
      <c r="B30" s="10" t="s">
        <v>48</v>
      </c>
      <c r="C30" s="7"/>
      <c r="D30" s="8"/>
      <c r="E30" s="10" t="s">
        <v>49</v>
      </c>
      <c r="F30" s="7"/>
      <c r="G30" s="8"/>
      <c r="H30" s="28" t="s">
        <v>50</v>
      </c>
      <c r="I30" s="2"/>
      <c r="J30" s="3"/>
      <c r="K30" s="3"/>
      <c r="L30" s="3"/>
      <c r="M30" s="3"/>
      <c r="N30" s="3"/>
      <c r="O30" s="3"/>
      <c r="P30" s="3"/>
      <c r="Q30" s="3"/>
      <c r="R30" s="3"/>
      <c r="S30" s="3"/>
      <c r="T30" s="3"/>
      <c r="U30" s="3"/>
      <c r="V30" s="3"/>
      <c r="W30" s="3"/>
      <c r="X30" s="3"/>
      <c r="Y30" s="3"/>
      <c r="Z30" s="3"/>
    </row>
    <row r="31" ht="112.5" customHeight="1">
      <c r="A31" s="9">
        <v>15.0</v>
      </c>
      <c r="B31" s="10" t="s">
        <v>51</v>
      </c>
      <c r="C31" s="7"/>
      <c r="D31" s="8"/>
      <c r="E31" s="10" t="s">
        <v>52</v>
      </c>
      <c r="F31" s="7"/>
      <c r="G31" s="8"/>
      <c r="H31" s="28" t="s">
        <v>53</v>
      </c>
      <c r="I31" s="2"/>
      <c r="J31" s="3"/>
      <c r="K31" s="3"/>
      <c r="L31" s="3"/>
      <c r="M31" s="3"/>
      <c r="N31" s="3"/>
      <c r="O31" s="3"/>
      <c r="P31" s="3"/>
      <c r="Q31" s="3"/>
      <c r="R31" s="3"/>
      <c r="S31" s="3"/>
      <c r="T31" s="3"/>
      <c r="U31" s="3"/>
      <c r="V31" s="3"/>
      <c r="W31" s="3"/>
      <c r="X31" s="3"/>
      <c r="Y31" s="3"/>
      <c r="Z31" s="3"/>
    </row>
    <row r="32">
      <c r="A32" s="32">
        <v>16.0</v>
      </c>
      <c r="B32" s="11" t="s">
        <v>54</v>
      </c>
      <c r="C32" s="7"/>
      <c r="D32" s="8"/>
      <c r="E32" s="33" t="s">
        <v>55</v>
      </c>
      <c r="F32" s="7"/>
      <c r="G32" s="8"/>
      <c r="H32" s="34" t="s">
        <v>56</v>
      </c>
      <c r="I32" s="2"/>
      <c r="J32" s="3"/>
      <c r="K32" s="3"/>
      <c r="L32" s="3"/>
      <c r="M32" s="3"/>
      <c r="N32" s="3"/>
      <c r="O32" s="3"/>
      <c r="P32" s="3"/>
      <c r="Q32" s="3"/>
      <c r="R32" s="3"/>
      <c r="S32" s="3"/>
      <c r="T32" s="3"/>
      <c r="U32" s="3"/>
      <c r="V32" s="3"/>
      <c r="W32" s="3"/>
      <c r="X32" s="3"/>
      <c r="Y32" s="3"/>
      <c r="Z32" s="3"/>
    </row>
    <row r="33"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5.75" customHeight="1">
      <c r="A34" s="2"/>
      <c r="B34" s="2"/>
      <c r="C34" s="2"/>
      <c r="D34" s="2"/>
      <c r="E34" s="2"/>
      <c r="F34" s="2"/>
      <c r="G34" s="2"/>
      <c r="H34" s="2"/>
      <c r="I34" s="2"/>
      <c r="J34" s="3"/>
      <c r="K34" s="3"/>
      <c r="L34" s="3"/>
      <c r="M34" s="3"/>
      <c r="N34" s="3"/>
      <c r="O34" s="3"/>
      <c r="P34" s="3"/>
      <c r="Q34" s="3"/>
      <c r="R34" s="3"/>
      <c r="S34" s="3"/>
      <c r="T34" s="3"/>
      <c r="U34" s="3"/>
      <c r="V34" s="3"/>
      <c r="W34" s="3"/>
      <c r="X34" s="3"/>
      <c r="Y34" s="3"/>
      <c r="Z34" s="3"/>
    </row>
    <row r="35" ht="30.75" customHeight="1">
      <c r="A35" s="2"/>
      <c r="B35" s="2"/>
      <c r="C35" s="2"/>
      <c r="D35" s="2"/>
      <c r="E35" s="2"/>
      <c r="F35" s="2"/>
      <c r="G35" s="2"/>
      <c r="H35" s="2"/>
      <c r="I35" s="2"/>
      <c r="J35" s="3"/>
      <c r="K35" s="3"/>
      <c r="L35" s="3"/>
      <c r="M35" s="3"/>
      <c r="N35" s="3"/>
      <c r="O35" s="3"/>
      <c r="P35" s="3"/>
      <c r="Q35" s="3"/>
      <c r="R35" s="3"/>
      <c r="S35" s="3"/>
      <c r="T35" s="3"/>
      <c r="U35" s="3"/>
      <c r="V35" s="3"/>
      <c r="W35" s="3"/>
      <c r="X35" s="3"/>
      <c r="Y35" s="3"/>
      <c r="Z35" s="3"/>
    </row>
    <row r="3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45">
    <mergeCell ref="A1:H1"/>
    <mergeCell ref="A3:H3"/>
    <mergeCell ref="A5:H5"/>
    <mergeCell ref="B6:H6"/>
    <mergeCell ref="B7:H7"/>
    <mergeCell ref="B8:H8"/>
    <mergeCell ref="B9:H9"/>
    <mergeCell ref="B10:H10"/>
    <mergeCell ref="B13:H13"/>
    <mergeCell ref="B15:D15"/>
    <mergeCell ref="E15:G15"/>
    <mergeCell ref="B16:D16"/>
    <mergeCell ref="E16:G16"/>
    <mergeCell ref="E17:G17"/>
    <mergeCell ref="B17:D17"/>
    <mergeCell ref="B18:D18"/>
    <mergeCell ref="E18:G18"/>
    <mergeCell ref="B19:D19"/>
    <mergeCell ref="E19:G19"/>
    <mergeCell ref="B20:D20"/>
    <mergeCell ref="E20:G20"/>
    <mergeCell ref="E25:G25"/>
    <mergeCell ref="E26:G26"/>
    <mergeCell ref="E27:G27"/>
    <mergeCell ref="E28:G28"/>
    <mergeCell ref="E29:G29"/>
    <mergeCell ref="E30:G30"/>
    <mergeCell ref="E31:G31"/>
    <mergeCell ref="E32:G32"/>
    <mergeCell ref="B21:D21"/>
    <mergeCell ref="E21:G21"/>
    <mergeCell ref="B22:D22"/>
    <mergeCell ref="E22:G22"/>
    <mergeCell ref="B23:D23"/>
    <mergeCell ref="E23:G23"/>
    <mergeCell ref="E24:G24"/>
    <mergeCell ref="B31:D31"/>
    <mergeCell ref="B32:D32"/>
    <mergeCell ref="B24:D24"/>
    <mergeCell ref="B25:D25"/>
    <mergeCell ref="B26:D26"/>
    <mergeCell ref="B27:D27"/>
    <mergeCell ref="B28:D28"/>
    <mergeCell ref="B29:D29"/>
    <mergeCell ref="B30:D30"/>
  </mergeCells>
  <printOptions/>
  <pageMargins bottom="0.7480314960629921" footer="0.0" header="0.0" left="0.5118110236220472" right="0.7086614173228347" top="0.7480314960629921"/>
  <pageSetup paperSize="9" scale="6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6.29"/>
    <col customWidth="1" min="2" max="2" width="33.43"/>
    <col customWidth="1" min="3" max="3" width="18.43"/>
    <col customWidth="1" min="4" max="4" width="43.29"/>
    <col customWidth="1" min="5" max="5" width="18.29"/>
    <col customWidth="1" min="6" max="6" width="17.0"/>
    <col customWidth="1" min="7" max="7" width="27.57"/>
    <col customWidth="1" min="8" max="8" width="0.14"/>
    <col customWidth="1" min="9" max="26" width="8.71"/>
  </cols>
  <sheetData>
    <row r="1">
      <c r="A1" s="35"/>
      <c r="H1" s="36"/>
    </row>
    <row r="2">
      <c r="A2" s="37" t="s">
        <v>57</v>
      </c>
      <c r="B2" s="38"/>
      <c r="C2" s="38"/>
      <c r="D2" s="38"/>
      <c r="E2" s="38"/>
      <c r="F2" s="38"/>
      <c r="G2" s="38"/>
      <c r="H2" s="39"/>
    </row>
    <row r="3">
      <c r="A3" s="40"/>
      <c r="B3" s="41"/>
      <c r="C3" s="41"/>
      <c r="D3" s="41"/>
      <c r="E3" s="41"/>
      <c r="F3" s="41"/>
      <c r="G3" s="41"/>
      <c r="H3" s="42"/>
    </row>
    <row r="4">
      <c r="A4" s="43"/>
      <c r="B4" s="43"/>
      <c r="C4" s="43"/>
      <c r="D4" s="43"/>
      <c r="E4" s="43"/>
      <c r="F4" s="43"/>
      <c r="G4" s="43"/>
      <c r="H4" s="43"/>
    </row>
    <row r="5">
      <c r="A5" s="44" t="s">
        <v>2</v>
      </c>
      <c r="B5" s="7"/>
      <c r="C5" s="7"/>
      <c r="D5" s="7"/>
      <c r="E5" s="7"/>
      <c r="F5" s="7"/>
      <c r="G5" s="8"/>
      <c r="H5" s="36"/>
    </row>
    <row r="6" ht="36.0" customHeight="1">
      <c r="A6" s="45" t="s">
        <v>58</v>
      </c>
      <c r="B6" s="46" t="s">
        <v>59</v>
      </c>
      <c r="C6" s="41"/>
      <c r="D6" s="41"/>
      <c r="E6" s="41"/>
      <c r="F6" s="41"/>
      <c r="G6" s="42"/>
      <c r="H6" s="36"/>
    </row>
    <row r="7" ht="61.5" customHeight="1">
      <c r="A7" s="45">
        <v>2.0</v>
      </c>
      <c r="B7" s="46" t="s">
        <v>60</v>
      </c>
      <c r="C7" s="41"/>
      <c r="D7" s="41"/>
      <c r="E7" s="41"/>
      <c r="F7" s="41"/>
      <c r="G7" s="42"/>
      <c r="H7" s="36"/>
    </row>
    <row r="8" ht="39.75" customHeight="1">
      <c r="A8" s="9" t="s">
        <v>61</v>
      </c>
      <c r="B8" s="10" t="s">
        <v>62</v>
      </c>
      <c r="C8" s="7"/>
      <c r="D8" s="7"/>
      <c r="E8" s="7"/>
      <c r="F8" s="7"/>
      <c r="G8" s="8"/>
      <c r="H8" s="36"/>
    </row>
    <row r="9" ht="31.5" customHeight="1">
      <c r="A9" s="12" t="s">
        <v>63</v>
      </c>
      <c r="B9" s="11" t="s">
        <v>64</v>
      </c>
      <c r="C9" s="7"/>
      <c r="D9" s="7"/>
      <c r="E9" s="7"/>
      <c r="F9" s="7"/>
      <c r="G9" s="8"/>
      <c r="H9" s="47"/>
      <c r="I9" s="48"/>
      <c r="J9" s="48"/>
      <c r="K9" s="48"/>
      <c r="L9" s="48"/>
      <c r="M9" s="48"/>
      <c r="N9" s="48"/>
      <c r="O9" s="48"/>
      <c r="P9" s="48"/>
      <c r="Q9" s="48"/>
      <c r="R9" s="48"/>
      <c r="S9" s="48"/>
      <c r="T9" s="48"/>
      <c r="U9" s="48"/>
      <c r="V9" s="48"/>
      <c r="W9" s="48"/>
      <c r="X9" s="48"/>
      <c r="Y9" s="48"/>
      <c r="Z9" s="48"/>
    </row>
    <row r="10" ht="55.5" customHeight="1">
      <c r="A10" s="9" t="s">
        <v>65</v>
      </c>
      <c r="B10" s="10" t="s">
        <v>66</v>
      </c>
      <c r="C10" s="7"/>
      <c r="D10" s="7"/>
      <c r="E10" s="7"/>
      <c r="F10" s="7"/>
      <c r="G10" s="8"/>
      <c r="H10" s="36"/>
    </row>
    <row r="11" ht="29.25" customHeight="1">
      <c r="A11" s="9" t="s">
        <v>67</v>
      </c>
      <c r="B11" s="10" t="s">
        <v>68</v>
      </c>
      <c r="C11" s="7"/>
      <c r="D11" s="7"/>
      <c r="E11" s="7"/>
      <c r="F11" s="7"/>
      <c r="G11" s="8"/>
      <c r="H11" s="36"/>
    </row>
    <row r="12" ht="72.75" customHeight="1">
      <c r="A12" s="9" t="s">
        <v>69</v>
      </c>
      <c r="B12" s="10" t="s">
        <v>70</v>
      </c>
      <c r="C12" s="7"/>
      <c r="D12" s="7"/>
      <c r="E12" s="7"/>
      <c r="F12" s="7"/>
      <c r="G12" s="8"/>
      <c r="H12" s="36"/>
    </row>
    <row r="13">
      <c r="A13" s="43"/>
      <c r="B13" s="43"/>
      <c r="C13" s="49"/>
      <c r="D13" s="49" t="s">
        <v>71</v>
      </c>
      <c r="E13" s="49"/>
      <c r="F13" s="43"/>
      <c r="G13" s="43"/>
      <c r="H13" s="43"/>
    </row>
    <row r="14">
      <c r="A14" s="36"/>
      <c r="B14" s="36"/>
      <c r="C14" s="36"/>
      <c r="D14" s="36"/>
      <c r="E14" s="36"/>
      <c r="F14" s="36"/>
      <c r="G14" s="36"/>
      <c r="H14" s="36"/>
    </row>
    <row r="15">
      <c r="A15" s="20" t="s">
        <v>9</v>
      </c>
      <c r="B15" s="50" t="s">
        <v>72</v>
      </c>
      <c r="C15" s="20" t="s">
        <v>73</v>
      </c>
      <c r="D15" s="20" t="s">
        <v>74</v>
      </c>
      <c r="E15" s="20" t="s">
        <v>75</v>
      </c>
      <c r="F15" s="20" t="s">
        <v>76</v>
      </c>
      <c r="G15" s="20" t="s">
        <v>77</v>
      </c>
      <c r="H15" s="36"/>
    </row>
    <row r="16" ht="21.75" customHeight="1">
      <c r="A16" s="51">
        <v>1.0</v>
      </c>
      <c r="B16" s="52">
        <v>2.0</v>
      </c>
      <c r="C16" s="53">
        <v>3.0</v>
      </c>
      <c r="D16" s="52">
        <v>4.0</v>
      </c>
      <c r="E16" s="52">
        <v>5.0</v>
      </c>
      <c r="F16" s="53" t="s">
        <v>78</v>
      </c>
      <c r="G16" s="53">
        <v>7.0</v>
      </c>
      <c r="H16" s="36"/>
    </row>
    <row r="17">
      <c r="A17" s="54" t="s">
        <v>58</v>
      </c>
      <c r="B17" s="55" t="s">
        <v>79</v>
      </c>
      <c r="C17" s="56" t="s">
        <v>80</v>
      </c>
      <c r="D17" s="57" t="s">
        <v>81</v>
      </c>
      <c r="E17" s="58">
        <v>1.29</v>
      </c>
      <c r="F17" s="59">
        <f>E17*131616</f>
        <v>169784.64</v>
      </c>
      <c r="G17" s="57" t="s">
        <v>81</v>
      </c>
      <c r="H17" s="36"/>
    </row>
    <row r="18">
      <c r="A18" s="60" t="s">
        <v>82</v>
      </c>
      <c r="B18" s="61" t="s">
        <v>83</v>
      </c>
      <c r="C18" s="57" t="s">
        <v>81</v>
      </c>
      <c r="D18" s="51" t="s">
        <v>84</v>
      </c>
      <c r="E18" s="57" t="s">
        <v>81</v>
      </c>
      <c r="F18" s="57" t="s">
        <v>81</v>
      </c>
      <c r="G18" s="62" t="s">
        <v>85</v>
      </c>
      <c r="H18" s="36"/>
    </row>
    <row r="19">
      <c r="A19" s="60" t="s">
        <v>86</v>
      </c>
      <c r="B19" s="61" t="s">
        <v>87</v>
      </c>
      <c r="C19" s="57" t="s">
        <v>81</v>
      </c>
      <c r="D19" s="51" t="s">
        <v>88</v>
      </c>
      <c r="E19" s="57" t="s">
        <v>81</v>
      </c>
      <c r="F19" s="57" t="s">
        <v>81</v>
      </c>
      <c r="G19" s="62" t="s">
        <v>89</v>
      </c>
      <c r="H19" s="36"/>
    </row>
    <row r="20">
      <c r="A20" s="60" t="s">
        <v>90</v>
      </c>
      <c r="B20" s="61" t="s">
        <v>91</v>
      </c>
      <c r="C20" s="57" t="s">
        <v>81</v>
      </c>
      <c r="D20" s="53" t="s">
        <v>92</v>
      </c>
      <c r="E20" s="57" t="s">
        <v>81</v>
      </c>
      <c r="F20" s="57" t="s">
        <v>81</v>
      </c>
      <c r="G20" s="62" t="s">
        <v>93</v>
      </c>
      <c r="H20" s="36"/>
    </row>
    <row r="21">
      <c r="A21" s="60" t="s">
        <v>94</v>
      </c>
      <c r="B21" s="61" t="s">
        <v>95</v>
      </c>
      <c r="C21" s="57" t="s">
        <v>81</v>
      </c>
      <c r="D21" s="51" t="s">
        <v>96</v>
      </c>
      <c r="E21" s="57" t="s">
        <v>81</v>
      </c>
      <c r="F21" s="57" t="s">
        <v>81</v>
      </c>
      <c r="G21" s="62" t="s">
        <v>97</v>
      </c>
      <c r="H21" s="36"/>
    </row>
    <row r="22">
      <c r="A22" s="60" t="s">
        <v>98</v>
      </c>
      <c r="B22" s="61" t="s">
        <v>99</v>
      </c>
      <c r="C22" s="57" t="s">
        <v>81</v>
      </c>
      <c r="D22" s="51" t="s">
        <v>100</v>
      </c>
      <c r="E22" s="57" t="s">
        <v>81</v>
      </c>
      <c r="F22" s="57" t="s">
        <v>81</v>
      </c>
      <c r="G22" s="62" t="s">
        <v>101</v>
      </c>
      <c r="H22" s="36"/>
    </row>
    <row r="23">
      <c r="A23" s="60" t="s">
        <v>102</v>
      </c>
      <c r="B23" s="61" t="s">
        <v>103</v>
      </c>
      <c r="C23" s="57" t="s">
        <v>81</v>
      </c>
      <c r="D23" s="51" t="s">
        <v>104</v>
      </c>
      <c r="E23" s="57" t="s">
        <v>81</v>
      </c>
      <c r="F23" s="57" t="s">
        <v>81</v>
      </c>
      <c r="G23" s="62" t="s">
        <v>105</v>
      </c>
      <c r="H23" s="36"/>
    </row>
    <row r="24">
      <c r="A24" s="60" t="s">
        <v>106</v>
      </c>
      <c r="B24" s="61" t="s">
        <v>107</v>
      </c>
      <c r="C24" s="57" t="s">
        <v>81</v>
      </c>
      <c r="D24" s="51" t="s">
        <v>108</v>
      </c>
      <c r="E24" s="57" t="s">
        <v>81</v>
      </c>
      <c r="F24" s="57" t="s">
        <v>81</v>
      </c>
      <c r="G24" s="62" t="s">
        <v>109</v>
      </c>
      <c r="H24" s="36"/>
    </row>
    <row r="25">
      <c r="A25" s="60" t="s">
        <v>110</v>
      </c>
      <c r="B25" s="63" t="s">
        <v>111</v>
      </c>
      <c r="C25" s="57" t="s">
        <v>81</v>
      </c>
      <c r="D25" s="51" t="s">
        <v>112</v>
      </c>
      <c r="E25" s="57" t="s">
        <v>81</v>
      </c>
      <c r="F25" s="57" t="s">
        <v>81</v>
      </c>
      <c r="G25" s="62" t="s">
        <v>113</v>
      </c>
      <c r="H25" s="36"/>
    </row>
    <row r="26">
      <c r="A26" s="60" t="s">
        <v>114</v>
      </c>
      <c r="B26" s="63" t="s">
        <v>115</v>
      </c>
      <c r="C26" s="57" t="s">
        <v>81</v>
      </c>
      <c r="D26" s="51" t="s">
        <v>116</v>
      </c>
      <c r="E26" s="57" t="s">
        <v>81</v>
      </c>
      <c r="F26" s="57" t="s">
        <v>81</v>
      </c>
      <c r="G26" s="62" t="s">
        <v>117</v>
      </c>
      <c r="H26" s="36"/>
    </row>
    <row r="27">
      <c r="A27" s="60" t="s">
        <v>118</v>
      </c>
      <c r="B27" s="63" t="s">
        <v>119</v>
      </c>
      <c r="C27" s="57" t="s">
        <v>81</v>
      </c>
      <c r="D27" s="51" t="s">
        <v>120</v>
      </c>
      <c r="E27" s="57" t="s">
        <v>81</v>
      </c>
      <c r="F27" s="57" t="s">
        <v>81</v>
      </c>
      <c r="G27" s="62" t="s">
        <v>121</v>
      </c>
      <c r="H27" s="36"/>
    </row>
    <row r="28">
      <c r="A28" s="60" t="s">
        <v>122</v>
      </c>
      <c r="B28" s="63" t="s">
        <v>123</v>
      </c>
      <c r="C28" s="54">
        <v>11630.0</v>
      </c>
      <c r="D28" s="57" t="s">
        <v>81</v>
      </c>
      <c r="E28" s="54">
        <v>2.98</v>
      </c>
      <c r="F28" s="54">
        <f>E28*C28</f>
        <v>34657.4</v>
      </c>
      <c r="G28" s="57" t="s">
        <v>81</v>
      </c>
      <c r="H28" s="36"/>
    </row>
    <row r="29">
      <c r="A29" s="60" t="s">
        <v>90</v>
      </c>
      <c r="B29" s="64" t="s">
        <v>124</v>
      </c>
      <c r="C29" s="57" t="s">
        <v>81</v>
      </c>
      <c r="D29" s="51" t="s">
        <v>125</v>
      </c>
      <c r="E29" s="57" t="s">
        <v>81</v>
      </c>
      <c r="F29" s="57" t="s">
        <v>81</v>
      </c>
      <c r="G29" s="65" t="s">
        <v>126</v>
      </c>
      <c r="H29" s="36"/>
    </row>
    <row r="30">
      <c r="A30" s="60" t="s">
        <v>94</v>
      </c>
      <c r="B30" s="64" t="s">
        <v>127</v>
      </c>
      <c r="C30" s="57" t="s">
        <v>81</v>
      </c>
      <c r="D30" s="51" t="s">
        <v>128</v>
      </c>
      <c r="E30" s="57" t="s">
        <v>81</v>
      </c>
      <c r="F30" s="57" t="s">
        <v>81</v>
      </c>
      <c r="G30" s="53" t="s">
        <v>129</v>
      </c>
      <c r="H30" s="36"/>
    </row>
    <row r="31">
      <c r="A31" s="60" t="s">
        <v>98</v>
      </c>
      <c r="B31" s="64" t="s">
        <v>130</v>
      </c>
      <c r="C31" s="57" t="s">
        <v>81</v>
      </c>
      <c r="D31" s="51" t="s">
        <v>131</v>
      </c>
      <c r="E31" s="57" t="s">
        <v>81</v>
      </c>
      <c r="F31" s="57" t="s">
        <v>81</v>
      </c>
      <c r="G31" s="53" t="s">
        <v>132</v>
      </c>
      <c r="H31" s="36"/>
    </row>
    <row r="32">
      <c r="A32" s="60" t="s">
        <v>133</v>
      </c>
      <c r="B32" s="64" t="s">
        <v>134</v>
      </c>
      <c r="C32" s="57" t="s">
        <v>81</v>
      </c>
      <c r="D32" s="57" t="s">
        <v>81</v>
      </c>
      <c r="E32" s="57" t="s">
        <v>81</v>
      </c>
      <c r="F32" s="57" t="s">
        <v>81</v>
      </c>
      <c r="G32" s="57" t="s">
        <v>81</v>
      </c>
      <c r="H32" s="36"/>
    </row>
    <row r="33" ht="40.5" customHeight="1">
      <c r="A33" s="66" t="s">
        <v>94</v>
      </c>
      <c r="B33" s="67" t="s">
        <v>135</v>
      </c>
      <c r="C33" s="57" t="s">
        <v>81</v>
      </c>
      <c r="D33" s="51" t="s">
        <v>136</v>
      </c>
      <c r="E33" s="57" t="s">
        <v>81</v>
      </c>
      <c r="F33" s="57" t="s">
        <v>81</v>
      </c>
      <c r="G33" s="62" t="s">
        <v>137</v>
      </c>
      <c r="H33" s="36"/>
    </row>
    <row r="34" ht="15.75" customHeight="1">
      <c r="A34" s="68" t="s">
        <v>138</v>
      </c>
      <c r="B34" s="7"/>
      <c r="C34" s="7"/>
      <c r="D34" s="7"/>
      <c r="E34" s="8"/>
      <c r="F34" s="69">
        <f>F28+F17</f>
        <v>204442.04</v>
      </c>
      <c r="G34" s="57" t="s">
        <v>81</v>
      </c>
      <c r="H34" s="36"/>
    </row>
    <row r="35" ht="15.75" customHeight="1">
      <c r="A35" s="68" t="s">
        <v>139</v>
      </c>
      <c r="B35" s="7"/>
      <c r="C35" s="7"/>
      <c r="D35" s="7"/>
      <c r="E35" s="7"/>
      <c r="F35" s="69">
        <f>F34*0.05</f>
        <v>10222.102</v>
      </c>
      <c r="G35" s="57" t="s">
        <v>81</v>
      </c>
      <c r="H35" s="36"/>
    </row>
    <row r="36" ht="15.75" customHeight="1">
      <c r="A36" s="68" t="s">
        <v>140</v>
      </c>
      <c r="B36" s="7"/>
      <c r="C36" s="7"/>
      <c r="D36" s="7"/>
      <c r="E36" s="7"/>
      <c r="F36" s="69">
        <f>F34*1.05</f>
        <v>214664.142</v>
      </c>
      <c r="G36" s="57" t="s">
        <v>81</v>
      </c>
      <c r="H36" s="36"/>
    </row>
    <row r="37" ht="67.5" customHeight="1">
      <c r="A37" s="70"/>
      <c r="B37" s="71" t="s">
        <v>141</v>
      </c>
      <c r="C37" s="38"/>
      <c r="D37" s="38"/>
      <c r="E37" s="38"/>
      <c r="F37" s="38"/>
      <c r="G37" s="38"/>
      <c r="H37" s="36"/>
    </row>
    <row r="38" ht="12.0" customHeight="1">
      <c r="A38" s="70"/>
      <c r="B38" s="72"/>
      <c r="C38" s="41"/>
      <c r="D38" s="41"/>
      <c r="E38" s="41"/>
      <c r="F38" s="41"/>
      <c r="G38" s="41"/>
      <c r="H38" s="36"/>
    </row>
    <row r="39" ht="18.0" customHeight="1">
      <c r="A39" s="70"/>
      <c r="B39" s="73" t="s">
        <v>142</v>
      </c>
      <c r="H39" s="36"/>
    </row>
    <row r="40" ht="15.75" customHeight="1">
      <c r="A40" s="36"/>
      <c r="B40" s="36"/>
      <c r="C40" s="36"/>
      <c r="D40" s="36"/>
      <c r="E40" s="36"/>
      <c r="F40" s="36"/>
      <c r="G40" s="36"/>
      <c r="H40" s="36"/>
    </row>
    <row r="41" ht="15.75" customHeight="1">
      <c r="A41" s="36"/>
      <c r="B41" s="36"/>
      <c r="C41" s="36"/>
      <c r="D41" s="36"/>
      <c r="E41" s="36"/>
      <c r="F41" s="36"/>
      <c r="G41" s="36"/>
      <c r="H41" s="36"/>
    </row>
    <row r="42" ht="15.75" customHeight="1">
      <c r="A42" s="36"/>
      <c r="B42" s="36"/>
      <c r="C42" s="36"/>
      <c r="D42" s="36"/>
      <c r="E42" s="36"/>
      <c r="F42" s="36"/>
      <c r="G42" s="36"/>
      <c r="H42" s="36"/>
    </row>
    <row r="43" ht="15.75" customHeight="1">
      <c r="A43" s="74"/>
      <c r="H43" s="36"/>
    </row>
    <row r="44" ht="15.75" customHeight="1">
      <c r="A44" s="36"/>
      <c r="B44" s="36"/>
      <c r="C44" s="36"/>
      <c r="D44" s="36"/>
      <c r="E44" s="36"/>
      <c r="F44" s="36"/>
      <c r="G44" s="36"/>
      <c r="H44" s="36"/>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sheetData>
  <mergeCells count="17">
    <mergeCell ref="A1:G1"/>
    <mergeCell ref="A2:H3"/>
    <mergeCell ref="A5:G5"/>
    <mergeCell ref="B6:G6"/>
    <mergeCell ref="B7:G7"/>
    <mergeCell ref="B8:G8"/>
    <mergeCell ref="B9:G9"/>
    <mergeCell ref="B38:G38"/>
    <mergeCell ref="B39:G39"/>
    <mergeCell ref="A43:G43"/>
    <mergeCell ref="B10:G10"/>
    <mergeCell ref="B11:G11"/>
    <mergeCell ref="B12:G12"/>
    <mergeCell ref="A34:E34"/>
    <mergeCell ref="A35:E35"/>
    <mergeCell ref="A36:E36"/>
    <mergeCell ref="B37:G37"/>
  </mergeCells>
  <hyperlinks>
    <hyperlink r:id="rId1" ref="G18"/>
    <hyperlink r:id="rId2" ref="G19"/>
    <hyperlink r:id="rId3" ref="G20"/>
    <hyperlink r:id="rId4" ref="G21"/>
    <hyperlink r:id="rId5" ref="G22"/>
    <hyperlink r:id="rId6" ref="G23"/>
    <hyperlink r:id="rId7" ref="G24"/>
    <hyperlink r:id="rId8" ref="G25"/>
    <hyperlink r:id="rId9" ref="G26"/>
    <hyperlink r:id="rId10" ref="G27"/>
    <hyperlink r:id="rId11" ref="G33"/>
  </hyperlinks>
  <printOptions/>
  <pageMargins bottom="0.7480314960629921" footer="0.0" header="0.0" left="0.7086614173228347" right="0.7086614173228347" top="0.7480314960629921"/>
  <pageSetup fitToHeight="0" orientation="landscape"/>
  <drawing r:id="rId1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2022-03-23T04:46:26Z</dcterms:created>
</cp:coreProperties>
</file>