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lina.giedriene\Desktop\Sutartis Officeday GRA\"/>
    </mc:Choice>
  </mc:AlternateContent>
  <bookViews>
    <workbookView xWindow="480" yWindow="6465" windowWidth="27795" windowHeight="6240"/>
  </bookViews>
  <sheets>
    <sheet name="LK" sheetId="2" r:id="rId1"/>
  </sheets>
  <calcPr calcId="162913"/>
</workbook>
</file>

<file path=xl/calcChain.xml><?xml version="1.0" encoding="utf-8"?>
<calcChain xmlns="http://schemas.openxmlformats.org/spreadsheetml/2006/main">
  <c r="K8" i="2" l="1"/>
  <c r="K9" i="2"/>
  <c r="K10" i="2"/>
  <c r="K11" i="2"/>
  <c r="K12" i="2"/>
  <c r="K13" i="2"/>
  <c r="K14" i="2"/>
  <c r="K15" i="2"/>
  <c r="K6" i="2" l="1"/>
  <c r="K7" i="2" l="1"/>
  <c r="K16" i="2" s="1"/>
</calcChain>
</file>

<file path=xl/sharedStrings.xml><?xml version="1.0" encoding="utf-8"?>
<sst xmlns="http://schemas.openxmlformats.org/spreadsheetml/2006/main" count="104" uniqueCount="72">
  <si>
    <t>Pavadinimas</t>
  </si>
  <si>
    <t>Mato vnt.</t>
  </si>
  <si>
    <t>kg</t>
  </si>
  <si>
    <t>Prekiai keliami techniniai reikalavimai</t>
  </si>
  <si>
    <t>Saugojimo sąlygos</t>
  </si>
  <si>
    <t>Tinkamumo vartoti terminas</t>
  </si>
  <si>
    <t>Maksimalus kiekis kg</t>
  </si>
  <si>
    <t>SUMA IŠ VISO (maksimali) Eur su PVM</t>
  </si>
  <si>
    <t>Prekės gamintojas (kilmės šalis)</t>
  </si>
  <si>
    <t>Pristatymo periodiškumas</t>
  </si>
  <si>
    <t>Išfasavimas</t>
  </si>
  <si>
    <t xml:space="preserve">Eil. Nr. </t>
  </si>
  <si>
    <t xml:space="preserve">2025  m. ......………… d. sutarties Nr. ……
1 priedas
</t>
  </si>
  <si>
    <t>Prekių pavadinimai, reikalavimai, kiekia, pristatymo dažnumas ir įkainiai</t>
  </si>
  <si>
    <t>2.</t>
  </si>
  <si>
    <t>1.</t>
  </si>
  <si>
    <t>2 kartai per savaitę</t>
  </si>
  <si>
    <t>Mato vnt. kaina (įkainis), Eur su PVM</t>
  </si>
  <si>
    <t>3.</t>
  </si>
  <si>
    <t>4.</t>
  </si>
  <si>
    <t>3 kartai per savaitę</t>
  </si>
  <si>
    <t>12 mėn.</t>
  </si>
  <si>
    <t>5.</t>
  </si>
  <si>
    <t>6.</t>
  </si>
  <si>
    <t>7.</t>
  </si>
  <si>
    <t>8.</t>
  </si>
  <si>
    <t>9.</t>
  </si>
  <si>
    <t>10.</t>
  </si>
  <si>
    <t>Kokosų miltai</t>
  </si>
  <si>
    <t>ne didesnėse kaip 1,0 kg pakuotėse (pagal veikiančią NTD)</t>
  </si>
  <si>
    <t>Avižiniai miltai</t>
  </si>
  <si>
    <t>Bandelė su cinamonu (užšaldyta)</t>
  </si>
  <si>
    <t>bandelės svoris  –  40 g ± 10 g, atitinkanti reikalavimus, nustatytus Duonos ir pyrago kepinių apibūdinimo, gamybos ir prekinio pateikimo techniniu reglamentu, patvirtintu Lietuvos Respublikos žemės ūkio ministro 2014 m. spalio 28 d. įsakymu Nr. 3D-794 ,,Dėl duonos ir pyrago kepinių apibūdinimo, gamybos ir prekinio pateikimo techninio reglamento ir miltinės konditerijos gaminių apibūdinimo, gamybos ir prekinio pateikimo techninio reglamento patvirtinimo“</t>
  </si>
  <si>
    <t>Biskvitiniai sausainiai (piršteliai)</t>
  </si>
  <si>
    <t>biskvitinės tešlos sausainiai (,,damų piršteliai“), ne didesnėse kaip 1,0 kg pakuotėse, atitinkantys reikalavimus, nustatytus Miltinės konditerijos gaminių apibūdinimo, gamybos ir prekinio pateikimo techniniu reglamentu, patvirtintu Lietuvos Respublikos žemės ūkio ministro 2014 m. spalio 28 d. įsakymu Nr. 3D-794 ,,Dėl duonos ir pyrago kepinių apibūdinimo, gamybos ir prekinio pateikimo techninio reglamento ir miltinės konditerijos gaminių apibūdinimo, gamybos ir prekinio pateikimo techninio reglamento patvirtinimo“</t>
  </si>
  <si>
    <t>Obuolių pyragas (užšaldytas)</t>
  </si>
  <si>
    <t>kvietinės tešlos pyragas, kurio sudėtyje turi būti tešlos kildinimo medžiagos ir ne daugiau kaip 40 proc. obuolių, atitinkantis reikalavimus, nustatytus Miltinės konditerijos gaminių apibūdinimo, gamybos ir prekinio pateikimo techniniu reglamentu, patvirtintu Lietuvos Respublikos žemės ūkio ministro 2014 m. spalio 28 d. įsakymu Nr. 3D-794 ,,Dėl duonos ir pyrago kepinių apibūdinimo, gamybos ir prekinio pateikimo techninio reglamento ir miltinės konditerijos gaminių apibūdinimo, gamybos ir prekinio pateikimo techninio reglamento patvirtinimo“</t>
  </si>
  <si>
    <t>Pyragas ,,Štrudelis” su obuoliais (užšaldytas)</t>
  </si>
  <si>
    <t>sluoksniuotos tešlos vyniotinis su obuolių, razinų ir cinamono įdaru, atitinkantis reikalavimus, nustatytus Miltinės konditerijos gaminių apibūdinimo, gamybos ir prekinio pateikimo techniniu reglamentu, patvirtintu Lietuvos Respublikos žemės ūkio ministro 2014 m. spalio 28 d. įsakymu Nr. 3D-794 ,,Dėl duonos ir pyrago kepinių apibūdinimo, gamybos ir prekinio pateikimo techninio reglamento ir miltinės konditerijos gaminių apibūdinimo, gamybos ir prekinio pateikimo techninio reglamento patvirtinimo“</t>
  </si>
  <si>
    <t>Pyragas su slyvomis (užšaldytas)</t>
  </si>
  <si>
    <t>trapios tešlos pyragas, slyvų kiekis pyrage turi būti ne mažesnis kaip 50 proc., atitinkantis reikalavimus, nustatytus Miltinės konditerijos gaminių apibūdinimo, gamybos ir prekinio pateikimo techniniu reglamentu, patvirtintu Lietuvos Respublikos žemės ūkio ministro 2014 m. spalio 28 d. įsakymu Nr. 3D-794 ,,Dėl duonos ir pyrago kepinių apibūdinimo, gamybos ir prekinio pateikimo techninio reglamento ir miltinės konditerijos gaminių apibūdinimo, gamybos ir prekinio pateikimo techninio reglamento patvirtinimo“</t>
  </si>
  <si>
    <t>Tartaletė (krepšelis)</t>
  </si>
  <si>
    <t>kvietinių miltų nesaldi, apie 7 cm skersmens tartaletė (pagal veikiančią NTD)</t>
  </si>
  <si>
    <t xml:space="preserve">Visų grūdo dalių tortilija </t>
  </si>
  <si>
    <t>vienos tortilijos svoris –  40 g ± 10 g, ne didesnėse kaip 0,5 kg pakuotėse (pagal veikiančią NTD)</t>
  </si>
  <si>
    <t>Malti džiūvėsėliai (Panko)</t>
  </si>
  <si>
    <t>ne didesnėse kaip 1,0 kg pakuotėse (pagal veikiančią NTD).</t>
  </si>
  <si>
    <t>0°C iki +25°C</t>
  </si>
  <si>
    <t>6 mėn.</t>
  </si>
  <si>
    <t>1 kg</t>
  </si>
  <si>
    <t>0,5 kg</t>
  </si>
  <si>
    <t>0,046 kg/         0,035 kg</t>
  </si>
  <si>
    <t>-18°C</t>
  </si>
  <si>
    <t>15 mėn.</t>
  </si>
  <si>
    <t>0,4 kg</t>
  </si>
  <si>
    <t>1,4 kg</t>
  </si>
  <si>
    <t>0,6 kg.</t>
  </si>
  <si>
    <t>0,32 kg</t>
  </si>
  <si>
    <t>4 mėn.</t>
  </si>
  <si>
    <t>1,25 kg</t>
  </si>
  <si>
    <t>1 kartas per savaitę</t>
  </si>
  <si>
    <t>UAB "Sanitex", Lietuva</t>
  </si>
  <si>
    <t>Santa Marija, Švedija</t>
  </si>
  <si>
    <t>Pidy, Ispanija</t>
  </si>
  <si>
    <t>Bakery &amp; Food GmbH, Vokietija</t>
  </si>
  <si>
    <t>Bakery &amp; Food GmbH, Lenkija</t>
  </si>
  <si>
    <t>UAB "Lietuvos kepėjas", Lietuva</t>
  </si>
  <si>
    <t>Vicenzi S.p.A., Italija</t>
  </si>
  <si>
    <t>Lantmannen unibake, Danija
Bridor, Jungtinė Karalystė</t>
  </si>
  <si>
    <t>UAB "Malsena Plius", Lietuva</t>
  </si>
  <si>
    <t>Młyn Niedźwiady Sp z o.o. Spółka Komandytowa, Lenkija</t>
  </si>
  <si>
    <t>2,7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</si>
</sst>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0;[Red]0.00"/>
  </numFmts>
  <fonts count="7" x14ac:knownFonts="1">
    <font>
      <sz val="11"/>
      <name val="Arial"/>
      <family val="2"/>
      <charset val="186"/>
    </font>
    <font>
      <sz val="10"/>
      <name val="Arial"/>
      <family val="2"/>
      <charset val="186"/>
    </font>
    <font>
      <sz val="12"/>
      <name val="Times New Roman"/>
      <family val="1"/>
      <charset val="186"/>
    </font>
    <font>
      <sz val="12"/>
      <color theme="1"/>
      <name val="Times New Roman"/>
      <family val="1"/>
      <charset val="186"/>
    </font>
    <font>
      <b/>
      <sz val="12"/>
      <name val="Times New Roman"/>
      <family val="1"/>
      <charset val="186"/>
    </font>
    <font>
      <b/>
      <sz val="12"/>
      <color rgb="FF000000"/>
      <name val="Times New Roman"/>
      <family val="1"/>
      <charset val="186"/>
    </font>
    <font>
      <sz val="12"/>
      <color rgb="FF000000"/>
      <name val="Times New Roman"/>
      <family val="1"/>
      <charset val="186"/>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37">
    <xf numFmtId="0" fontId="0" fillId="0" borderId="0" xfId="0"/>
    <xf numFmtId="0" fontId="2" fillId="0" borderId="0" xfId="0" applyFont="1"/>
    <xf numFmtId="0" fontId="5" fillId="0" borderId="0" xfId="0" applyFont="1" applyAlignment="1">
      <alignment horizontal="justify" vertical="center" wrapText="1"/>
    </xf>
    <xf numFmtId="0" fontId="5" fillId="0" borderId="0" xfId="0" applyFont="1" applyAlignment="1">
      <alignment vertical="center" wrapText="1"/>
    </xf>
    <xf numFmtId="0" fontId="6" fillId="0" borderId="0" xfId="0" applyFont="1" applyAlignment="1">
      <alignment horizontal="justify" vertical="center" wrapText="1"/>
    </xf>
    <xf numFmtId="0" fontId="5" fillId="0" borderId="0" xfId="0" applyFont="1" applyAlignment="1">
      <alignment horizontal="left" vertical="center" wrapText="1"/>
    </xf>
    <xf numFmtId="0" fontId="0" fillId="0" borderId="0" xfId="0" applyAlignment="1">
      <alignment horizontal="left"/>
    </xf>
    <xf numFmtId="0" fontId="6" fillId="0" borderId="0" xfId="0" applyFont="1" applyAlignment="1">
      <alignment horizontal="left" vertical="center" wrapText="1"/>
    </xf>
    <xf numFmtId="0" fontId="5" fillId="0" borderId="0" xfId="0" applyFont="1" applyAlignment="1">
      <alignment horizontal="justify" vertical="center" wrapText="1"/>
    </xf>
    <xf numFmtId="164" fontId="0" fillId="0" borderId="0" xfId="0" applyNumberFormat="1"/>
    <xf numFmtId="0" fontId="0" fillId="0" borderId="0" xfId="0" applyFill="1"/>
    <xf numFmtId="2" fontId="0" fillId="0" borderId="0" xfId="0" applyNumberFormat="1"/>
    <xf numFmtId="0" fontId="2" fillId="0" borderId="1" xfId="0" applyFont="1" applyBorder="1" applyAlignment="1">
      <alignment vertical="center" wrapText="1"/>
    </xf>
    <xf numFmtId="0" fontId="3" fillId="2" borderId="1" xfId="0" applyFont="1" applyFill="1" applyBorder="1" applyAlignment="1">
      <alignment horizontal="center" vertical="center"/>
    </xf>
    <xf numFmtId="164" fontId="3" fillId="2" borderId="1" xfId="0" applyNumberFormat="1" applyFont="1" applyFill="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2" fontId="2" fillId="0" borderId="1" xfId="0" applyNumberFormat="1"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2" fillId="0" borderId="1" xfId="0" applyFont="1" applyFill="1" applyBorder="1" applyAlignment="1">
      <alignment horizontal="center" vertical="center"/>
    </xf>
    <xf numFmtId="165" fontId="2" fillId="0" borderId="1" xfId="0" applyNumberFormat="1" applyFont="1" applyBorder="1" applyAlignment="1">
      <alignment horizontal="center" vertical="center"/>
    </xf>
    <xf numFmtId="49" fontId="2" fillId="0" borderId="1" xfId="0" applyNumberFormat="1" applyFont="1" applyBorder="1" applyAlignment="1">
      <alignment horizontal="center" vertical="center" wrapText="1"/>
    </xf>
    <xf numFmtId="0" fontId="0" fillId="0" borderId="1" xfId="0" applyFill="1" applyBorder="1"/>
    <xf numFmtId="0" fontId="0" fillId="0" borderId="1" xfId="0" applyBorder="1"/>
    <xf numFmtId="0" fontId="2" fillId="0" borderId="1" xfId="0" applyFont="1" applyBorder="1"/>
    <xf numFmtId="164" fontId="3" fillId="2" borderId="1" xfId="0" applyNumberFormat="1" applyFont="1" applyFill="1" applyBorder="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xf numFmtId="0" fontId="4" fillId="0" borderId="1" xfId="0" applyFont="1" applyBorder="1" applyAlignment="1">
      <alignment horizontal="center" vertical="center"/>
    </xf>
    <xf numFmtId="0" fontId="5" fillId="0" borderId="0" xfId="0" applyFont="1" applyAlignment="1">
      <alignment horizontal="justify" vertical="center" wrapText="1"/>
    </xf>
    <xf numFmtId="0" fontId="5" fillId="0" borderId="0" xfId="0" applyFont="1" applyAlignment="1">
      <alignment horizontal="left" vertical="center" wrapText="1"/>
    </xf>
    <xf numFmtId="0" fontId="6" fillId="0" borderId="0" xfId="0" applyFont="1" applyAlignment="1">
      <alignment horizontal="left" vertical="center" wrapText="1"/>
    </xf>
    <xf numFmtId="164" fontId="2" fillId="2" borderId="1" xfId="0" applyNumberFormat="1" applyFont="1" applyFill="1" applyBorder="1" applyAlignment="1">
      <alignment horizontal="center"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7"/>
  <sheetViews>
    <sheetView tabSelected="1" topLeftCell="A12" zoomScale="115" zoomScaleNormal="115" zoomScaleSheetLayoutView="80" workbookViewId="0">
      <selection activeCell="E13" sqref="E13"/>
    </sheetView>
  </sheetViews>
  <sheetFormatPr defaultRowHeight="14.25" x14ac:dyDescent="0.2"/>
  <cols>
    <col min="1" max="1" width="5" style="10" customWidth="1"/>
    <col min="2" max="2" width="21.125" customWidth="1"/>
    <col min="3" max="3" width="48.25" customWidth="1"/>
    <col min="4" max="4" width="9.5" customWidth="1"/>
    <col min="5" max="5" width="12.625" customWidth="1"/>
    <col min="6" max="6" width="15.375" customWidth="1"/>
    <col min="7" max="7" width="13.375" customWidth="1"/>
    <col min="8" max="11" width="13.125" customWidth="1"/>
    <col min="12" max="12" width="13.25" customWidth="1"/>
    <col min="16" max="16" width="12.125" bestFit="1" customWidth="1"/>
  </cols>
  <sheetData>
    <row r="2" spans="1:13" ht="40.5" customHeight="1" x14ac:dyDescent="0.25">
      <c r="C2" s="1"/>
      <c r="D2" s="1"/>
      <c r="E2" s="1"/>
      <c r="F2" s="1"/>
      <c r="G2" s="1"/>
      <c r="H2" s="30" t="s">
        <v>12</v>
      </c>
      <c r="I2" s="31"/>
      <c r="J2" s="31"/>
      <c r="K2" s="31"/>
      <c r="L2" s="31"/>
    </row>
    <row r="3" spans="1:13" ht="48.75" customHeight="1" x14ac:dyDescent="0.25">
      <c r="A3" s="26"/>
      <c r="B3" s="27"/>
      <c r="C3" s="32" t="s">
        <v>13</v>
      </c>
      <c r="D3" s="32"/>
      <c r="E3" s="32"/>
      <c r="F3" s="32"/>
      <c r="G3" s="32"/>
      <c r="H3" s="32"/>
      <c r="I3" s="32"/>
      <c r="J3" s="32"/>
      <c r="K3" s="28"/>
      <c r="L3" s="28"/>
    </row>
    <row r="4" spans="1:13" ht="66.75" customHeight="1" x14ac:dyDescent="0.2">
      <c r="A4" s="21" t="s">
        <v>11</v>
      </c>
      <c r="B4" s="18" t="s">
        <v>0</v>
      </c>
      <c r="C4" s="18" t="s">
        <v>3</v>
      </c>
      <c r="D4" s="18" t="s">
        <v>1</v>
      </c>
      <c r="E4" s="18" t="s">
        <v>10</v>
      </c>
      <c r="F4" s="19" t="s">
        <v>9</v>
      </c>
      <c r="G4" s="19" t="s">
        <v>4</v>
      </c>
      <c r="H4" s="19" t="s">
        <v>5</v>
      </c>
      <c r="I4" s="19" t="s">
        <v>6</v>
      </c>
      <c r="J4" s="19" t="s">
        <v>17</v>
      </c>
      <c r="K4" s="19" t="s">
        <v>7</v>
      </c>
      <c r="L4" s="19" t="s">
        <v>8</v>
      </c>
    </row>
    <row r="5" spans="1:13" ht="24" customHeight="1" x14ac:dyDescent="0.2">
      <c r="A5" s="22">
        <v>1</v>
      </c>
      <c r="B5" s="18">
        <v>2</v>
      </c>
      <c r="C5" s="18">
        <v>3</v>
      </c>
      <c r="D5" s="18">
        <v>4</v>
      </c>
      <c r="E5" s="18">
        <v>5</v>
      </c>
      <c r="F5" s="18">
        <v>6</v>
      </c>
      <c r="G5" s="18">
        <v>7</v>
      </c>
      <c r="H5" s="18">
        <v>8</v>
      </c>
      <c r="I5" s="18">
        <v>9</v>
      </c>
      <c r="J5" s="18">
        <v>10</v>
      </c>
      <c r="K5" s="18">
        <v>11</v>
      </c>
      <c r="L5" s="18">
        <v>12</v>
      </c>
    </row>
    <row r="6" spans="1:13" ht="156.75" customHeight="1" x14ac:dyDescent="0.2">
      <c r="A6" s="23" t="s">
        <v>15</v>
      </c>
      <c r="B6" s="20" t="s">
        <v>28</v>
      </c>
      <c r="C6" s="12" t="s">
        <v>29</v>
      </c>
      <c r="D6" s="13" t="s">
        <v>2</v>
      </c>
      <c r="E6" s="14" t="s">
        <v>50</v>
      </c>
      <c r="F6" s="15" t="s">
        <v>60</v>
      </c>
      <c r="G6" s="25" t="s">
        <v>47</v>
      </c>
      <c r="H6" s="16" t="s">
        <v>48</v>
      </c>
      <c r="I6" s="16">
        <v>2164</v>
      </c>
      <c r="J6" s="24">
        <v>3.81</v>
      </c>
      <c r="K6" s="17">
        <f t="shared" ref="K6:K15" si="0">SUM(J6*I6)</f>
        <v>8244.84</v>
      </c>
      <c r="L6" s="15" t="s">
        <v>70</v>
      </c>
    </row>
    <row r="7" spans="1:13" ht="168" customHeight="1" x14ac:dyDescent="0.2">
      <c r="A7" s="23" t="s">
        <v>14</v>
      </c>
      <c r="B7" s="12" t="s">
        <v>30</v>
      </c>
      <c r="C7" s="12" t="s">
        <v>29</v>
      </c>
      <c r="D7" s="13" t="s">
        <v>2</v>
      </c>
      <c r="E7" s="14" t="s">
        <v>49</v>
      </c>
      <c r="F7" s="15" t="s">
        <v>60</v>
      </c>
      <c r="G7" s="25" t="s">
        <v>47</v>
      </c>
      <c r="H7" s="16" t="s">
        <v>21</v>
      </c>
      <c r="I7" s="16">
        <v>500</v>
      </c>
      <c r="J7" s="24">
        <v>1.57</v>
      </c>
      <c r="K7" s="17">
        <f t="shared" si="0"/>
        <v>785</v>
      </c>
      <c r="L7" s="15" t="s">
        <v>69</v>
      </c>
    </row>
    <row r="8" spans="1:13" ht="168" customHeight="1" x14ac:dyDescent="0.2">
      <c r="A8" s="23" t="s">
        <v>18</v>
      </c>
      <c r="B8" s="12" t="s">
        <v>31</v>
      </c>
      <c r="C8" s="12" t="s">
        <v>32</v>
      </c>
      <c r="D8" s="13" t="s">
        <v>2</v>
      </c>
      <c r="E8" s="29" t="s">
        <v>51</v>
      </c>
      <c r="F8" s="15" t="s">
        <v>20</v>
      </c>
      <c r="G8" s="25" t="s">
        <v>52</v>
      </c>
      <c r="H8" s="16" t="s">
        <v>53</v>
      </c>
      <c r="I8" s="16">
        <v>11814</v>
      </c>
      <c r="J8" s="24">
        <v>4.5999999999999996</v>
      </c>
      <c r="K8" s="17">
        <f t="shared" si="0"/>
        <v>54344.399999999994</v>
      </c>
      <c r="L8" s="15" t="s">
        <v>68</v>
      </c>
    </row>
    <row r="9" spans="1:13" ht="168" customHeight="1" x14ac:dyDescent="0.2">
      <c r="A9" s="23" t="s">
        <v>19</v>
      </c>
      <c r="B9" s="12" t="s">
        <v>33</v>
      </c>
      <c r="C9" s="12" t="s">
        <v>34</v>
      </c>
      <c r="D9" s="13" t="s">
        <v>2</v>
      </c>
      <c r="E9" s="14" t="s">
        <v>54</v>
      </c>
      <c r="F9" s="15" t="s">
        <v>16</v>
      </c>
      <c r="G9" s="25" t="s">
        <v>47</v>
      </c>
      <c r="H9" s="16" t="s">
        <v>21</v>
      </c>
      <c r="I9" s="16">
        <v>6634</v>
      </c>
      <c r="J9" s="24">
        <v>7.74</v>
      </c>
      <c r="K9" s="17">
        <f t="shared" si="0"/>
        <v>51347.16</v>
      </c>
      <c r="L9" s="15" t="s">
        <v>67</v>
      </c>
    </row>
    <row r="10" spans="1:13" ht="168" customHeight="1" x14ac:dyDescent="0.2">
      <c r="A10" s="23" t="s">
        <v>22</v>
      </c>
      <c r="B10" s="12" t="s">
        <v>35</v>
      </c>
      <c r="C10" s="12" t="s">
        <v>36</v>
      </c>
      <c r="D10" s="13" t="s">
        <v>2</v>
      </c>
      <c r="E10" s="14" t="s">
        <v>55</v>
      </c>
      <c r="F10" s="15" t="s">
        <v>16</v>
      </c>
      <c r="G10" s="25" t="s">
        <v>52</v>
      </c>
      <c r="H10" s="16" t="s">
        <v>21</v>
      </c>
      <c r="I10" s="16">
        <v>18173</v>
      </c>
      <c r="J10" s="24">
        <v>10.220000000000001</v>
      </c>
      <c r="K10" s="17">
        <f t="shared" si="0"/>
        <v>185728.06</v>
      </c>
      <c r="L10" s="15" t="s">
        <v>66</v>
      </c>
    </row>
    <row r="11" spans="1:13" ht="168" customHeight="1" x14ac:dyDescent="0.2">
      <c r="A11" s="23" t="s">
        <v>23</v>
      </c>
      <c r="B11" s="12" t="s">
        <v>37</v>
      </c>
      <c r="C11" s="12" t="s">
        <v>38</v>
      </c>
      <c r="D11" s="13" t="s">
        <v>2</v>
      </c>
      <c r="E11" s="14" t="s">
        <v>56</v>
      </c>
      <c r="F11" s="15" t="s">
        <v>16</v>
      </c>
      <c r="G11" s="25" t="s">
        <v>52</v>
      </c>
      <c r="H11" s="16" t="s">
        <v>21</v>
      </c>
      <c r="I11" s="16">
        <v>13593</v>
      </c>
      <c r="J11" s="24">
        <v>3.39</v>
      </c>
      <c r="K11" s="17">
        <f t="shared" si="0"/>
        <v>46080.270000000004</v>
      </c>
      <c r="L11" s="15" t="s">
        <v>65</v>
      </c>
    </row>
    <row r="12" spans="1:13" ht="168" customHeight="1" x14ac:dyDescent="0.2">
      <c r="A12" s="23" t="s">
        <v>24</v>
      </c>
      <c r="B12" s="12" t="s">
        <v>39</v>
      </c>
      <c r="C12" s="12" t="s">
        <v>40</v>
      </c>
      <c r="D12" s="13" t="s">
        <v>2</v>
      </c>
      <c r="E12" s="14" t="s">
        <v>59</v>
      </c>
      <c r="F12" s="15" t="s">
        <v>16</v>
      </c>
      <c r="G12" s="25" t="s">
        <v>52</v>
      </c>
      <c r="H12" s="16" t="s">
        <v>21</v>
      </c>
      <c r="I12" s="16">
        <v>14785</v>
      </c>
      <c r="J12" s="24">
        <v>4.1100000000000003</v>
      </c>
      <c r="K12" s="17">
        <f t="shared" si="0"/>
        <v>60766.350000000006</v>
      </c>
      <c r="L12" s="15" t="s">
        <v>64</v>
      </c>
    </row>
    <row r="13" spans="1:13" ht="168" customHeight="1" x14ac:dyDescent="0.2">
      <c r="A13" s="23" t="s">
        <v>25</v>
      </c>
      <c r="B13" s="12" t="s">
        <v>41</v>
      </c>
      <c r="C13" s="12" t="s">
        <v>42</v>
      </c>
      <c r="D13" s="13" t="s">
        <v>2</v>
      </c>
      <c r="E13" s="36" t="s">
        <v>71</v>
      </c>
      <c r="F13" s="15" t="s">
        <v>16</v>
      </c>
      <c r="G13" s="25" t="s">
        <v>47</v>
      </c>
      <c r="H13" s="16" t="s">
        <v>53</v>
      </c>
      <c r="I13" s="16">
        <v>12227</v>
      </c>
      <c r="J13" s="24">
        <v>19.12</v>
      </c>
      <c r="K13" s="17">
        <f t="shared" si="0"/>
        <v>233780.24000000002</v>
      </c>
      <c r="L13" s="15" t="s">
        <v>63</v>
      </c>
    </row>
    <row r="14" spans="1:13" ht="168" customHeight="1" x14ac:dyDescent="0.2">
      <c r="A14" s="23" t="s">
        <v>26</v>
      </c>
      <c r="B14" s="12" t="s">
        <v>43</v>
      </c>
      <c r="C14" s="12" t="s">
        <v>44</v>
      </c>
      <c r="D14" s="13" t="s">
        <v>2</v>
      </c>
      <c r="E14" s="14" t="s">
        <v>57</v>
      </c>
      <c r="F14" s="15" t="s">
        <v>60</v>
      </c>
      <c r="G14" s="25" t="s">
        <v>47</v>
      </c>
      <c r="H14" s="16" t="s">
        <v>58</v>
      </c>
      <c r="I14" s="16">
        <v>19874</v>
      </c>
      <c r="J14" s="24">
        <v>8.7100000000000009</v>
      </c>
      <c r="K14" s="17">
        <f t="shared" si="0"/>
        <v>173102.54</v>
      </c>
      <c r="L14" s="15" t="s">
        <v>62</v>
      </c>
    </row>
    <row r="15" spans="1:13" ht="168" customHeight="1" x14ac:dyDescent="0.2">
      <c r="A15" s="23" t="s">
        <v>27</v>
      </c>
      <c r="B15" s="12" t="s">
        <v>45</v>
      </c>
      <c r="C15" s="12" t="s">
        <v>46</v>
      </c>
      <c r="D15" s="13" t="s">
        <v>2</v>
      </c>
      <c r="E15" s="14" t="s">
        <v>49</v>
      </c>
      <c r="F15" s="15" t="s">
        <v>60</v>
      </c>
      <c r="G15" s="25" t="s">
        <v>47</v>
      </c>
      <c r="H15" s="16" t="s">
        <v>21</v>
      </c>
      <c r="I15" s="16">
        <v>1928</v>
      </c>
      <c r="J15" s="24">
        <v>3.39</v>
      </c>
      <c r="K15" s="17">
        <f t="shared" si="0"/>
        <v>6535.92</v>
      </c>
      <c r="L15" s="15" t="s">
        <v>61</v>
      </c>
    </row>
    <row r="16" spans="1:13" ht="47.25" customHeight="1" x14ac:dyDescent="0.2">
      <c r="K16" s="11">
        <f>SUM(K6:K15)</f>
        <v>820714.78</v>
      </c>
      <c r="M16" s="9"/>
    </row>
    <row r="20" spans="3:7" ht="15.75" x14ac:dyDescent="0.2">
      <c r="C20" s="2"/>
      <c r="D20" s="33"/>
      <c r="E20" s="8"/>
      <c r="F20" s="34"/>
      <c r="G20" s="34"/>
    </row>
    <row r="21" spans="3:7" ht="15.75" x14ac:dyDescent="0.2">
      <c r="C21" s="3"/>
      <c r="D21" s="33"/>
      <c r="E21" s="8"/>
      <c r="F21" s="5"/>
      <c r="G21" s="6"/>
    </row>
    <row r="22" spans="3:7" ht="15.75" x14ac:dyDescent="0.2">
      <c r="C22" s="3"/>
      <c r="D22" s="33"/>
      <c r="E22" s="8"/>
      <c r="F22" s="34"/>
      <c r="G22" s="34"/>
    </row>
    <row r="23" spans="3:7" ht="15.75" x14ac:dyDescent="0.2">
      <c r="C23" s="3"/>
      <c r="D23" s="33"/>
      <c r="E23" s="8"/>
      <c r="F23" s="5"/>
      <c r="G23" s="6"/>
    </row>
    <row r="24" spans="3:7" ht="15.75" x14ac:dyDescent="0.2">
      <c r="C24" s="2"/>
      <c r="D24" s="33"/>
      <c r="E24" s="8"/>
      <c r="F24" s="7"/>
      <c r="G24" s="6"/>
    </row>
    <row r="25" spans="3:7" ht="15.75" x14ac:dyDescent="0.2">
      <c r="C25" s="4"/>
      <c r="D25" s="33"/>
      <c r="E25" s="8"/>
      <c r="F25" s="35"/>
      <c r="G25" s="35"/>
    </row>
    <row r="26" spans="3:7" ht="15.75" x14ac:dyDescent="0.2">
      <c r="C26" s="4"/>
      <c r="D26" s="33"/>
      <c r="E26" s="8"/>
      <c r="F26" s="35"/>
      <c r="G26" s="35"/>
    </row>
    <row r="27" spans="3:7" ht="15.75" x14ac:dyDescent="0.2">
      <c r="C27" s="4"/>
      <c r="D27" s="33"/>
      <c r="E27" s="8"/>
      <c r="F27" s="35"/>
      <c r="G27" s="35"/>
    </row>
  </sheetData>
  <mergeCells count="8">
    <mergeCell ref="H2:L2"/>
    <mergeCell ref="C3:J3"/>
    <mergeCell ref="D20:D27"/>
    <mergeCell ref="F20:G20"/>
    <mergeCell ref="F22:G22"/>
    <mergeCell ref="F25:G25"/>
    <mergeCell ref="F26:G26"/>
    <mergeCell ref="F27:G27"/>
  </mergeCells>
  <pageMargins left="0.7" right="0.7" top="0.75" bottom="0.75" header="0.3" footer="0.3"/>
  <pageSetup paperSize="9"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LK</vt:lpstr>
    </vt:vector>
  </TitlesOfParts>
  <Company>KAM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Genovaite Vinslauskiene</dc:creator>
  <cp:lastModifiedBy>Windows User</cp:lastModifiedBy>
  <cp:lastPrinted>2024-04-15T04:09:18Z</cp:lastPrinted>
  <dcterms:created xsi:type="dcterms:W3CDTF">2016-11-16T11:29:38Z</dcterms:created>
  <dcterms:modified xsi:type="dcterms:W3CDTF">2025-10-09T06:37:36Z</dcterms:modified>
</cp:coreProperties>
</file>