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oclogix.litgrid.eu/LitGRID/Attachments/Current/Dokumentai (8874)/26PA- (13829514)/26PA-182/Checked-Out/"/>
    </mc:Choice>
  </mc:AlternateContent>
  <xr:revisionPtr revIDLastSave="0" documentId="13_ncr:40000001_{3F64CA7B-34FA-46CE-9524-98CE41226D81}" xr6:coauthVersionLast="47" xr6:coauthVersionMax="47" xr10:uidLastSave="{00000000-0000-0000-0000-000000000000}"/>
  <bookViews>
    <workbookView xWindow="28680" yWindow="-1095" windowWidth="29040" windowHeight="15720" tabRatio="823" activeTab="6" xr2:uid="{00000000-000D-0000-FFFF-FFFF00000000}"/>
  </bookViews>
  <sheets>
    <sheet name="Pirkimo kaina" sheetId="1" r:id="rId1"/>
    <sheet name="Darbų įkainiai (110 kV dalis)" sheetId="2" r:id="rId2"/>
    <sheet name="Darbų įkainiai (330-400 kV dal)" sheetId="3" r:id="rId3"/>
    <sheet name="Medžiagų įkainiai" sheetId="4" r:id="rId4"/>
    <sheet name="Mėnesiniai mokesčiai" sheetId="6" r:id="rId5"/>
    <sheet name="Pervežimo įkainiai" sheetId="5" r:id="rId6"/>
    <sheet name="Sutarties vykdymo išlaidų atlyg" sheetId="7" r:id="rId7"/>
  </sheets>
  <definedNames>
    <definedName name="_xlnm._FilterDatabase" localSheetId="1" hidden="1">'Darbų įkainiai (110 kV dalis)'!$A$2:$AMF$213</definedName>
    <definedName name="_xlnm._FilterDatabase" localSheetId="2" hidden="1">'Darbų įkainiai (330-400 kV dal)'!$A$2:$AMH$190</definedName>
    <definedName name="_xlnm._FilterDatabase" localSheetId="3" hidden="1">'Medžiagų įkainiai'!$A$2:$G$96</definedName>
    <definedName name="_xlnm._FilterDatabase" localSheetId="5" hidden="1">'Pervežimo įkainiai'!$A$3:$AMG$18</definedName>
    <definedName name="_xlnm.Print_Area" localSheetId="1">'Darbų įkainiai (110 kV dalis)'!$A$1:$J$213</definedName>
    <definedName name="_xlnm.Print_Area" localSheetId="2">'Darbų įkainiai (330-400 kV dal)'!$A$1:$J$188</definedName>
    <definedName name="_xlnm.Print_Area" localSheetId="3">'Medžiagų įkainiai'!$A$1:$G$96</definedName>
    <definedName name="Z_19C3627D_4BF9_4FF4_9DDA_779EC8986F28_.wvu.FilterData" localSheetId="1">'Darbų įkainiai (110 kV dalis)'!$A$2:$E$161</definedName>
    <definedName name="Z_19C3627D_4BF9_4FF4_9DDA_779EC8986F28_.wvu.PrintArea" localSheetId="2">'Darbų įkainiai (330-400 kV dal)'!$A$1:$J$186</definedName>
    <definedName name="Z_19C3627D_4BF9_4FF4_9DDA_779EC8986F28_.wvu.Rows" localSheetId="1">'Darbų įkainiai (110 kV dalis)'!#REF!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5" i="5" l="1"/>
  <c r="I4" i="5"/>
  <c r="I16" i="5" l="1"/>
  <c r="I135" i="2"/>
  <c r="I9" i="5"/>
  <c r="I10" i="5"/>
  <c r="I11" i="5"/>
  <c r="I5" i="5"/>
  <c r="I6" i="5"/>
  <c r="I7" i="5"/>
  <c r="I8" i="5"/>
  <c r="I12" i="5"/>
  <c r="I13" i="5"/>
  <c r="I14" i="5"/>
  <c r="I17" i="5"/>
  <c r="G6" i="4"/>
  <c r="G7" i="4"/>
  <c r="G8" i="4"/>
  <c r="G9" i="4"/>
  <c r="G10" i="4"/>
  <c r="G11" i="4"/>
  <c r="G13" i="4"/>
  <c r="G14" i="4"/>
  <c r="G15" i="4"/>
  <c r="G16" i="4"/>
  <c r="G17" i="4"/>
  <c r="G19" i="4"/>
  <c r="G20" i="4"/>
  <c r="G21" i="4"/>
  <c r="G22" i="4"/>
  <c r="G23" i="4"/>
  <c r="G24" i="4"/>
  <c r="G25" i="4"/>
  <c r="G26" i="4"/>
  <c r="G29" i="4"/>
  <c r="G30" i="4"/>
  <c r="G31" i="4"/>
  <c r="G32" i="4"/>
  <c r="G35" i="4"/>
  <c r="G36" i="4"/>
  <c r="G39" i="4"/>
  <c r="G40" i="4"/>
  <c r="G42" i="4"/>
  <c r="G43" i="4"/>
  <c r="G44" i="4"/>
  <c r="G46" i="4"/>
  <c r="G47" i="4"/>
  <c r="G48" i="4"/>
  <c r="G49" i="4"/>
  <c r="G50" i="4"/>
  <c r="G51" i="4"/>
  <c r="G52" i="4"/>
  <c r="G57" i="4"/>
  <c r="G62" i="4"/>
  <c r="G63" i="4"/>
  <c r="G69" i="4"/>
  <c r="G70" i="4"/>
  <c r="G71" i="4"/>
  <c r="G72" i="4"/>
  <c r="G73" i="4"/>
  <c r="G74" i="4"/>
  <c r="G75" i="4"/>
  <c r="G76" i="4"/>
  <c r="G79" i="4"/>
  <c r="G80" i="4"/>
  <c r="G82" i="4"/>
  <c r="G88" i="4"/>
  <c r="G89" i="4"/>
  <c r="G90" i="4"/>
  <c r="G91" i="4"/>
  <c r="G92" i="4"/>
  <c r="G4" i="4"/>
  <c r="G5" i="4"/>
  <c r="G12" i="4"/>
  <c r="G18" i="4"/>
  <c r="G27" i="4"/>
  <c r="G28" i="4"/>
  <c r="G33" i="4"/>
  <c r="G34" i="4"/>
  <c r="G37" i="4"/>
  <c r="G38" i="4"/>
  <c r="G41" i="4"/>
  <c r="G45" i="4"/>
  <c r="G53" i="4"/>
  <c r="G54" i="4"/>
  <c r="G55" i="4"/>
  <c r="G56" i="4"/>
  <c r="G58" i="4"/>
  <c r="G59" i="4"/>
  <c r="G60" i="4"/>
  <c r="G61" i="4"/>
  <c r="G64" i="4"/>
  <c r="G65" i="4"/>
  <c r="G66" i="4"/>
  <c r="G67" i="4"/>
  <c r="G68" i="4"/>
  <c r="G77" i="4"/>
  <c r="G78" i="4"/>
  <c r="G81" i="4"/>
  <c r="G83" i="4"/>
  <c r="G84" i="4"/>
  <c r="G85" i="4"/>
  <c r="G86" i="4"/>
  <c r="G87" i="4"/>
  <c r="G93" i="4"/>
  <c r="I178" i="3"/>
  <c r="I179" i="3"/>
  <c r="I180" i="3"/>
  <c r="I181" i="3"/>
  <c r="I182" i="3"/>
  <c r="I177" i="3"/>
  <c r="I176" i="3"/>
  <c r="I175" i="3"/>
  <c r="I169" i="3"/>
  <c r="I170" i="3"/>
  <c r="I171" i="3"/>
  <c r="I172" i="3"/>
  <c r="I173" i="3"/>
  <c r="I174" i="3"/>
  <c r="I168" i="3"/>
  <c r="I167" i="3"/>
  <c r="I166" i="3"/>
  <c r="I165" i="3"/>
  <c r="I164" i="3"/>
  <c r="I163" i="3"/>
  <c r="I162" i="3"/>
  <c r="I160" i="3"/>
  <c r="I161" i="3"/>
  <c r="I158" i="3"/>
  <c r="I154" i="3"/>
  <c r="I155" i="3"/>
  <c r="I156" i="3"/>
  <c r="I157" i="3"/>
  <c r="I153" i="3"/>
  <c r="I150" i="3"/>
  <c r="I149" i="3"/>
  <c r="I146" i="3"/>
  <c r="I147" i="3"/>
  <c r="I148" i="3"/>
  <c r="I145" i="3"/>
  <c r="I144" i="3"/>
  <c r="I143" i="3"/>
  <c r="I142" i="3"/>
  <c r="I141" i="3"/>
  <c r="I130" i="3"/>
  <c r="I131" i="3"/>
  <c r="I132" i="3"/>
  <c r="I133" i="3"/>
  <c r="I134" i="3"/>
  <c r="I135" i="3"/>
  <c r="I136" i="3"/>
  <c r="I137" i="3"/>
  <c r="I138" i="3"/>
  <c r="I139" i="3"/>
  <c r="I140" i="3"/>
  <c r="I129" i="3"/>
  <c r="I128" i="3"/>
  <c r="I124" i="3"/>
  <c r="I125" i="3"/>
  <c r="I127" i="3"/>
  <c r="I123" i="3"/>
  <c r="I120" i="3"/>
  <c r="I119" i="3"/>
  <c r="I118" i="3"/>
  <c r="I115" i="3"/>
  <c r="I116" i="3"/>
  <c r="I117" i="3"/>
  <c r="I114" i="3"/>
  <c r="I113" i="3"/>
  <c r="I106" i="3"/>
  <c r="I107" i="3"/>
  <c r="I108" i="3"/>
  <c r="I109" i="3"/>
  <c r="I110" i="3"/>
  <c r="I111" i="3"/>
  <c r="I112" i="3"/>
  <c r="I105" i="3"/>
  <c r="I104" i="3"/>
  <c r="I103" i="3"/>
  <c r="I101" i="3"/>
  <c r="I102" i="3"/>
  <c r="I100" i="3"/>
  <c r="I95" i="3"/>
  <c r="I96" i="3"/>
  <c r="I97" i="3"/>
  <c r="I93" i="3"/>
  <c r="I94" i="3"/>
  <c r="I92" i="3"/>
  <c r="I89" i="3"/>
  <c r="I90" i="3"/>
  <c r="I91" i="3"/>
  <c r="I88" i="3"/>
  <c r="I82" i="3"/>
  <c r="I83" i="3"/>
  <c r="I84" i="3"/>
  <c r="I86" i="3"/>
  <c r="I75" i="3"/>
  <c r="I76" i="3"/>
  <c r="I77" i="3"/>
  <c r="I78" i="3"/>
  <c r="I79" i="3"/>
  <c r="I80" i="3"/>
  <c r="I72" i="3"/>
  <c r="I55" i="3"/>
  <c r="I54" i="3"/>
  <c r="I53" i="3"/>
  <c r="I52" i="3"/>
  <c r="I51" i="3"/>
  <c r="I50" i="3"/>
  <c r="I49" i="3"/>
  <c r="I48" i="3"/>
  <c r="I46" i="3"/>
  <c r="I47" i="3"/>
  <c r="I45" i="3"/>
  <c r="I44" i="3"/>
  <c r="I42" i="3"/>
  <c r="I43" i="3"/>
  <c r="I41" i="3"/>
  <c r="I38" i="3"/>
  <c r="I39" i="3"/>
  <c r="I40" i="3"/>
  <c r="I35" i="3"/>
  <c r="I36" i="3"/>
  <c r="I34" i="3"/>
  <c r="I31" i="3"/>
  <c r="I32" i="3"/>
  <c r="I33" i="3"/>
  <c r="I30" i="3"/>
  <c r="I22" i="3"/>
  <c r="I23" i="3"/>
  <c r="I24" i="3"/>
  <c r="I25" i="3"/>
  <c r="I27" i="3"/>
  <c r="I29" i="3"/>
  <c r="I21" i="3"/>
  <c r="I20" i="3"/>
  <c r="I18" i="3"/>
  <c r="I16" i="3"/>
  <c r="I13" i="3"/>
  <c r="I14" i="3"/>
  <c r="I15" i="3"/>
  <c r="I11" i="3"/>
  <c r="I10" i="3"/>
  <c r="I9" i="3"/>
  <c r="I8" i="3"/>
  <c r="I5" i="3"/>
  <c r="I6" i="3"/>
  <c r="I7" i="3"/>
  <c r="I3" i="3"/>
  <c r="I4" i="3"/>
  <c r="I12" i="3"/>
  <c r="I17" i="3"/>
  <c r="I19" i="3"/>
  <c r="I26" i="3"/>
  <c r="I28" i="3"/>
  <c r="I37" i="3"/>
  <c r="I56" i="3"/>
  <c r="I57" i="3"/>
  <c r="I58" i="3"/>
  <c r="I59" i="3"/>
  <c r="I60" i="3"/>
  <c r="I61" i="3"/>
  <c r="I62" i="3"/>
  <c r="I63" i="3"/>
  <c r="I64" i="3"/>
  <c r="I65" i="3"/>
  <c r="I66" i="3"/>
  <c r="I67" i="3"/>
  <c r="I68" i="3"/>
  <c r="I69" i="3"/>
  <c r="I70" i="3"/>
  <c r="I71" i="3"/>
  <c r="I73" i="3"/>
  <c r="I74" i="3"/>
  <c r="I81" i="3"/>
  <c r="I85" i="3"/>
  <c r="I87" i="3"/>
  <c r="I98" i="3"/>
  <c r="I99" i="3"/>
  <c r="I121" i="3"/>
  <c r="I122" i="3"/>
  <c r="I126" i="3"/>
  <c r="I151" i="3"/>
  <c r="I152" i="3"/>
  <c r="I159" i="3"/>
  <c r="I196" i="2"/>
  <c r="I195" i="2"/>
  <c r="I185" i="2"/>
  <c r="I157" i="2"/>
  <c r="I156" i="2"/>
  <c r="I139" i="2"/>
  <c r="I131" i="2"/>
  <c r="I130" i="2"/>
  <c r="I129" i="2"/>
  <c r="I128" i="2"/>
  <c r="I123" i="2"/>
  <c r="I122" i="2"/>
  <c r="I121" i="2"/>
  <c r="I120" i="2"/>
  <c r="I115" i="2"/>
  <c r="I104" i="2"/>
  <c r="I101" i="2"/>
  <c r="I100" i="2"/>
  <c r="I89" i="2"/>
  <c r="I59" i="2"/>
  <c r="I57" i="2"/>
  <c r="I50" i="2"/>
  <c r="I40" i="2"/>
  <c r="I25" i="2"/>
  <c r="I24" i="2"/>
  <c r="I12" i="2"/>
  <c r="I33" i="2"/>
  <c r="I34" i="2"/>
  <c r="I81" i="2"/>
  <c r="I82" i="2"/>
  <c r="I145" i="2"/>
  <c r="I4" i="2"/>
  <c r="I5" i="2"/>
  <c r="I6" i="2"/>
  <c r="I7" i="2"/>
  <c r="I8" i="2"/>
  <c r="I9" i="2"/>
  <c r="I10" i="2"/>
  <c r="I11" i="2"/>
  <c r="I13" i="2"/>
  <c r="I14" i="2"/>
  <c r="I15" i="2"/>
  <c r="I16" i="2"/>
  <c r="I17" i="2"/>
  <c r="I18" i="2"/>
  <c r="I19" i="2"/>
  <c r="I20" i="2"/>
  <c r="I21" i="2"/>
  <c r="I22" i="2"/>
  <c r="I23" i="2"/>
  <c r="I26" i="2"/>
  <c r="I27" i="2"/>
  <c r="I28" i="2"/>
  <c r="I29" i="2"/>
  <c r="I30" i="2"/>
  <c r="I31" i="2"/>
  <c r="I32" i="2"/>
  <c r="I35" i="2"/>
  <c r="I36" i="2"/>
  <c r="I37" i="2"/>
  <c r="I38" i="2"/>
  <c r="I39" i="2"/>
  <c r="I41" i="2"/>
  <c r="I42" i="2"/>
  <c r="I43" i="2"/>
  <c r="I44" i="2"/>
  <c r="I45" i="2"/>
  <c r="I46" i="2"/>
  <c r="I47" i="2"/>
  <c r="I48" i="2"/>
  <c r="I49" i="2"/>
  <c r="I51" i="2"/>
  <c r="I52" i="2"/>
  <c r="I53" i="2"/>
  <c r="I54" i="2"/>
  <c r="I55" i="2"/>
  <c r="I56" i="2"/>
  <c r="I58" i="2"/>
  <c r="I60" i="2"/>
  <c r="I61" i="2"/>
  <c r="I62" i="2"/>
  <c r="I63" i="2"/>
  <c r="I64" i="2"/>
  <c r="I65" i="2"/>
  <c r="I66" i="2"/>
  <c r="I67" i="2"/>
  <c r="I68" i="2"/>
  <c r="I69" i="2"/>
  <c r="I70" i="2"/>
  <c r="I71" i="2"/>
  <c r="I72" i="2"/>
  <c r="I73" i="2"/>
  <c r="I74" i="2"/>
  <c r="I75" i="2"/>
  <c r="I76" i="2"/>
  <c r="I77" i="2"/>
  <c r="I78" i="2"/>
  <c r="I79" i="2"/>
  <c r="I80" i="2"/>
  <c r="I83" i="2"/>
  <c r="I84" i="2"/>
  <c r="I85" i="2"/>
  <c r="I86" i="2"/>
  <c r="I87" i="2"/>
  <c r="I88" i="2"/>
  <c r="I90" i="2"/>
  <c r="I91" i="2"/>
  <c r="I92" i="2"/>
  <c r="I93" i="2"/>
  <c r="I94" i="2"/>
  <c r="I95" i="2"/>
  <c r="I96" i="2"/>
  <c r="I97" i="2"/>
  <c r="I98" i="2"/>
  <c r="I99" i="2"/>
  <c r="I102" i="2"/>
  <c r="I103" i="2"/>
  <c r="I105" i="2"/>
  <c r="I106" i="2"/>
  <c r="I107" i="2"/>
  <c r="I108" i="2"/>
  <c r="I109" i="2"/>
  <c r="I110" i="2"/>
  <c r="I111" i="2"/>
  <c r="I112" i="2"/>
  <c r="I113" i="2"/>
  <c r="I114" i="2"/>
  <c r="I116" i="2"/>
  <c r="I117" i="2"/>
  <c r="I118" i="2"/>
  <c r="I119" i="2"/>
  <c r="I124" i="2"/>
  <c r="I125" i="2"/>
  <c r="I126" i="2"/>
  <c r="I127" i="2"/>
  <c r="I132" i="2"/>
  <c r="I133" i="2"/>
  <c r="I134" i="2"/>
  <c r="I136" i="2"/>
  <c r="I137" i="2"/>
  <c r="I138" i="2"/>
  <c r="I140" i="2"/>
  <c r="I141" i="2"/>
  <c r="I142" i="2"/>
  <c r="I143" i="2"/>
  <c r="I144" i="2"/>
  <c r="I146" i="2"/>
  <c r="I147" i="2"/>
  <c r="I148" i="2"/>
  <c r="I149" i="2"/>
  <c r="I150" i="2"/>
  <c r="I151" i="2"/>
  <c r="I152" i="2"/>
  <c r="I153" i="2"/>
  <c r="I154" i="2"/>
  <c r="I155"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6" i="2"/>
  <c r="I187" i="2"/>
  <c r="I188" i="2"/>
  <c r="I189" i="2"/>
  <c r="I190" i="2"/>
  <c r="I191" i="2"/>
  <c r="I192" i="2"/>
  <c r="I193" i="2"/>
  <c r="I194" i="2"/>
  <c r="I197" i="2"/>
  <c r="I198" i="2"/>
  <c r="I199" i="2"/>
  <c r="I200" i="2"/>
  <c r="I201" i="2"/>
  <c r="I202" i="2"/>
  <c r="I203" i="2"/>
  <c r="I204" i="2"/>
  <c r="I205" i="2"/>
  <c r="G3" i="4"/>
  <c r="I3" i="2"/>
  <c r="I183" i="3" l="1"/>
  <c r="G94" i="4"/>
  <c r="I18" i="5"/>
  <c r="I206" i="2"/>
  <c r="F4" i="6"/>
  <c r="D9" i="1" s="1"/>
  <c r="E189" i="2"/>
  <c r="D8" i="1" l="1"/>
  <c r="D6" i="1"/>
  <c r="D5" i="1"/>
  <c r="D7" i="1"/>
  <c r="D10" i="1" l="1"/>
</calcChain>
</file>

<file path=xl/sharedStrings.xml><?xml version="1.0" encoding="utf-8"?>
<sst xmlns="http://schemas.openxmlformats.org/spreadsheetml/2006/main" count="2597" uniqueCount="1532">
  <si>
    <t>Pavadinimas</t>
  </si>
  <si>
    <t>110 kV dalies darbų kaina</t>
  </si>
  <si>
    <t>330-400 kV dalies darbų kaina</t>
  </si>
  <si>
    <t>Medžiagų kaina</t>
  </si>
  <si>
    <t>Pervežimo įkainiai</t>
  </si>
  <si>
    <t>Reagavimo į avarinius įvykius mokestis</t>
  </si>
  <si>
    <t>Pasiūlymo kaina Eur be PVM:</t>
  </si>
  <si>
    <t xml:space="preserve"> Perkančiajam subjektui pareikalavus Rangovas pirkimo metu privalės pagrįsti įkainių kainodarą pateikdamas tai įrodančius dokumentus (sutartis, komercinius pasiūlymus ir pan.) Tinkamai nepagrindus įkainio, pasiūlymas gali būti atmestas.</t>
  </si>
  <si>
    <t>INFRASTRUKTŪROS PRIEŽIŪROS CENTRO 110 kV ORO LINIJŲ EKSPLOATAVIMO DARBŲ APRAŠYMAI IR ĮKAINIAI</t>
  </si>
  <si>
    <t>Eil. Nr.</t>
  </si>
  <si>
    <t>Elemento ID
TVIS</t>
  </si>
  <si>
    <t>Avarinis elemento ID
TVIS</t>
  </si>
  <si>
    <t>Darbo pavadinimas</t>
  </si>
  <si>
    <t>Darbo matavimas</t>
  </si>
  <si>
    <t>Pasiūlymo kaina</t>
  </si>
  <si>
    <t>Darbo aprašymas</t>
  </si>
  <si>
    <t>OL-1-0202</t>
  </si>
  <si>
    <t>OL-1-0202-AR</t>
  </si>
  <si>
    <t>110 kV OL palaikančios pakabos ir sukabinimo armatūros keitimas tarpinės atr. fazėje (viengrandėje OL)</t>
  </si>
  <si>
    <t>girl./kompl</t>
  </si>
  <si>
    <t>Pakeisti izoliatorių girliandą į stiklo izoliatorų girliandą, parinktą esamam laidui viengrandės oro linijos atramoje, su atitnkančia minimalią izoliatorių suardančia mechanine apkrova (izoliatoriaus klasė, kN) ir armatūra. Pateikti keičiamų ir pakeistų elementų nuotraukas.</t>
  </si>
  <si>
    <t>OL-1-0370</t>
  </si>
  <si>
    <t>OL-1-0370-AR</t>
  </si>
  <si>
    <t>110 kV OL palaikančios pakabos ir sukabinimo armatūros keitimas tarpinės atr. fazėje dvigrandėje OL vienai grandžiai esant darbe</t>
  </si>
  <si>
    <t>Pakeisti izoliatorių girliandą į stiklo izoliatorų girliandą, parinktą esamam laidui dvigrandės oro linijos atramoje vienai grandžiai esant darbe, su atitnkančia minimalią izoliatorių suardančia mechanine apkrova (izoliatoriaus klasė, kN) ir armatūra. Pateikti keičiamų ir pakeistų elementų nuotraukas.</t>
  </si>
  <si>
    <t>OL-1-0203</t>
  </si>
  <si>
    <t>-</t>
  </si>
  <si>
    <t xml:space="preserve">110 kV OL apsaugos nuo paukščių montavimas dvigrandės linijos atramoje </t>
  </si>
  <si>
    <t>atrama</t>
  </si>
  <si>
    <t>Dvigrandėje oro linijoje, vienai grandžiai esant darbe sumontuoti iki 4, MK-1 tipo, apsaugų nuo paukščių.</t>
  </si>
  <si>
    <t>OL-1-0204</t>
  </si>
  <si>
    <t xml:space="preserve">110 kV OL apsaugos nuo paukščių montavimas viengrandės linijos atramoje </t>
  </si>
  <si>
    <t>Viengrandėje ar dvigrandėje, kai abi grandys išjungtos, sumontuoti iki 7, MK-1 tipo, apsaugų nuo paukščių.</t>
  </si>
  <si>
    <t>OL-1-0205</t>
  </si>
  <si>
    <t>OL-1-0205-AR</t>
  </si>
  <si>
    <t xml:space="preserve">110 kV OL apsaugos nuo perkūnijos pažeisto troso dalies (intarpo iki 100 m) keitimas </t>
  </si>
  <si>
    <t>intarpas</t>
  </si>
  <si>
    <t xml:space="preserve">Remontuojant nutrauktą arba stipriai pažeistą trosą (nudegusios ir atsivyniojusios troso vijos, kai skerspjūvis sumažėja iki 34%) iki 100 m., montuojamas intarpas naujo troso, kuris sujungiamas presuojamais jungiamaisais gnybtais. Pažeistas trosas turi būti keičiamas į tos pačios markės arba alternatyvios, bet nebloginančios linijos charakteristikas, troso atkarpą. Mažiausias atstumas nuo jungiamojo gnybto iki laikomojo ar tempiamojo gnybto turi būti ne mažesnis kaip 25 m. Atstumas tarp jungiamųjų gnybtų turi būti nemažesnis kaip: – 5 m trosams iki 50 mm2; – 10 m trosams 95 mm2; – 15 m trosams 185 mm2; – 30 m trosams 240 mm2 ir daugiau.
Trosų tempiamuosiuose jungiamuosiuose gnybtuose, sumontuotuose OL tarpatramyje, atsparumas turi būti ne mažesnis kaip 90% nuo normuojamos troso trūkimo jėgos. Pateikti troso sujungimo vietų nuotraukas.                                                                                     </t>
  </si>
  <si>
    <t>OL-1-0206</t>
  </si>
  <si>
    <t>OL-1-0206-AR</t>
  </si>
  <si>
    <t xml:space="preserve">110 kV OL apsaugos nuo perkūnijos troso išmontavimas </t>
  </si>
  <si>
    <t>km</t>
  </si>
  <si>
    <t>OL-1-0207</t>
  </si>
  <si>
    <t>OL-1-0207-AR</t>
  </si>
  <si>
    <t>110 kV OL apsaugos nuo perkūnijos troso jungčių prie atramų keitimas viengrandėje OL</t>
  </si>
  <si>
    <t>Viengrandėje oro linijoje pakeisti troso įžeminimo laidininko prijungimo jungtį, atitinkamą troso skerspjūviui, atramoje, keičiant prijungimo gnybtus trosui ir atramai. 
Darbai atramoje: nuvalomas atramos paviršius nuo dažų ir rūdžių gnybto montavimo vietoje, nuvalytas paviršius nutepamas elektrai laidžia antikorozine pasta, atliekamas paruošto paviršiaus foto fiksavimas ir sumontuojamas gnybtas.
Darbai ant žaibosaugos troso: vieliniu šepečiu ar švitriniu popieriumi nuvalomas troso paviršius gnybto įrengimo vietoje, atliekamas nuvalyto paviršiaus foto fiksavimas ir sumontuojamas gnybtas.
Pateikti sumontuotų gnybtų nuotraukas.</t>
  </si>
  <si>
    <t>OL-1-0372</t>
  </si>
  <si>
    <t>OL-1-0372-AR</t>
  </si>
  <si>
    <t>110 kV OL apsaugos nuo perkūnijos troso jungčių prie atramų keitimas dvigrandėje OL vienai grandžiai esant darbe</t>
  </si>
  <si>
    <t>Dvigrandėje oro linijoje, vienai grandžiai esant darbe pakeisti troso įžeminimo prijungimo jungtį, atitinkamą troso skerspjūviui, atramoje, keičiant prijungimo gnybtus trosui ir atramai.
Darbai atramoje: nuvalomas atramos paviršius nuo dažų ir rūdžių gnybto montavimo vietoje, nuvalytas paviršius nutepamas elektrai laidžia antikorozine pasta, atliekamas paruošto paviršiaus foto fiksavimas ir sumontuojamas gnybtas.
Darbai ant žaibosaugos troso: vieliniu šepečiu ar švitrinio popieriumi nuvalomas troso paviršius gnybto įrengimo vietoje, atliekamas nuvalyto paviršiaus foto fiksavimas ir sumontuojamas gnybtas.
Pateikti sumontuotų gnybtų nuotraukas.</t>
  </si>
  <si>
    <t>OL-1-0344</t>
  </si>
  <si>
    <t xml:space="preserve">110 kV OL apsaugos nuo perkūnijos troso keitimas inkariniame tarpatramyje </t>
  </si>
  <si>
    <t>OL-1-0395</t>
  </si>
  <si>
    <t xml:space="preserve">110 kV OL apsaugos nuo perkūnijos troso keitimas į ŽTŠK inkariniame tarpatramyje </t>
  </si>
  <si>
    <t>OL-1-0209</t>
  </si>
  <si>
    <t xml:space="preserve">110 kV OL apsaugos nuo perkūnijos troso keitimas į trosą ar ŽTŠK sankirtoje su OL iki 110 kV OL,  autokeliais bei geležinkeliais </t>
  </si>
  <si>
    <t>sankirta</t>
  </si>
  <si>
    <t>Darbai užsakomi ir atliekami kartu su apsaugos nuo perkūnijos reguliavimo/išmontavimo/keitimo ir/arba ŽTŠK keitimo darbais. Prieš 20 dienų iki darbų pradžios sankirtoje su 110; 35; 10; 0,4 kV OL arba OKL rangovas sudaro darbų vykdymo grafiką, jį suderina su užsakovo užsakovo atsakingais asmenimis, skirstomojo tinklo operatoriaus (ESO) atsakingais asmenimis. Dirbant zonoje, kurioje oro linija susikerta ar priartėja autokelių ar geležinkelių, jeigu gali būti trukdomas transporto eismas, būtina gauti kelių policijos leidimas ar geležinkelio infrastruktūros leidimas. Imtis priemonių, kad nesugadinti kertamos oro linijos (laidų nuleidimas, apsaugų statymas). Imtis atsargumo priemonių keičiant trosą per kelius AM, I, II, III, IV (apsaugų statymas, kelio ženklų statymas, transporto užlaikymas).</t>
  </si>
  <si>
    <t>OL-1-0337</t>
  </si>
  <si>
    <t>OL-1-0337-AR</t>
  </si>
  <si>
    <t xml:space="preserve">110 kV OL apsaugos priemonių įrengimas sankirtoje su žemos ir vidutinės įtampos linijomis keičiant trosą, laidus, tarpinę atramą  </t>
  </si>
  <si>
    <t>vnt</t>
  </si>
  <si>
    <t>Įrengti fizines saugos priemones, užtikrinančias saugų nurodytų darbų atlikimą, esant įtampai kertančiose linijose. Saugos priemonių įrengimas turi būti vykdomas pagal parengtą ir suderintą technologinį aprašymą, brėžinį, saugiam darbui atlikti. Darbo vietos paruošimas ir sutvarkymas baigus darbus.</t>
  </si>
  <si>
    <t>OL-1-0301</t>
  </si>
  <si>
    <t>OL-1-0301-AR</t>
  </si>
  <si>
    <t xml:space="preserve">110 kV OL apžiūra dienos metu </t>
  </si>
  <si>
    <t>Atlikti oro linijos apžiūrą tarp atramų. Užsakovui pateikti atliktos apžiūros lapelį, nustatytų defektų nuotraukas.</t>
  </si>
  <si>
    <t>OL-1-0302</t>
  </si>
  <si>
    <t>OL-1-0302-AR</t>
  </si>
  <si>
    <t xml:space="preserve">110 kV OL apžiūra nakties metu </t>
  </si>
  <si>
    <t>Atlikti oro linijos apžiūrą tarp atramų. Užsakovui pateikti atliktos apžiūros lapelį.</t>
  </si>
  <si>
    <t>OL-1-0210</t>
  </si>
  <si>
    <t>110 kV OL atotampų įtempimo tikrinimas</t>
  </si>
  <si>
    <t>atotampa</t>
  </si>
  <si>
    <t>Patikrinti atotampų įtempimą naudojant įtempimo jėgos matavimo prietaisą atramoje. Pateikti patikrinimo protokolą trosinėms atotampoms.</t>
  </si>
  <si>
    <t>OL-1-0211</t>
  </si>
  <si>
    <t>110 kV OL atotampų keitimas</t>
  </si>
  <si>
    <t>Pakeisti atotampas į analogiškos markės trosą su atotampas laikančia armatūra ir įtempimo įtaisu (turlėpu). Pateikti naujai sumontuotų atotampų įtempimo patikrinimo protokolą.</t>
  </si>
  <si>
    <t>OL-1-0212</t>
  </si>
  <si>
    <t>110 kV OL atotampų reguliavimas</t>
  </si>
  <si>
    <t>Sureguliuoti trosines atotampas atramoje. Pateikti atotampų įtempimo jėgų protokolą.</t>
  </si>
  <si>
    <t>OL-1-0213</t>
  </si>
  <si>
    <t>110 kV OL atotampų remontas ir sutepimas</t>
  </si>
  <si>
    <t>Suremontuoti atotampas bandažuojant atramoje ir sutepti trosines atotampas nuo tvirtinimo į pamatą iki 2m aukščio naudojant atsparius drėgmei antikorozinius tepalus.</t>
  </si>
  <si>
    <t>OL-1-0214</t>
  </si>
  <si>
    <t xml:space="preserve">110 kV OL atotampų sutepimas </t>
  </si>
  <si>
    <t xml:space="preserve">Sutepti trosines atotampas nuo tvirtinimo į pamatą iki 2m aukščio atramoje naudojant atsparius drėgmei antikorozinius tepalus. </t>
  </si>
  <si>
    <t>OL-1-0183</t>
  </si>
  <si>
    <t>110 kV OL atramos numerio, operatyvinio pavadinimo ir įspėjamųjų ženklų atnaujinimas</t>
  </si>
  <si>
    <t>OL-1-0216</t>
  </si>
  <si>
    <t xml:space="preserve">110 kV OL atramos pamatų būklės tikrinimas </t>
  </si>
  <si>
    <t>Patikrinti gelžbetoninių pamatų būklę atkasant iki 0,5 m gylio nuo žemės paviršiaus. Pateikti apžiūros protokolą parašant išvadą ir fotonuotraukas.</t>
  </si>
  <si>
    <t>OL-1-0217</t>
  </si>
  <si>
    <t>110 kV OL atstumo nuo laidų iki žemės arba kitų kertamų objektų tikrinimas</t>
  </si>
  <si>
    <t>Išmatuoti atstumus, gabaritus nuo laidų, iki kertamų objektų: žemės, kelių, geležinkelių, 0,4/10/35/110/330 kV OL pagal pateiktą oro linijos trasos planą (trasos planą pateiks Užsakovas). Pateikti dokumentaciją: 1). Gabaritų atstumų matavimo žiniaraštį atliktiems matavimams didžiausioje laido įlinkio vietoje; 2). Sankirtų aktus (elektros ir kit. tinklai, keliai ir upės) su sankirtų schemomis, suderintus su kertamų oro linijų elektros tinklų operatoriais.</t>
  </si>
  <si>
    <t>OL-1-0218</t>
  </si>
  <si>
    <t>110 kV OL aukšto dažnio ryšio užtvėriklio išmontavimas atramoje</t>
  </si>
  <si>
    <t xml:space="preserve">Demontuoti aukšto dažnio ryšio užtvėriklį atramoje, sujungti laidus supresuojant. </t>
  </si>
  <si>
    <t>OL-1-0219</t>
  </si>
  <si>
    <t>OL-1-0219-AR</t>
  </si>
  <si>
    <t>110 kV OL bandažo montavimas apsaugos nuo perkūnijos trosui viengrandėje linijoje</t>
  </si>
  <si>
    <t>Viengrandėje oro linijoje, pažeisto troso vietoje atstatomos troso vijos į vietą ir užvyniojamas bandažas ant troso (kada troso skerspjūvio sumažėjimas iki 17%). Pateikti sumontuoto bandažo nuotraukas.</t>
  </si>
  <si>
    <t>OL-1-0352</t>
  </si>
  <si>
    <t>OL-1-0352-AR</t>
  </si>
  <si>
    <t>110 kV OL bandažo montavimas apsaugos nuo perkūnijos trosui dvigrandėje OL vienai grandžiai esant darbe</t>
  </si>
  <si>
    <t>Dvigrandėje oro linijoje, vienai grandžiai esant darbe, pažeisto troso vietoje atstatomos troso vijos į vietą ir užvyniojamas bandažas ant troso (kada troso skerspjūvio sumažėjimas iki 17%). Pateikti sumontuoto bandažo nuotraukas.</t>
  </si>
  <si>
    <t>OL-1-0220</t>
  </si>
  <si>
    <t>OL-1-0220-AR</t>
  </si>
  <si>
    <t xml:space="preserve">110 kV OL bandažo montavimas laidui </t>
  </si>
  <si>
    <t>Pažeisto laido vietoje atstatomos laido vijos į vietą ir užvyniojamas bandažas ant laido (kada laidų (plieninių – aliumininių) laidžios dalies skerspjūvio sumažėjimas iki 17%). Pateikti sumontuoto bandažo nuotraukas.</t>
  </si>
  <si>
    <t>OL-1-0369</t>
  </si>
  <si>
    <t>OL-1-0369-AR</t>
  </si>
  <si>
    <t>110 kV OL bandažo montavimas laidui dvigrandėje OL, vienai grandžiai esant darbe</t>
  </si>
  <si>
    <t>Dvigrandėje oro linijoje, vienai grandžiai esant darbe remontuojamas pažeistas laidas. Pažeisto laido vietoje atstatomos laido vijos į vietą ir užvyniojamas bandažas ant laido (kada laidų (plieninių – aliumininių) laidžios dalies skerspjūvio sumažėjimas iki 17%). Pateikti sumontuoto bandažo nuotraukas.</t>
  </si>
  <si>
    <t>OL-1-0221</t>
  </si>
  <si>
    <t>110 kV OL banketės įrengimas inkarinei, kampinei atramai</t>
  </si>
  <si>
    <t>kub. m</t>
  </si>
  <si>
    <t>Aplink atramą užlyginti duobes ar supilti pylimą suformuojant banketę atvežtiniu gruntu ir jį sutankinti. Draudžiama užpilti gruntu su organinėmis priemaišomis. Pateikti įrengtos banketės nuotraukas. Darbas atliekamas pagal parengtą ir suderintą technologinį aprašymą, brėžinį. Darbas apima technologinio aprašymo, brėžinio parengimą bei banketės įrengimą.</t>
  </si>
  <si>
    <t>OL-1-0222</t>
  </si>
  <si>
    <t>110 kV OL banketės įrengimas tarpinei atramai</t>
  </si>
  <si>
    <t>Aplink atramą užlyginti duobes ar supilti pylimą suformuojant banketę atvežtiniu gruntu ir jį sutankinti. Draudžiama užpilti gruntu su organinėmis priemaišomis. Pateikti įrengtos banketės nuotraukas. Darbas atliekamas parengtą ir suderintą technologinį aprašymą, brėžinį. Darbas apima technologinio aprašymo, brėžinio parengimą bei banketės įrengimą.</t>
  </si>
  <si>
    <t>OL-1-0336</t>
  </si>
  <si>
    <t>110 kV OL darbo vietos paruošimas (3-čiosioms šalims), nurodymo dirbti elektros įrenginiuose įforminimas ir statybvietės priežiūra</t>
  </si>
  <si>
    <t>Techninių priemonių įvykdymas pagal parengtą ir suderintą technologinį aprašymą, brėžinį, saugiam darbui atlikti. Darbo vietos paruošimas ir sutvarkymas baigus darbus (kilnojamų įžemiklių uždėjimas /nuėmimas). Darbo vietos priežiūra iki vienos darbo dienos.</t>
  </si>
  <si>
    <t>OL-1-0223</t>
  </si>
  <si>
    <t>OL-1-0223-AR</t>
  </si>
  <si>
    <t xml:space="preserve">110 kV OL dvigrandės OL jungčių tarp grandžių išmontavimas atramoje </t>
  </si>
  <si>
    <t>kompl</t>
  </si>
  <si>
    <t xml:space="preserve">Išskyrus fazinių laidų kilpas ar atsišakojimo jungtis, galus patikimai pritvirtinti prie paskutinio izoliatoriaus (prie tempiamo gnybto) išlaikant saugius atstumus iki įžemintų dalių ir kitų fazių. Jei užsakovas pareikalauja, tai jungtys demontuojamos, o medžiagos grąžinamos užsakovui. </t>
  </si>
  <si>
    <t>OL-1-0224</t>
  </si>
  <si>
    <t>OL-1-0224-AR</t>
  </si>
  <si>
    <t>110 kV OL dvigrandės OL jungčių tarp grandžių sumontavimas atramoje</t>
  </si>
  <si>
    <t xml:space="preserve">Prieš darbų pradžią iš dokumentacijos įsitikinama fazių išdėstymo teisingumu. Atsišakojimo jungtys montuojamos standartiniais pagal laido skerspjūvį parinktais gnybtais, o kilpos supresuojamos standartiniais presuojamais gnybtais. Montavimo metu ir po jo turi būti išlaikomi saugūs atstumai iki įžemintų dalių ir kitų fazių atitinkantys EĮĮT reikalavimus. </t>
  </si>
  <si>
    <t>OL-1-0225</t>
  </si>
  <si>
    <t>OL-1-0225-AR</t>
  </si>
  <si>
    <t xml:space="preserve">110 kV OL gelžbetoninės atramos lyginimas </t>
  </si>
  <si>
    <t xml:space="preserve">Išlyginti viengrandę arba dvigrandę g/b atramą iki visiškai vertikalios padėties. Ištiesinti izoliatorių girliandas, perstatyti vibracijos slopintuvus į reikiama vietą. </t>
  </si>
  <si>
    <t>OL-1-0226</t>
  </si>
  <si>
    <t>110 kV OL gelžbetoninės atramos lyginimas sumontuojant rygelį</t>
  </si>
  <si>
    <t>Išlyginti viengrandę arba dvigrandę g/b atramą iki visiškai vertikalios padėties. Ištiesinti izoliatorių girliandas, perstatyti vibracijos slopintuvus į reikiama vietą. Sumontuoti rygelius.</t>
  </si>
  <si>
    <t>OL-1-0236</t>
  </si>
  <si>
    <t xml:space="preserve">110 kV OL gelžbetoninės atramos remontas nuo 5 m aukščio  iki viršūnės </t>
  </si>
  <si>
    <t>kv.m.</t>
  </si>
  <si>
    <t xml:space="preserve">Atramos remontas virš 5m aukščio. Pašalinti atšokusį betoną iki gelžbetonio skambesio, betoną nuvalyti nuo kerpių, rudžių  ir apnašų. Armatūra, išdaužti betono ir mikroplyšiai padengiami inhibitoriais, išdaužti ir pažeisti paviršiai užtaisomi (dažyti nereikia). </t>
  </si>
  <si>
    <t>OL-1-0235</t>
  </si>
  <si>
    <t xml:space="preserve">110 kV OL gelžbetoninės atramos remontas nuo žemės paviršiaus iki 5 m aukščio </t>
  </si>
  <si>
    <t xml:space="preserve">Atkasti ir suremontuoti g/b atramą iki 0,5 m gylio nuo žemės paviršiaus. Pašalinti atšokusį betoną iki gelžbetonio skambesio, betoną nuvalyti nuo kerpių, rudžių  ir apnašų. Armatūra, išdaužti betono ir mikroplyšiai padengiami inhibitoriais, išdaužti ir pažeisti paviršiai užtaisomi (dažyti nereikia). </t>
  </si>
  <si>
    <t>OL-1-0237</t>
  </si>
  <si>
    <t xml:space="preserve">110 kV OL gelžbetoninės dvigrandės kampinės atramos išmontavimas </t>
  </si>
  <si>
    <t>Darbas atliekamas pagal Rangovo pateiktus gamybos ir montavimo brėžinius prieš darbų pradžią. Brėžiniai turi būti suderinti su Užsakovu. Darbas gali būti vykdomas ir pagal Užsakovo pateiktus gamybos ir montavimo brėžinius. Gauti visus leidimus išmontavimui pagal galiojančius teisės aktus.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</si>
  <si>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OL-1-0238</t>
  </si>
  <si>
    <t xml:space="preserve">110 kV OL gelžbetoninės dvigrandės kampinės atramos sumontavimas (kai jos nebuvo) </t>
  </si>
  <si>
    <t>OL-1-0239</t>
  </si>
  <si>
    <t>OL-1-0239-AR</t>
  </si>
  <si>
    <t>110 kV OL gelžbetoninės kampinės dvigrandės linijos atramos su atotampomis keitimas</t>
  </si>
  <si>
    <t>OL-1-0240</t>
  </si>
  <si>
    <t>OL-1-0240-AR</t>
  </si>
  <si>
    <t>110 kV OL gelžbetoninės dvigrandės linijos kampinės atramos keitimas</t>
  </si>
  <si>
    <t>OL-1-0241</t>
  </si>
  <si>
    <t>OL-1-0241-AR</t>
  </si>
  <si>
    <t>110 kV OL gelžbetoninės dvigrandės linijos kampinės atramos keitimas į analogiško tipo, kai linijoje sumontuotas ŽTŠK</t>
  </si>
  <si>
    <t>OL-1-0242</t>
  </si>
  <si>
    <t xml:space="preserve">110 kV OL gelžbetoninės dvigrandės tarpinės atramos išmontavimas </t>
  </si>
  <si>
    <t>Darbas atliekamas pagal Rangovo gamybos ir montavimo brėžinius prieš darbų pradžią. Brėžiniai turi būti suderinti su Užsakovu. Gauti visus leidimus atramos išmontavimui pagal galiojančius teisės aktus.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</si>
  <si>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OL-1-0243</t>
  </si>
  <si>
    <t>OL-1-0243-AR</t>
  </si>
  <si>
    <t>110 kV OL gelžbetoninės dvigrandės tarpinės atramos keitimas</t>
  </si>
  <si>
    <t>OL-1-0244</t>
  </si>
  <si>
    <t>110 kV OL gelžbetoninės dvigrandės tarpinės atramos sumontavimas (kai jos nebuvo)</t>
  </si>
  <si>
    <t>OL-1-0346</t>
  </si>
  <si>
    <t xml:space="preserve">110 kV OL gelžbetoninės dvistiebės atramos lyginimas </t>
  </si>
  <si>
    <t xml:space="preserve">Išlyginti gelžbetoninę dvistiebę  viengrandę arba dvigrandę atramą iki visiškai vertikalios padėties. Ištiesinti izoliatorių girliandas, perstatyti vibracijos slopintuvus į reikiama vietą. </t>
  </si>
  <si>
    <t>OL-1-0347</t>
  </si>
  <si>
    <t xml:space="preserve">110 kV OL gelžbetoninės inkarinės atramos atramos su atotampom lyginimas </t>
  </si>
  <si>
    <t>Išlyginti viengrandę arba dvigrandę g/b atramą iki visiškai vertikalios padėties reguliuojant trosines atotampas atramoje. Pateikti atotampų įtempimo jėgų protokolą.</t>
  </si>
  <si>
    <t>OL-1-0245</t>
  </si>
  <si>
    <t xml:space="preserve">110 kV OL gelžbetoninės viengrandės kampinės atramos išmontavimas </t>
  </si>
  <si>
    <t>OL-1-0246</t>
  </si>
  <si>
    <t>110 kV OL gelžbetoninės viengrandės kampinės atramos sumontavimas (kai jos nebuvo)</t>
  </si>
  <si>
    <t>OL-1-0247</t>
  </si>
  <si>
    <t>OL-1-0247-AR</t>
  </si>
  <si>
    <t>110 kV OL gelžbetoninės kampinės viengrandės linijos atramos su atotampomis keitimas</t>
  </si>
  <si>
    <t>OL-1-0355</t>
  </si>
  <si>
    <t>OL-1-0355-AR</t>
  </si>
  <si>
    <t>110 kV OL gelžbetoninės viengrandės linijos dvistiebės kampinės atramos keitimas</t>
  </si>
  <si>
    <t>OL-1-0356</t>
  </si>
  <si>
    <t>OL-1-0356-AR</t>
  </si>
  <si>
    <t>110 kV OL gelžbetoninės viengrandės linijos dvistiebės kampinės atramos keitimas, kai sumontuotas ŽTŠK</t>
  </si>
  <si>
    <t>vnt.</t>
  </si>
  <si>
    <t>OL-1-0248</t>
  </si>
  <si>
    <t>OL-1-0248-AR</t>
  </si>
  <si>
    <t>110 kV OL gelžbetoninės viengrandės linijos kampinės atramos keitimas</t>
  </si>
  <si>
    <t>OL-1-0249</t>
  </si>
  <si>
    <t>OL-1-0249-AR</t>
  </si>
  <si>
    <t>110 kV OL gelžbetoninės viengrandės linijos kampinės atramos keitimas, kai sumontuotas ŽTŠK</t>
  </si>
  <si>
    <t>OL-1-0250</t>
  </si>
  <si>
    <t>OL-1-0250-AR</t>
  </si>
  <si>
    <t>110 kV OL gelžbetoninės viengrandės linijos tarpinės atramos keitimas</t>
  </si>
  <si>
    <t>OL-1-0394</t>
  </si>
  <si>
    <t>110 kV OL gelžbetoninės viengrandės linijos tarpinės atramos su viena atotampa keitimas</t>
  </si>
  <si>
    <t>OL-1-0251</t>
  </si>
  <si>
    <t xml:space="preserve">110 kV OL gelžbetoninės viengrandės tarpinės atramos išmontavimas </t>
  </si>
  <si>
    <t>Darbas atliekamas pagal Rangovo pateiktus gamybos ir montavimo brėžinius prieš darbų pradžią. Brėžiniai turi būti suderinti su Užsakovu. Darbas gali būti vykdomas ir pagal Užsakovo pateiktus gamybos ir montavimo brėžinius. Gauti visus leidimus atramos išmontavimui pagal galiojančius teisės aktus.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</si>
  <si>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OL-1-0252</t>
  </si>
  <si>
    <t>110 kV OL gelžbetoninės viengrandės tarpinės atramos sumontavimas (kai jos nebuvo)</t>
  </si>
  <si>
    <t>OL-1-0358</t>
  </si>
  <si>
    <t>110 kV OL grunto savitosios varžos matavimas prie atramos</t>
  </si>
  <si>
    <t>Išmatuoti grunto savitaja varžą prie nurodytos atramos. Pateikti Užsakovui grunto savitosios varžos matavimo protokolą.</t>
  </si>
  <si>
    <t>OL-1-0340</t>
  </si>
  <si>
    <t>110 kV OL indukuotos įtampos matavimas (atrama)</t>
  </si>
  <si>
    <t>Išmatuoti indukuotą įtampą atjungtoje linijoje, esančioje kitos linijos indukuotos įtampos zonoje, pateikti matavimo protokolą. Matavimas atliekamas visose fazėse pakilus prie laidų naudojantis žmonių kėlimo mechanizmą.</t>
  </si>
  <si>
    <t>OL-1-0253</t>
  </si>
  <si>
    <t>110 kV OL inkilo paukščiams (pelėsakaliams) sumontavimas ant atramos</t>
  </si>
  <si>
    <t>Atramoje sumontuoti inkilus paukščiams (pelėsakaliams). Inkilus pateikia Lietuvos ornitologų draugija su tvirtinimo detalėmis, jie tvirtinami atramoje kuo aukščiau, saugiu atstumu nuo apatinių laidų (ne arčiau kaip 2 m.).</t>
  </si>
  <si>
    <t>OL-1-0254</t>
  </si>
  <si>
    <t>OL-1-0254-AR</t>
  </si>
  <si>
    <t>110 kV OL izoliacijos elementų laidą laikančiose pakabose keitimas inkarinėje atramoje (viengradė OL)</t>
  </si>
  <si>
    <t>Viengrandės oro linijos inkarinėje atramoje pakeisti defektinį izoliatorių į analogišto tipo izoliatorių palaikančiose pakabose. Pateikti keičiamų ir pakeistų elementų nuotraukas.</t>
  </si>
  <si>
    <t>OL-1-0373</t>
  </si>
  <si>
    <t>OL-1-0373-AR</t>
  </si>
  <si>
    <t>110 kV OL izoliacijos elementų laidą laikančiose pakabose keitimas inkarinėje atramoje (dvigrandė OL vienai grandžiai esant darbe)</t>
  </si>
  <si>
    <t>Dvigrandės oro linijos inkarinėje atramoje vienai grandžiai esant darbe pakeisti defektinį izoliatorių į analogišto tipo izoliatorių laidą palaikančiose pakabose. Pateikti keičiamų ir pakeistų elementų nuotraukas.</t>
  </si>
  <si>
    <t>OL-1-0255</t>
  </si>
  <si>
    <t>OL-1-0255-AR</t>
  </si>
  <si>
    <t>110 kV OL izoliacijos elementų laidą laikančiose pakabose keitimas tarpinėje atramoje (viengradė OL)</t>
  </si>
  <si>
    <t>Viengrandės oro linijos tarpinėje atramoje pakeisti defektinį izoliatorių į analogišto tipo izoliatorių laidą palaikančiose pakabose. Pateikti keičiamų ir pakeistų elementų nuotraukas.</t>
  </si>
  <si>
    <t>OL-1-0374</t>
  </si>
  <si>
    <t>OL-1-0374-AR</t>
  </si>
  <si>
    <t>110 kV OL izoliacijos elementų laidą laikančiose pakabose keitimas tarpinėje atramoje (dvigrendė OL vienai grandžiai esant darbe)</t>
  </si>
  <si>
    <t>Dvigrandės oro linijos tarpinėje atramoje vienai gandžiai esant darbe pakeisti defektinį izoliatorių į analogišto tipo izoliatorių laidą palaikančiose pakabose. Pateikti keičiamų ir pakeistų elementų nuotraukas.</t>
  </si>
  <si>
    <t>OL-1-0258</t>
  </si>
  <si>
    <t>OL-1-0258-AR</t>
  </si>
  <si>
    <t>110 kV OL izoliatoriaus apsaugos nuo perkūnijos troso tempiamoje pakaboje keitimas  (viengradė OL)</t>
  </si>
  <si>
    <t>Viengrandės oro linijos atramoje pakeisti pažeistą izoliatorių atramoje. Pateikti keičiamų ir pakeistų elementų nuotraukas.</t>
  </si>
  <si>
    <t>OL-1-0375</t>
  </si>
  <si>
    <t>OL-1-0375-AR</t>
  </si>
  <si>
    <t>110 kV OL izoliatoriaus apsaugos nuo perkūnijos troso tempiamoje pakaboje keitimas (dvigrendė OL vienai grandžiai esant darbe)</t>
  </si>
  <si>
    <t>Dvigrandės oro linijos atramoje vienai grandžiai esant darbe pakeisti pažeistą izoliatorių atramoje. Pateikti keičiamų ir pakeistų elementų nuotraukas.</t>
  </si>
  <si>
    <t>OL-1-0256</t>
  </si>
  <si>
    <t>OL-1-0256-AR</t>
  </si>
  <si>
    <t>110 kV OL izoliatorių tempiančios ar laikančios pakabos armatūros tvirtinimo elemento keitimas inkarinėje atramoje (viengradė OL)</t>
  </si>
  <si>
    <t>Viengrandės oro linijos atramoje pakeisti auskarą kartu su pakabos tvirtinimo detale - laikančioje pakaboje ar apkabą - tempiančioje pakaboje. Pateikti keičiamų ir pakeistų elementų nuotraukas.</t>
  </si>
  <si>
    <t>OL-1-0376</t>
  </si>
  <si>
    <t>OL-1-0376-AR</t>
  </si>
  <si>
    <t>110 kV OL izoliatorių tempiančios ar laikančios pakabos armatūros tvirtinimo elemento keitimas inkarinėje atramoje (dvigrendė OL vienai grandžiai esant darbe)</t>
  </si>
  <si>
    <t>Dvigrandės oro linijos atramoje vienai grandžiai esant darbe pakeisti auskarą kartu su pakabos tvirtinimo detale - laikančioje pakaboje ar apkabą - tempiančioje pakaboje. Pateikti keičiamų ir pakeistų elementų nuotraukas.</t>
  </si>
  <si>
    <t>OL-1-0333</t>
  </si>
  <si>
    <t>110 kV OL įžeminimo kontūro antžeminės dalies dažymas</t>
  </si>
  <si>
    <t xml:space="preserve">Nuvalyti metalo konstrukcijas nuo rūdžių ir nudažyti geltona/žalia spalvomis. </t>
  </si>
  <si>
    <t>OL-1-0259</t>
  </si>
  <si>
    <t>110 kV OL įžeminimo kontūro įrengimas</t>
  </si>
  <si>
    <t>OL-1-0260</t>
  </si>
  <si>
    <t xml:space="preserve">110 kV OL įžeminimo kontūro kontakto patikrinimas </t>
  </si>
  <si>
    <t>Patikrinti įžeminimo kontūro sujungimo su atrama kontaktą.  Sutepti sriegius(naudoti kontaktinį tepalą).  Išmatuoti pereinamąją varžą ir pateikti matavimo protokolą.</t>
  </si>
  <si>
    <t>OL-1-0261</t>
  </si>
  <si>
    <t xml:space="preserve">110 kV OL įžeminimo kontūro patikrinimas atkasant gruntą </t>
  </si>
  <si>
    <t>OL-1-0262</t>
  </si>
  <si>
    <t>110 kV OL įžeminimo kontūro remontas</t>
  </si>
  <si>
    <t>OL-1-0263</t>
  </si>
  <si>
    <t>110 kV OL įžeminimo kontūro varžos matavimas</t>
  </si>
  <si>
    <t>Išmatuoti atramos įžeminimo kontūro varžą. Pateikti užsakovui įžeminimo varžos matavimo protokolą.</t>
  </si>
  <si>
    <t>OL-1-0215</t>
  </si>
  <si>
    <t xml:space="preserve">110 kV OL kampinės atramos fazinių laidų kontaktinių sujungimų termovizinis patikrinimas  </t>
  </si>
  <si>
    <t>Atlikti atramoje laidų sujungimų kilpose termovizorinį patikrinimą. Pateikti termovizijos patikrinimo protokolą bei termovizinės nuotraukas.</t>
  </si>
  <si>
    <t>OL-1-0264</t>
  </si>
  <si>
    <t xml:space="preserve">110 kV OL kiaurymių gręžimas vandens išleidimui iš gelžbetoninės atramos stiebo </t>
  </si>
  <si>
    <t>Išgręžti 0,35-0,5 m gylyje nuo žemės paviršiaus 10-12 mm diametro skylę ir įkišti nerūdijančio metalo vamzdelį vandens drenavimui (aliuminio lydynių nenaudoti). Drenavimo vamzdelį aprišti geotekstile, apsaugai nuo užnešimo gruntu.</t>
  </si>
  <si>
    <t>OL-1-0265</t>
  </si>
  <si>
    <t>OL-1-0265-AR</t>
  </si>
  <si>
    <t xml:space="preserve">110 kV OL kilpų išskyrimas dvigrandės linijos atramoje </t>
  </si>
  <si>
    <t xml:space="preserve">Išskyrus fazinų laidų kilpas, galus patikimai pritvirtinti prie paskutinio izoliatoriaus (prie tempiamo gnybto) išlaikant saugius atstumus iki įžemintų dalių ir kitų fazių. Jei užsakovas pareikalauja, tai jungtys demontuojamos, o medžiagos grąžinamos užsakovui. </t>
  </si>
  <si>
    <t>OL-1-0266</t>
  </si>
  <si>
    <t>OL-1-0266-AR</t>
  </si>
  <si>
    <t xml:space="preserve">110 kV OL kilpų išskyrimas viengrandės linijos atramoje </t>
  </si>
  <si>
    <t>OL-1-0267</t>
  </si>
  <si>
    <t>OL-1-0267-AR</t>
  </si>
  <si>
    <t>110 kV OL kilpų sujungimas presavimo būdu dvigrandės linijos atramoje vienai grandžiai esant darbe</t>
  </si>
  <si>
    <t>OL-1-0388</t>
  </si>
  <si>
    <t>OL-1-0388-AR</t>
  </si>
  <si>
    <t>110 kV OL kilpų sujungimas varžtiniais gnybtais dvigrandės linijos atramoje vienai grandžiai esant darbe</t>
  </si>
  <si>
    <t xml:space="preserve">Prieš darbų pradžią iš dokumentacijos įsitikinama fazių išdėstymo teisingumu. Atsišakojimo jungtys montuojamos  ir laidų kilpos sujungiamos standartiniais pagal laido skerspjūvį parinktais varžtiniais gnybtais. Montavimo metu ir po jo turi būti išlaikomi saugūs atstumai iki įžemintų dalių ir kitų fazių atitinkantys EĮĮT reikalavimus. </t>
  </si>
  <si>
    <t>OL-1-0268</t>
  </si>
  <si>
    <t>OL-1-0268-AR</t>
  </si>
  <si>
    <t>110 kV OL kilpų sujungimas presavimo būdu viengrandės linijos atramoje</t>
  </si>
  <si>
    <t>OL-1-0389</t>
  </si>
  <si>
    <t>OL-1-0389-AR</t>
  </si>
  <si>
    <t>110 kV OL kilpų sujungimas varžtiniais gnybtais viengrandės linijos atramoje</t>
  </si>
  <si>
    <t>OL-1-0309</t>
  </si>
  <si>
    <t>OL-1-0309-AR</t>
  </si>
  <si>
    <t>110 kV OL laido ar troso palaikančios pakabos ištiesinimas vingrandėje OL</t>
  </si>
  <si>
    <t>pakaba</t>
  </si>
  <si>
    <t>Viengrandės oro linijos atramoje ištiesinti izoliatorių pakabą į vertikalią padėtį atramoje. Ištiesinus pakaba atstatyti vibracijos slopintuvus į projektinę padėtį.</t>
  </si>
  <si>
    <t>OL-1-0377</t>
  </si>
  <si>
    <t>OL-1-0377-AR</t>
  </si>
  <si>
    <t>110 kV OL laido ar troso palaikančios pakabos ištiesinimas dvigrandėje OL vienai grandžiai esant darbe</t>
  </si>
  <si>
    <t>Dvigrandės oro linijos atramoje vienaigrandžiai esant darbe ištiesinti izoliatorių pakabą į vertikalią padėtį atramoje. Ištiesinus pakaba atstatyti vibracijos slopintuvus į projektinę padėtį.</t>
  </si>
  <si>
    <t>OL-1-0269</t>
  </si>
  <si>
    <t>110 kV OL laido būklės tikrinimas viengrandės OL atramos tempiamame gnybte</t>
  </si>
  <si>
    <t>Patikrinti laido būklę viengrandės oro linijos atramos tempiamame gnybte (su išėmimu iš gnybto).  Patikrinti laido būklę tempiamame gnybte. Patikrinti ir pamatuoti armatūros susidėvėjimą mm. ir procentais. Pateikti patikros protokolus su išvadomis, pridedant nuotraukas</t>
  </si>
  <si>
    <t>OL-1-0378</t>
  </si>
  <si>
    <t>110 kV OL laido būklės tikrinimas dvigrandės OL atramos tempiamame gnybte vienai grandžiai esant darbe</t>
  </si>
  <si>
    <t>Patikrinti laido būklę dvigrandės oro linijos atramos tempiamame gnybte (su išėmimu iš gnybto) vienai grandžiai esant darbe.  Patikrinti laido būklę tempiamame gnybte. Patikrinti ir pamatuoti armatūros susidėvėjimą mm. ir procentais. Pateikti patikros protokolus su išvadomis, pridedant nuotraukas</t>
  </si>
  <si>
    <t>OL-1-0390</t>
  </si>
  <si>
    <t>110 kV OL žaibosaugos troso reguliavimas inkariniame tarpatramyje</t>
  </si>
  <si>
    <t xml:space="preserve">Darbas atliekamas pagal Rangovo pateiktą paprastojo remonto aprašą prieš darbų pradžią. Paprastojo remonto aprašas turi būti suderintas su Užsakovu. Darbas gali būti vykdomas ir pagal Užsakovo pateiktą paprastojo remonto aprašą. Paprastojo remonto apraše turi būti pateikta paskaičiuoti laidų įsvirimai, įtempimo jėgų skaičiavimai pagal ELIĮT reikalavimus. Reguliuojamame ruože demontuoti vibracijos slopintuvus, trosą laikančiose girliandose vietoje laivelių sumontuoti rolikus. Atlikti troso reguliavimą, išmontuoti rolikus, sumontuoti laikančią ar tempiamą armatūrą ir sumontuoti vibracijos slopintuvus. </t>
  </si>
  <si>
    <t>OL-1-0270</t>
  </si>
  <si>
    <t>110 kV OL laido ir apsaugos nuo perkūnijos troso būklės tikrinimas palaikančiame gnybte viengrandėje linijoje</t>
  </si>
  <si>
    <t>Patikrinti laido ar apsaugos nuo perkūnijos troso būklę palaikančiame gnybte (su išėmimu iš gnybto). Patikrinti laido ar apsaugos nuo perkūnijos troso būklę palaikančiame gnybte.  Patikrinti ir pamatuoti armatūros susidėvėjimą mm. ir procentais. Pateikti patikros protokolus su išvadomis, pridedant nuotraukas.</t>
  </si>
  <si>
    <t>OL-1-0353</t>
  </si>
  <si>
    <t>110 kV OL laido ir apsaugos nuo perkūnijos troso būklės tikrinimas palaikančiame gnybte dvigrandėje linijoje vienai grandžiai liekant darbe</t>
  </si>
  <si>
    <t>Patikrinti laido ar apsaugos nuo perkūnijos troso būklę palaikančiame gnybte (su išėmimu iš gnybto). Patikrinti laido ar apsaugos nuo perkūnijos troso būklę palaikančiame gnybte.  Patikrinti ir pamatuoti armatūros susidėvėjimą mm. ir procentais. Pateikti patikros protokolus su išvadomis, pridedant nuotraukas. Darbai atleikami esant įtampai vienoje grandyje.</t>
  </si>
  <si>
    <t>OL-1-0307</t>
  </si>
  <si>
    <t xml:space="preserve">110 kV OL laido kontaktinio sujungimo tikrinimas termovizoriumi </t>
  </si>
  <si>
    <t>Atlikti termovizinius matavimus nurodytoje vietoje. Matavimus atlikti pagal EĮBNA. Pateikti matavimo protokolus. Pateikti nuotraukas kiekvienam sujungimui atskirai.</t>
  </si>
  <si>
    <t>OL-1-0308</t>
  </si>
  <si>
    <t>OL-1-0308-AR</t>
  </si>
  <si>
    <t xml:space="preserve">110 kV OL laido pažeistos dalies iki 100 m keitimas  </t>
  </si>
  <si>
    <t>Pažeistas laidas turi būti keičiamas tos pačios markės laido atkarpa.  Mažiausias atstumas nuo jungiamojo gnybto iki laikomojo ar tempiamojo gnybto turi būti ne mažesnis kaip 25 m.
 Atstumas tarp jungiamųjų (remontinių) gnybtų turi būti nemažesnis kaip:
– 10 m laidams 95 mm2;
– 15 m laidams 185 mm2;
– 30 m laidams 240 mm2 ir daugiau.
 Laidų tempiamuosiuose jungiamuosiuose gnybtuose, sumontuotuose OL tarpatramyje, atsparumas turi būti ne mažesnis kaip 90% nuo normuojamos laido trūkimo jėgos. 
Jei laido pažeidimai didesni negu 34% – montuojamas intarpas.
Pateikti sumontuotų jungiamųjų gnybtų žiniaraštį.</t>
  </si>
  <si>
    <t>OL-1-0368</t>
  </si>
  <si>
    <t xml:space="preserve">110 kV OL laido pažeistos dalies iki 100 m keitimas dvigrandėje OL, vienai grandžiai liekant darbe  </t>
  </si>
  <si>
    <t>Dvigrandėje OL, vienai grandžiai liekant darbe, pažeistas laidas turi būti keičiamas tos pačios markės laido atkarpa.  Mažiausias atstumas nuo jungiamojo gnybto iki laikomojo ar tempiamojo gnybto turi būti ne mažesnis kaip 25 m.
 Atstumas tarp jungiamųjų (remontinių) gnybtų turi būti nemažesnis kaip:
– 10 m laidams 95 mm2;
– 15 m laidams 185 mm2;
– 30 m laidams 240 mm2 ir daugiau.
 Laidų tempiamuosiuose jungiamuosiuose gnybtuose, sumontuotuose OL tarpatramyje, atsparumas turi būti ne mažesnis kaip 90% nuo normuojamos laido trūkimo jėgos. 
Jei laido pažeidimai didesni negu 34% – montuojamas intarpas.
Pateikti sumontuotų jungiamųjų gnybtų žiniaraštį.</t>
  </si>
  <si>
    <t>OL-1-0271</t>
  </si>
  <si>
    <t>OL-1-0271-AR</t>
  </si>
  <si>
    <t xml:space="preserve">110 kV OL laidų iki 240 mm2 išmontavimas inkariniame tarpatramyje (3 laidai) </t>
  </si>
  <si>
    <t>Demontuoti vibracijos slopintuvus ir Išmontuoti laidus.</t>
  </si>
  <si>
    <t>OL-1-0272</t>
  </si>
  <si>
    <t>OL-1-0272-AR</t>
  </si>
  <si>
    <t xml:space="preserve">110 kV OL laidų iki 240 mm2 sumontavimas inkariniame tarpatramyje (3 laidai) </t>
  </si>
  <si>
    <t>Darbas atliekamas pagal Rangovo pateiktą paprastojo remonto aprašą prieš darbų pradžią. Paprastojo remonto aprašas turi būti suderintas su Užsakovu. Darbas gali būti vykdomas ir pagal Užsakovo pateiktą paprastojo remonto aprašą. Užsakovui pristatyti medžiagų kokybės sertifiktus, remontuotos dalies linijos pasą, laidų įlinkių žiniaraščius.</t>
  </si>
  <si>
    <t>OL-1-0304</t>
  </si>
  <si>
    <t xml:space="preserve">110 kV OL laidų iki 185 mm2 skerspjūvio reguliavimas inkariniame tarpatramyje  (3 laidai) </t>
  </si>
  <si>
    <t>OL-1-0366</t>
  </si>
  <si>
    <t xml:space="preserve">110 kV OL laidų nuo 185 mm2 iki 240 mm2 skerspjūvio reguliavimas inkariniame tarpatramyje  (3 laidai) </t>
  </si>
  <si>
    <t>OL-1-0303</t>
  </si>
  <si>
    <t xml:space="preserve">110 kV OL laidų iki 185 mm2 skepsjūvio keitimas ar reguliavimas sankirtoje su iki 110 kV OL,  autokeliais bei geležinkeliais </t>
  </si>
  <si>
    <t>Darbai užsakomi kartu su OL laido keitimo/reguliavimo/išmontavimo darbais. Prieš 20 dienų iki darbų pradžios sankirtoje su 110; 35; 10; 0,4  kV OL arba OKL rangovas sudaro darbų vykdymo grafiką, jį suderina su  užsakovo užsakovo atsakingais asmenimis, skirstomojo tinklo operatoriaus (ESO)  atsakingais asmenimis. Dirbant zonoje, kurioje oro linija susikerta ar priartėja autokelių ar geležinkelių, jeigu gali būti trukdomas transporto eismas, būtina gauti kelių policijos leidimas ar geležinkelio infrastruktūros leidimas. Imtis priemonių, kad nesugadinti kertamos oro linijos (laidų nuleidimas, apsaugų statymas). Imtis atsargumo priemonių keičiant trosą per kelius AM, I, II, III, IV (apsaugų statymas, kelio ženklų statymas, transporto užlaikymas). Atlikus darbus pamatuoti atstumus nuo laido ir/ar troso (ŽTŠK) iki kertamų objektų ir pateikti matavimo protokolus Užsakovui.</t>
  </si>
  <si>
    <t>OL-1-0404</t>
  </si>
  <si>
    <t xml:space="preserve">110 kV OL laidų iki 185 mm2 keitimas inkariniame tarpatramyje (3 laidai) </t>
  </si>
  <si>
    <t xml:space="preserve">Darbas atliekamas pagal Rangovo pateiktą paprastojo remonto aprašą prieš darbų pradžią. Paprastojo remonto aprašas turi būti suderintas su Užsakovu. Darbas gali būti vykdomas ir pagal Užsakovo pateiktą paprastojo remonto aprašą. Užsakovui pristatyti medžiagų kokybės sertifikatus, remontuotos linjos dalies pasą. Atlikus darbus pamatuoti atstumus nuo laido ir/ar troso (ŽTŠK) iki kertamų objektų ir pateikti matavimo protokolus užsakovui. </t>
  </si>
  <si>
    <t>OL-1-0334</t>
  </si>
  <si>
    <t xml:space="preserve">110 kV OL laidų nuo 185 mm2 iki 240 mm2 keitimas inkariniame tarpatramyje (3 laidai) </t>
  </si>
  <si>
    <t>Darbas atliekamas pagal Rangovo pateiktą paprastojo remonto aprašą prieš darbų pradžią. Paprastojo remonto aprašas turi būti suderintas su Užsakovu. Darbas gali būti vykdomas ir pagal Užsakovo pateiktą paprastojo remonto aprašą. Užsakovui pristatyti medžiagų kokybės sertifikatus, remontuotos linijos dalies pasas. Atlikus darbus pamatuoti atstumus nuo laido ir/ar troso (ŽTŠK) iki kertamų objektų ir pateikti matavimo protokolus užsakovui.</t>
  </si>
  <si>
    <t>OL-1-0335</t>
  </si>
  <si>
    <t xml:space="preserve">110 kV OL laidų nuo 185 mm2 iki 240 mm2 keitimas ar reguliavimas sankirtoje su iki 110 kV OL,  autokeliais bei geležinkeliais </t>
  </si>
  <si>
    <t>Darbai užsakomi kartu su OL laido keitimo/reguliavimo/išmontavimo darbais. Prieš 20 dienų iki darbų pradžios sankirtoje su 110; 35; 10; 0,4  kV OL arba OKL rangovas sudaro darbų vykdymo grafiką, jį suderina su  užsakovo atsakingais asmenimis, skirstomojo tinklo operatoriaus (ESO)  atsakingais asmenimis. Dirbant zonoje, kurioje oro linija susikerta ar priartėja autokelių ar geležinkelių, jeigu gali būti trukdomas transporto eismas, būtina gauti kelių policijos leidimas ar geležinkelio infrastruktūros leidimas. Imtis priemonių, kad nesugadinti kertamos oro linijos (laidų nuleidimas, apsaugų statymas). Imtis atsargumo priemonių keičiant trosą per kelius AM, I, II, III, IV (apsaugų statymas, kelio ženklų statymas, transporto užlaikymas). Atlikus darbus pamatuoti atstumus nuo laido ir/ar troso (ŽTŠK) iki kertamų objektų ir pateikti matavimo protokolus Užsakovui.</t>
  </si>
  <si>
    <t>OL-1-0360</t>
  </si>
  <si>
    <t>110 kV OL matomumą didinančio burbulo tipo žymeklio sumontavimas ant laidų</t>
  </si>
  <si>
    <t>OL matomumą didinančios burbulo tipo žymeklio sumontavimas ant OL laido. Vadovaujantis Rangovo pateiktais gamybos ir montavimo brėžiniais sumontuoti burbulo tipo žymeklius ant OL laido 7 m atstumu vienas nuo kito, padengiant mažiau matomą troso viduriniają dalį 50 procentų tarpatramio ilgio. Brėžiniai turi būti suderinti su Užsakovu. Darbas gali būti vykdomas ir pagal Užsakovo pateiktus gamybos ir montavimo brėžinius.</t>
  </si>
  <si>
    <t>OL-1-0157</t>
  </si>
  <si>
    <t>110 kV OL matomumą didinančio pakabuko tipo žymeklio sumontavimas ant laidų ar apsaugos nuo perkūnijos troso</t>
  </si>
  <si>
    <t>OL matomumą didinančio pakabuko tipo žymeklio su atšvaitais sumontavimas tarp atramų ant OL laido ar apsaugos nuo perkūnijos troso kai nėra galimybės privažiuoti su bokštu. Vadovaujantis Rangovo pateiktais gamybos ir montavimo brėžiniais sumontuoti pakabuko su atšvaitus tipo žymeklius tarp atramų ant  OL laido ar apsaugos nuo perkūnijos troso  5,5 m atstumu vienas nuo kito, padengiant mažiau matomą troso viduriniają dalį 50 procentų tarpatramio ilgio. Brėžiniai turi būti suderinti su Užsakovu. Darbas gali būti vykdomas ir pagal Užsakovo pateiktus gamybos ir montavimo brėžinius.</t>
  </si>
  <si>
    <t>OL-1-0158</t>
  </si>
  <si>
    <t>110 kV OL matomumą didinančios spiralės tipo žymeklio sumontavimas ant apsaugos nuo perkūnijos troso</t>
  </si>
  <si>
    <t>OL matomumą didinančios spiralės tipo žymeklio sumontavimas ant apsaugos nuo perkūnijos troso. Vadovaujantis Rangovo pateiktais gamybos ir montavimo brėžiniais sumontuoti spiralės tipo žymeklius ant apsaugos nuo perkūnijos troso  7 m atstumu vienas nuo kito, padengiant mažiau matomą troso viduriniają dalį 50 procentų tarpatramio ilgio. Darbas gali būti vykdomas ir pagal Užsakovo pateiktus gamybos ir montavimo brėžinius.</t>
  </si>
  <si>
    <t>OL-1-0273</t>
  </si>
  <si>
    <t>OL-1-0273-AR</t>
  </si>
  <si>
    <t>110 kV OL medžių iškirtimas OL trasoje</t>
  </si>
  <si>
    <t>Iškirsti medžius augančius oro linijos apsaugos zonoje, kelmai turi būti ne aukštesni kaip 10 cm, jei skersmuo pjūvio vietoje yra iki 30 cm, storesnių medžių kelmo aukštis neturi viršyti 1/3 pjūvio skersmens. Iškirstą medieną sunaikinti, arba suderinus palikti žemės savininkui.</t>
  </si>
  <si>
    <t>OL-1-0274</t>
  </si>
  <si>
    <t>OL-1-0274-AR</t>
  </si>
  <si>
    <t>110 kV OL medžių šakų genėjimas OL trasoje</t>
  </si>
  <si>
    <t>medis</t>
  </si>
  <si>
    <t>Nugenėti medžio augančio oro linijos apsaugos zonoje šakas. Iškirstas šakas sunaikinti arba suderinus palikti žemės savininkui.</t>
  </si>
  <si>
    <t>OL-1-0275</t>
  </si>
  <si>
    <t xml:space="preserve">110 kV OL metalinės atramos būklės tikrinimas (atramos metalinių kampuočių storio matavimai) </t>
  </si>
  <si>
    <t>Vieno, metalinės atramos elemento, matuojamo taško procesas:
1.	Vizualiniu būdu apžiūrėti atramą, nustatomi labiausiai korozijos paveikti elementai, atliekama atramos fotofiksacija (pagal ir statmenai OL ašiai);
2.	Nustatomi matuojamo elemento nominalūs geometriniai matmenys: mikrometru išmatuojamas pasirinkto elemento storis (kampuočio plokštumoje ¼ atstumu nuo kampuočio krašto) ir slankmačiu išmatuojamas elemento plotis. 
3.	Nustatomi pasirinkto elemento faktinis storis: ultragarsiniu metalo storio matuokliu išmatuojamas faktinis elemento metalo storis, matavimai atliekami neardančiu metalo būdu;
4.	Liemenyje: matuojama po 1-ną atskirą nešantį elementą ir nenešantį elementą prie traversos tvirtinimo mazgo atramoje. Matavimai turi būti atliekami ties kiekviena traversa: viengrandėse 3 mazguose, o dvigrandėse 6 mazguose;
5.	Matavimų rezultatai surašomi į atramos matavimo protokolą.</t>
  </si>
  <si>
    <t>OL-1-0276</t>
  </si>
  <si>
    <t xml:space="preserve">110 kV OL metalinės atramos konstrukcijų dažymas </t>
  </si>
  <si>
    <t>kv.m</t>
  </si>
  <si>
    <t xml:space="preserve">Nuvalyti metalo konsrukcijas nuo rūdžių ir nudažyti. Prieš dažant metalo paviršius turi būti nuvalytas iki St 2 paviršiaus paruošimo laipsio. Antikoroziniai dažai turi būti atsparūs aplinkos poveikiui.Baigus darbus sutvarkyti aplinką aplink atramą. </t>
  </si>
  <si>
    <t>OL-1-0277</t>
  </si>
  <si>
    <t>OL-1-0277-AR</t>
  </si>
  <si>
    <t>110 kV OL metalinės atramos konstrukcijų remontas iki 5m</t>
  </si>
  <si>
    <t>t</t>
  </si>
  <si>
    <t>Metalinės atramos konstrukcijų remontas iki 5 m. aukštyje. Atlikti metalinės atramos smulkių elementų, korozijos pažeistos dalies arba pavogtų dalių (kampuočiai) pakeitimą. Defektinius varžtus pakeisti naujais.</t>
  </si>
  <si>
    <t>OL-1-0278</t>
  </si>
  <si>
    <t>OL-1-0278-AR</t>
  </si>
  <si>
    <t>110 kV OL metalinės atramos konstrukcijų remontas virš 5m</t>
  </si>
  <si>
    <t>Metalinės atramos konstrukcijų remontas virš 5 m. aukštyje. Atlikti metalinės atramos smulkių elementų, korozijos pažeistos dalies arba pavogtų dalių (kampuočiai) pakeitimą. Defektinius varžtus pakeisti naujais.</t>
  </si>
  <si>
    <t>OL-1-0281</t>
  </si>
  <si>
    <t xml:space="preserve">110 kV OL metalinės atramos pamatų atkasimas </t>
  </si>
  <si>
    <t>kub.m</t>
  </si>
  <si>
    <t>Atkasti pamatus iki 0,35 m nuo metalinės atramos pado dalies. Atkastų pamatų šlaitai turi būti lėkšti, kad neužgriūtų žemės. Sutvarkyti aplinką aplink atramą.</t>
  </si>
  <si>
    <t>OL-1-0282</t>
  </si>
  <si>
    <t>110 kV OL metalinės atramos pamatų keitimas</t>
  </si>
  <si>
    <t>Pakeisti metalinės atramos defektinius pamatus į analogiškus.</t>
  </si>
  <si>
    <t>OL-1-0283</t>
  </si>
  <si>
    <t xml:space="preserve">110 kV OL metalinės atramos pamatų remontas </t>
  </si>
  <si>
    <t>Pamatus atkasti ir sutvarkyti iki 1 m gylio nuo žemės paviršiaus. Pašalinti atšokusį betoną iki gelžbetonio skambesio, nuvalyti betoną nuo kerpių, rudžių  ir apnašų. Armatūros, išdaužto betono ir mikroplyšių padengimas inhibitoriais. Išdaužtų ir pažeistų paviršių užtaisymas. Sutvarkyti aplinką aplink atramą.</t>
  </si>
  <si>
    <t>OL-1-0286</t>
  </si>
  <si>
    <t xml:space="preserve">110 kV OL metalinės atramos varžto užvirinimas </t>
  </si>
  <si>
    <t>Užvirinti metalo konstrukcijų varžto sriegius nuo pamato iki 3 m aukščio. Nuvalyti šlaką ir padengti tepama arba purškiama  cinko danga.</t>
  </si>
  <si>
    <t>OL-1-0386</t>
  </si>
  <si>
    <t>110 kV OL metalinės atramos pamato varžto užveržimas</t>
  </si>
  <si>
    <t>Metalinės atramos pamato inkarinio varžto užveržimas.</t>
  </si>
  <si>
    <t>OL-1-0287</t>
  </si>
  <si>
    <t xml:space="preserve">110 kV OL metalinės inkarinės dvigrandės atramos išmontavimas </t>
  </si>
  <si>
    <t>Darbas atliekamas pagal Rangovo pateiktus gamybos ir montavimo brėžinius prieš darbų pradžią. Brėžiniai turi būti suderinti su Užsakovu. Darbas gali būti vykdomas ir pagal Užsakovo pateiktus gamybos ir montavimo brėžinius. Gauti visus leidimus išmontavimui pagal galiojančius teisės aktus. Išmontuoti atramą su pamatais.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</si>
  <si>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OL-1-0288</t>
  </si>
  <si>
    <t xml:space="preserve">110 kV OL metalinės inkarinės dvigrandės atramos keitimas </t>
  </si>
  <si>
    <t>OL-1-0292</t>
  </si>
  <si>
    <t xml:space="preserve">110 kV OL metalinės inkarinės dvigrandės atramos keitimas, kai sumontuotas ŽTŠK </t>
  </si>
  <si>
    <t>OL-1-0289</t>
  </si>
  <si>
    <t>110 kV OL metalinės inkarinės dvigrandės naujai statomos atramos sumontavimas vietoje senos inkarinės gelžbetoniniės atramos</t>
  </si>
  <si>
    <t>OL-1-0290</t>
  </si>
  <si>
    <t xml:space="preserve">110 kV OL metalinės inkarinės viengrandės atramos išmontavimas </t>
  </si>
  <si>
    <t>OL-1-0291</t>
  </si>
  <si>
    <t xml:space="preserve">110 kV OL metalinės inkarinės viengrandės atramos keitimas </t>
  </si>
  <si>
    <t>OL-1-0296</t>
  </si>
  <si>
    <t xml:space="preserve">110 kV OL metalinės inkarinės viengrandės atramos keitimas, kai sumontuotas ŽTŠK </t>
  </si>
  <si>
    <t>OL-1-0293</t>
  </si>
  <si>
    <t>110 kV OL metalinės inkarinės viengrandės naujai statomos atramos sumontavimas vietoje senos inkarinės  gelžbetoninės atramos</t>
  </si>
  <si>
    <t>OL-1-0280</t>
  </si>
  <si>
    <t xml:space="preserve">110 kV OL metalinės kampinės atramos lyginimas </t>
  </si>
  <si>
    <t>Atstatyti pasvirusią metalinę kampinę atramą.</t>
  </si>
  <si>
    <t>OL-1-0279</t>
  </si>
  <si>
    <t xml:space="preserve">110 kV OL metalinės tarpinės atramos lyginimas </t>
  </si>
  <si>
    <t>Atstatyti pasvirusią metalinę tarpinę atramą.</t>
  </si>
  <si>
    <t>OL-1-0294</t>
  </si>
  <si>
    <t xml:space="preserve">110 kV OL metalinės tarpinės dvigrandės atramos išmontavimas </t>
  </si>
  <si>
    <t>Darbas atliekamas pagal Rangovo pateiktus gamybos ir montavimo brėžinius prieš darbų pradžią. Brėžiniai turi būti suderinti su Užsakovu. Darbas gali būti vykdomas ir pagal Užsakovo pateiktusgamybos ir montavimo brėžinius. Gauti visus leidimus išmontavimui pagal galiojančius teisės aktus. Išmontuoti atramą su pamatais.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</si>
  <si>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OL-1-0295</t>
  </si>
  <si>
    <t xml:space="preserve">110 kV OL metalinės tarpinės dvigrandės atramos keitimas </t>
  </si>
  <si>
    <t>OL-1-0297</t>
  </si>
  <si>
    <t>110 kV OL metalinės tarpinės dvigrandės naujai statomos atramos sumontavimas vietoje senos gelžbetoninės atramos</t>
  </si>
  <si>
    <t>OL-1-0298</t>
  </si>
  <si>
    <t xml:space="preserve">110 kV OL metalinės tarpinės viengrandės atramos išmontavimas </t>
  </si>
  <si>
    <t>Darbas atliekamas pagal Rangovo gamybos ir montavimo brėžinius pateiktus prieš darbų pradžią. Brėžiniai turi būti suderinti su Užsakovu. Darbas gali būti vykdomas ir pagal Užsakovo pateiktus gamybos ir montavimo brėžinius. Gauti visus leidimus išmontavimui pagal galiojančius teisės aktus. Išmontuoti atramą su pamatais.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</si>
  <si>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OL-1-0299</t>
  </si>
  <si>
    <t xml:space="preserve">110 kV OL metalinės tarpinės viengrandės atramos keitimas </t>
  </si>
  <si>
    <t>OL-1-0300</t>
  </si>
  <si>
    <t>110 kV OL metalinės tarpinės viengrandės naujai statomos atramos sumontavimas vietoje senos gelžbetoninės atramos</t>
  </si>
  <si>
    <t>OL-1-0314</t>
  </si>
  <si>
    <t>110 kV OL papildomo izoliatoriaus montavimas viengrandės OL  atramoje</t>
  </si>
  <si>
    <t>Viengrandės oro linijos atramoje sumontuoti analogiško tipo papildomą izoliatorių.</t>
  </si>
  <si>
    <t>OL-1-0379</t>
  </si>
  <si>
    <t>110 kV OL papildomo izoliatoriaus montavimas dvigrandės OL atramoje vienai grandžiai esant darbe</t>
  </si>
  <si>
    <t>Dvigrandės oro linijos atramoje vienai gradžiai esant darbe sumontuoti analogiško tipo papildomą izoliatorių.</t>
  </si>
  <si>
    <t>OL-1-0315</t>
  </si>
  <si>
    <t>OL-1-0315-AR</t>
  </si>
  <si>
    <t xml:space="preserve">110 kV OL paukščių lizdų šalinimas atramoje  </t>
  </si>
  <si>
    <t>lizdas</t>
  </si>
  <si>
    <t>Pašalinti paukščių lizdą atramoje.</t>
  </si>
  <si>
    <t>OL-1-0317</t>
  </si>
  <si>
    <t xml:space="preserve">110 kV OL rygelio montavimas  </t>
  </si>
  <si>
    <t xml:space="preserve">Pagal tipinį projektą sumontuoti rygelį. Padaryti šurfą pagal atramą, šurfo ilgis priklausomai nuo rygelio tipo. Rygelį montuoti ne mažesniu kaip 0,4 m gylyje nuo  žemes paviršiaus iki viršutinės rygelio briaunos. Šurfo dugną išlyginti ir paklojus smėlio-žvyro paklotą jį sutankinti. Sumontuoti rygelį. Užpilti palei rygelio šonus smėlio/žvyro mišinį ir jį sutankinti.  Virš rygelio supilti vietinį gruntą sutankinant. Sutvarkyti aplinką apie atramą. </t>
  </si>
  <si>
    <t>OL-1-0342</t>
  </si>
  <si>
    <t>110 kV OL signalinio ženklo lyginimas (laidų gabaritas iki vandens)</t>
  </si>
  <si>
    <t>Atkasti pakrypusį ženklą su pamatu. Atstačius į vertikalią padėti užkasti ženklo pamatą sutankinat gruntą.</t>
  </si>
  <si>
    <t>OL-1-0341</t>
  </si>
  <si>
    <t>110 kV OL signalinio ženklo montavimas (laidų gabaritas iki vandens)</t>
  </si>
  <si>
    <t xml:space="preserve">Pakeisti defektuotą signalinį ženklą vystomai laivybai. </t>
  </si>
  <si>
    <t>OL-1-0318</t>
  </si>
  <si>
    <t>110 kV OL signalinio žibinto lempos keitimas.</t>
  </si>
  <si>
    <t>Pakeisti neveikiančią signalinio žibinto indukcinę lempą atramoje.</t>
  </si>
  <si>
    <t>OL-1-0339</t>
  </si>
  <si>
    <t>110 kV OL skylių gręžimas vandens išbėgimui atramos traversoje.</t>
  </si>
  <si>
    <t>Atramos traversoje išgręžti 10-12 mm diametro skylę vandens išbėgimui.</t>
  </si>
  <si>
    <t>OL-1-0359</t>
  </si>
  <si>
    <t>110 kV OL stiklinių izoliatorių palaikančios ar tempiamos girliandos keitimas į polimerinį strypinį izoliatorių viengrandėje OL</t>
  </si>
  <si>
    <t>Pakeisti izoliatorių girliandą į girliandą parinktą esamam laidui viengrandės oro linijos atramoje, su atitnkančia minimalią izoliatorių suardančia mechanine apkrova (izoliatoriaus klasė, kN) ir armatūra. Pateikti keičiamų ir pakeistų elementų nuotraukas.</t>
  </si>
  <si>
    <t>OL-1-0380</t>
  </si>
  <si>
    <t>110 kV OL stiklinių izoliatorių palaikančios ar tempiamos girliandos keitimas į polimerinį strypinį izoliatorių dvigrandėje OL vienai grandžiai esant darbe</t>
  </si>
  <si>
    <t>Pakeisti izoliatorių girliandą į girliandą parinktą esamam laidui dvigrandės oro linijos atramoje vienai grandžiai esant darbe, su atitnkančia minimalią izoliatorių suardančia mechanine apkrova (izoliatoriaus klasė, kN) ir armatūra. Pateikti keičiamų ir pakeistų elementų nuotraukas.</t>
  </si>
  <si>
    <t>OL-1-0257</t>
  </si>
  <si>
    <t>OL-1-0257-AR</t>
  </si>
  <si>
    <t>110 kV OL apsaugos nuo perkūnijos troso palaikančios ar tempiamos pakabos keičiant linijinę armatūrą ir izoliatorių keitimas viengrandės OL atramoje</t>
  </si>
  <si>
    <t>Viengrandės oro linijos atramoje pakeisti palaikančios ar tempiamos apsaugos nuo perkūnijos troso pakabos keitimas, keičiant sukabinamą armatūrą ir izoliatorių. Pateikti pakeistos pakabos nuotrauką.</t>
  </si>
  <si>
    <t>OL-1-0381</t>
  </si>
  <si>
    <t>OL-1-0381-AR</t>
  </si>
  <si>
    <t>110 kV OL apsaugos nuo perkūnijos troso palaikančios ar tempiamos pakabos keičiant linijinę armatūrą ir izoliatorių keitimas dvigrandės OL atramoje vienai grandžiai esant darbe</t>
  </si>
  <si>
    <t>Dvigrandės oro linijos atramoje, vienai grandžiai esant darbe pakeisti palaikančios ar tempiamos apsaugos nuo perkūnijos troso pakabos keitimas, keičiant sukabinamą armatūrą ir izoliatorių. Pateikti pakeistos pakabos nuotrauką.</t>
  </si>
  <si>
    <t>OL-1-0319</t>
  </si>
  <si>
    <t>OL-1-0319-AR</t>
  </si>
  <si>
    <t>110 kV OL šviesolaidinio troso demontavimas, kai inkarinis tarpatramis iki 1,5 km</t>
  </si>
  <si>
    <t>Oro linijoje demontuoti šviesolaidinio troso vibracijos slopintuvus, tempiamą ir palaikančią armatūrą bei demontuoti ŽTŠK.</t>
  </si>
  <si>
    <t>OL-1-0409</t>
  </si>
  <si>
    <t>110 kV OL techninio darbo projekto parengimas gelžbetoninės atramos keitimo į analogišką arba aukštesnę, kai  projektas rengiamas vienai linijai, iki 5 (penkių) atramų ketimui, vienoje savivaldybėje.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</si>
  <si>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iki 5 (penkių) atramų gelžbetoninių atramų keitimą į analogiškas arba aukštesnes atramas vienos savivaldybės teritorijoje. Pateikti OL gretimų tarpatramių, nuo keičiamų atramų, išilginius profilius, kuriuose turi būti pateikti atstumai nuo laidų iki žemės, vandens paviršiaus ir visų kitų kertamų infrastruktūrinių objektų bei geodezines nuotraukas TDP rengimui ir po atramų pastatymo. Laidų gabaritai turi būti ne mažesni nei ELIĮT nurodytuose reikalavimuose.</t>
  </si>
  <si>
    <t>OL-1-0410</t>
  </si>
  <si>
    <t>110 kV OL techninio darbo projekto parengimas gelžbetoninės atramos keitimo į analogišką arba aukštesnę, kai  projektas rengiamas vienai linijai, iki 10 (dešimt) atramų ketimui. vienoje savivaldybėje.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</si>
  <si>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iki 10 (dešimt) atramų gelžbetoninių atramų keitimą į analogiškas arba aukštesnes atramas, vienos savivaldybės teritorijoje. Pateikti OL gretimų tarpatramių, nuo keičiamų atramų, išilginius profilius, kuriuose turi būti pateikti atstumai nuo laidų iki žemės, vandens paviršiaus ir visų kitų kertamų infrastruktūrinių objektų bei geodezines nuotraukas TDP rengimui ir po atramų pastatymo. Laidų gabaritai turi būti ne mažesni nei ELIĮT nurodytuose reikalavimuose.</t>
  </si>
  <si>
    <t>OL-1-0411</t>
  </si>
  <si>
    <t>110 kV OL techninio darbo projekto parengimas gelžbetoninės atramos keitimo į analogišką arba aukštesnę, kai  projektas rengiamas vienai linijai, daugiau nei 10 (dešimt) atramų ketimui. vienoje savivaldybėje.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</si>
  <si>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daugiau nei 10 (dešimt) atramų gelžbetoninių atramų keitimą į analogiškas arba aukštesnes atramas, vienos savivaldybės teritorijoje. Pateikti OL gretimų tarpatramių, nuo keičiamų atramų, išilginius profilius, kuriuose turi būti pateikti atstumai nuo laidų iki žemės, vandens paviršiaus ir visų kitų kertamų infrastruktūrinių objektų bei geodezines nuotraukas TDP rengimui ir po atramų pastatymo. Laidų gabaritai turi būti ne mažesni nei ELIĮT nurodytuose reikalavimuose.</t>
  </si>
  <si>
    <t>OL-1-0412</t>
  </si>
  <si>
    <t>110 kV OL kapitalinio remonto projektinių pasiūlymų parengimas atliekamas vienai linijai iki 5 (penkių) atramų keitimui, vienoje savivaldybėje.</t>
  </si>
  <si>
    <t>Projektinių pasiūlymų parengimas 110 kV OL kapitaliniam remontui vienai linijai, vienos savivaldybės teritorijoje, kai keičiama iki 5 (penkių)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</si>
  <si>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OL-1-0413</t>
  </si>
  <si>
    <t>110 kV OL kapitalinio remonto projektinių pasiūlymų parengimas atliekamas vienai linijai iki 10 (dešimt) atramų keitimui, vienoje savivaldybėje.</t>
  </si>
  <si>
    <t>Projektinių pasiūlymų parengimas 110 kV OL kapitaliniam remontui vienai linijai, vienos savivaldybės teritorijoje, kai keičiama iki 10 (dešimt)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</si>
  <si>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OL-1-0414</t>
  </si>
  <si>
    <t>110 kV OL kapitalinio remonto projektinių pasiūlymų parengimas atliekamas vienai linijai daugiau nei 10 (dešimt) atramų keitimui, vienoje savivaldybėje.</t>
  </si>
  <si>
    <t>Projektinių pasiūlymų parengimas 110 kV OL kapitaliniam remontui vienai linijai, vienos savivaldybės teritorijoje, kai keičiama daugiau nei 10 (dešimt)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</si>
  <si>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OL-1-0321</t>
  </si>
  <si>
    <t>110 kV OL techninio darbo projekto parengimas gelžbetoninės atramos sumontavimui (kai jos nebuvo). Projektas rengiamas vienai linijai, vienoje savivaldybėje.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</si>
  <si>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gelžbetoninės įrengimą oro linijos trasoje, kai jos nebuvo, vienos savivaldybės teritorijoje. 
Projektuojant turi būti įvertintas OL laidų ir žaibosaugos troso / ŽTŠK reguliavimo darbų poreikis inkariniame tarpatramyje, kuriame keičiama atrama, pateikiant tempimo jėgų ir įlinkių skaičiavimo rezultatų lenteles (montažinis ir nusistovėjęs režimai). Pateikti OL gretimų tarpatramių nuo keičiamos atramos išilginius profilius, kuriuose turi būti pateikti atstumai nuo laidų iki žemės, vandens paviršiaus ir visų kitų kertamų infrastruktūrinių objektų. Laidų gabaritai turi būti ne mažesni nei ELIĮT nurodytuose reikalavimuose. Techniniame darbo projekte turi būti nurodyti gretimų protarpių profiliai. Naujai projektuojamoms atramoms suprojektuoti įžeminimo kontūrų įrengimą, kurių varža turi atitikti EĮĮBT reikalavimus.</t>
  </si>
  <si>
    <t>OL-1-0351</t>
  </si>
  <si>
    <t>110 kV OL techninio darbo projekto parengimas kampinės gelžbetoninės atramos keitimui į metalinė gardelinę atramą. Projektas rengiamas vienai linijai, vienoje savivaldybėje.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</si>
  <si>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metalinės atramos ir pamatų montavimo darbai, statant ją toje pačioje, vienos savivaldybės teritorijoje. Atramų pamatai turi būti suprojektuoti gelžbetoniniai standartinio tipo gamykliniai surenkamieji ir parenkami vadovaujantis užsakovo standartiniais techniniais reikalavimais. Išimtinais atvejais, priklausomai nuo hidrogeologinių sąlygų, gali būti gręžtiniai arba poliniai. Pateikti OL gretimų tarpatramių nuo keičiamos atramos išilginius profilius, kuriuose turi būti pateikti atstumai nuo laidų iki žemės, vandens paviršiaus ir visų kitų kertamų infrastruktūrinių objektų  bei geodezines nuotraukas TDP rengimui ir po atramos pastatymo. Laidų gabaritai turi būti ne mažesni nei ELIĮT nurodytuose reikalavimuose.</t>
  </si>
  <si>
    <t>OL-1-0361</t>
  </si>
  <si>
    <t xml:space="preserve">110 kV OL gamybos ir montavimo brėžinių parengimas matomumą didinančių priemonių (pakabauko tipo atšvaito, spiralės ar burbulo tipo žymeklių) įrengimui </t>
  </si>
  <si>
    <t>Gamybos ir montavimo brėžiniai rengimi OL remontui atliekami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Gamybos ir montavimo brėžinių rengėjas turi atlikti visus reikalingus veiksmus, susijusius su brėžinių parengimu, įskaitant, bet neapsiribojant specialiųjų sąlygų gavimą, inžinerinių tyrinėjimų atlikimo organizavimą. Gamybos ir montavimo brėžinius suderinti su užsakovo atsakingais darbuotojais. Parengti ir suderinti Gamybos ir montavimo brėžiniai turi būti pateikti skaitmeninėje versijoje ir įkelti į Turto Valymo Sistemą (PDF su parašais "Pritariu statyti" ir DOCX, XLSX, DWG formatais). Suprojektuoti pakabuko su atšvaitais tipo, spiralės tipo ar burbulo tipo žymeklų įrengimą ant OL laidų ar trosų nurodant pakbukų su atšvaitais tipo sumontavimą ant laido ar žaibosaugos troso 5,5 m, ir spiralės ar burbulo tipo kas 7m atstumu vienas nuo kito, padengiant mažiau matomą laido viduriniąją dalį, 50 % tarpatramio ilgio. Jeigu užsakomas techninio darbo projektas mažesniam nei 1 kilometro ilgio protarpiui, projekto parengimo kaina nedauginama iš kilometrų kiekio.</t>
  </si>
  <si>
    <t>OL-1-0322</t>
  </si>
  <si>
    <t>110 kV OL techninio darbo projekto parengimas metalinės atramos keitimui keičiant pamatus. Projektas rengiamas vienai linijai, vienoje savivaldybėje.</t>
  </si>
  <si>
    <t>Techninis darbo projektas rengiamas kapitaliniam OL remontui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Techninio darbo projekto sprendinius suderinti su užsakovo atsakingais darbuotojais. Parengtas ir suderintas TDP turi būti pateiktas skaitmeninėje versijoje įkeltas į Turto Valymo Sistemą (PDF su parašais "Pritariu statyti" ir DOCX, XLSX, DWG formatais).  Suprojektuoti pakabuko su atšvaitais tipo, spiralės tipo ar burbulo tipo žymeklų įrengimą ant OL laidų ar trosų nurodant pakbukų su atšvaitais tipo sumontavimą ant laido ar žaibosaugos troso 5,5 m, ir spiralės ar burbulo tipo kas 7m atstumu vienas nuo kito, padengiant mažiau matomą laido viduriniąją dalį, 50 % tarpatramio ilgio. Jeigu užsakomas techninio darbo projektas mažesniam nei 1 kilometro ilgio protarpiui, projekto parengimo kaina nedauginama iš kilometrų kiekio.</t>
  </si>
  <si>
    <t>OL-1-0343</t>
  </si>
  <si>
    <t>110 kV OL techninio darbo projekto parengimas metalinės atramos sumontavimui (kai jos nebuvo). Projektas rengiamas vienai linijai, vienoje savivaldybėje.</t>
  </si>
  <si>
    <t>Techninis darbo projektas rengiamas kapitaliniam OL remontui ir įforminamas neišimant statybą leidžiamojo dokumento,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metalinės atramos pakeitimo darbai vienos savivaldybės teritorijoje, statant ją toje pačioje vietoje, keičiant pamatus. Atramų pamatai turi būti suprojektuoti gelžbetoniniai standartinio tipo gamykliniai surenkamieji ir parenkami vadovaujantis užsakovo standartiniais techniniais reikalavimais. Išimtinais atvejais, priklausomai nuo hidrogeologinių sąlygų, gali būti gręžtiniai arba poliniai. Pateikti OL gretimų tarpatramių nuo keičiamos atramos išilginius profilius, kuriuose turi būti pateikti atstumai nuo laidų iki žemės, vandens paviršiaus ir visų kitų kertamų infrastruktūrinių objektų  bei geodezines nuotraukas TDP rengimui ir po atramos pastatymo. Laidų gabaritai turi būti ne mažesni nei ELIĮT nurodytuose reikalavimuose.</t>
  </si>
  <si>
    <t>OL-1-0324</t>
  </si>
  <si>
    <t>110 kV OL paprastojo remonto aprašo parengimas OL laidų ar žaibosaugos troso reguliavimui inkariniame 
protarpyje</t>
  </si>
  <si>
    <t>Paprastojo remonto aprašo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Paprastojo remonto aprašo rengėjas turi atlikti visus reikalingus veiksmus, susijusius su aprašo parengimu, įskaitant, bet neapsiribojant specialiųjų sąlygų gavimą, inžinerinių tyrinėjimų atlikimo organizavimą. Paprastojo remonto aprašo sprendinius suderinti su užsakovo atsakingais darbuotojais. Parengtas ir suderintas paprastojo remonto aprašas turi būti pateiktas skaitmeninėje versijoje ir įkeltas į Turto Valymo Sistemą (PDF su parašais "Pritariu statyti" ir DOCX, XLSX, DWG formatais).  Turi būti suprojektuoti OL laidų ir žaibosaugos troso / ŽTŠK reguliavimo darbai inkariniame protarpyje, pateikiant tempimo jėgų ir įlinkių skaičiavimo rezultatų lenteles (montažinis ir nusistovėjęs režimai). Pateikti OL išilginius profilius, kuriuose turi būti pateikti atstumai nuo laidų iki žemės, vandens paviršiaus ir visų kitų kertamų infrastruktūrinių objektų. Laidų gabaritai turi būti ne mažesni nei ELIĮT nurodytuose reikalavimuose. Jeigu užsakomas paprastojo remonto aprašas rengiamas mažesniam nei 1 kilometro ilgio protarpiui, aprašo parengimo kaina nedauginama iš kilometrų kiekio.</t>
  </si>
  <si>
    <t>OL-1-0323</t>
  </si>
  <si>
    <t>110 kV OL paprastojo remonto aprašo parengimas OL laidų ar žaibosaugos troso/ŽTŠK keitimui inkariniame protarpyje</t>
  </si>
  <si>
    <t>Paprastojo remonto aprašo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Paprastojo remonto aprašo rengėjas turi atlikti visus reikalingus veiksmus, susijusius su aprašo parengimu, įskaitant, bet neapsiribojant specialiųjų sąlygų gavimą, inžinerinių tyrinėjimų atlikimo organizavimą. Paprastojo remonto aprašą suderinti su užsakovo atsakingais darbuotojais. Parengtas ir suderintas paprastojo remonto aprašas turi būti pateiktas skaitmeninėje versijoje ir įkeltas į Turto Valymo Sistemą (PDF su parašais "Pritariu statyti" ir DOCX, XLSX, DWG formatais). Turi būti suprojektuoti OL laidų ir žaibosaugos troso / ŽTŠK keitimo darbai inkariniame protarpyje, kuriame keičiami laidai ar žaibosaugos trosas, pateikiant tempimo jėgų ir įlinkių skaičiavimo rezultatų lenteles (montažinis ir nusistovėjęs režimai). Pateikti OL išilginius profilius, kuriuose turi būti pateikti atstumai nuo laidų iki žemės, vandens paviršiaus ir visų kitų kertamų infrastruktūrinių objektų. Laidų gabaritai turi būti ne mažesni nei ELIĮT nurodytuose reikalavimuose. Naujai projektuojamoms atramoms suprojektuoti įžeminimo kontūrų įrengimą, kurių varža turi atitikti EĮĮBT reikalavimus.  Jeigu užsakomas paprastojo remonto aprašas rengiamas mažesniam nei 1 kilometro ilgio protarpiui, aprašo parengimo kaina nedauginama iš kilometrų kiekio.</t>
  </si>
  <si>
    <t>OL-1-0325</t>
  </si>
  <si>
    <t>OL-1-0325-AR</t>
  </si>
  <si>
    <t>110 kV OL trasų valymas rankiniu būdu, kai krūmai vidutinio tankumo</t>
  </si>
  <si>
    <t>ha</t>
  </si>
  <si>
    <t>Iškirsti krūmus oro linijos trasoje. Nepalikti kelmų, aukštesnių nei 10 cm nuo žemės paviršiaus. Iškirstus krūmus sunaikinti arba suderinus palikti žemės savininkui.</t>
  </si>
  <si>
    <t>OL-1-0326</t>
  </si>
  <si>
    <t>OL-1-0326-AR</t>
  </si>
  <si>
    <t xml:space="preserve">110 kV OL užmetimo nuėmimas nuo laidų (kai yra privažiavimas su bokšteliu)  </t>
  </si>
  <si>
    <t>Nuimti užmestus daiktus ir atlikti apžiūrą, ar nėra pažeistų oro linijos elementų, pastebėjus pažeidimus užfiksuoti padarant nuotraukas.</t>
  </si>
  <si>
    <t>OL-1-0327</t>
  </si>
  <si>
    <t>OL-1-0327-AR</t>
  </si>
  <si>
    <t xml:space="preserve">110 kV OL užmetimo nuėmimas nuo laidų (kai nėra, privažiavimo su bokšteliu)  </t>
  </si>
  <si>
    <t>Nuimti užmestus daiktus ir atlikti apžiūrą, ar nėra pažeistų oro linijos elementų, pastebėjus pažeidimus užfiksuoti padarant nuotraukas ir pateikti užsakovui skaitmeniniame formate</t>
  </si>
  <si>
    <t>OL-1-0328</t>
  </si>
  <si>
    <t xml:space="preserve">110 kV OL varžtinių gnybtų būklės tikrinimas viengrandės OL inkarinės atramos kilpose </t>
  </si>
  <si>
    <t>Viengrandės oro linijos atramos kilpose patikrinti varžtinius gnybtus, išimant laidus iš gnybtų. Pateikti patikrinimo protokolą ir nuotraukas.</t>
  </si>
  <si>
    <t>OL-1-0383</t>
  </si>
  <si>
    <t>110 kV OL varžtinių gnybtų būklės tikrinimas dvigrandės OL inkarinės atramos kilpose vienaigrandžiai esant darbe</t>
  </si>
  <si>
    <t>Dvigrandės oro linijos atramos kilpose patikrinti varžtinius gnybtus vienai grandžiai esant darbe, išimant laidus iš gnybtų. Pateikti patikrinimo protokolą ir nuotraukas.</t>
  </si>
  <si>
    <t>OL-1-0310</t>
  </si>
  <si>
    <t>OL-1-0310-AR</t>
  </si>
  <si>
    <t>110 kV OL vibracijos slopintuvo keitimas viengrandės OL atramoje</t>
  </si>
  <si>
    <t xml:space="preserve">Sumontuoti vibracijos slopintuvą viengrandės oro linijos atramoje, ant OL laido ar žaibosaugos troso. Nuo gnybto montuoti atstumais, numatytais projekte arba į ankstesnę vietą, patikimai priveržiant. </t>
  </si>
  <si>
    <t>OL-1-0384</t>
  </si>
  <si>
    <t>OL-1-0384-AR</t>
  </si>
  <si>
    <t>110 kV OL vibracijos slopintuvo keitimas dvigrandės OL atramoje vienai grandžiai esant darbe</t>
  </si>
  <si>
    <t xml:space="preserve">Sumontuoti vibracijos slopintuvą dvigrandės oro linijos atramoje vienai grandžiai esant darbe, ant OL laido ar žaibosaugos troso. Nuo gnybto montuoti atstumais, numatytais projekte arba į ankstesnę vietą, patikimai priveržiant. </t>
  </si>
  <si>
    <t>OL-1-0311</t>
  </si>
  <si>
    <t>OL-1-0311-AR</t>
  </si>
  <si>
    <t>110 kV OL vibracijos slopintuvo perstatymas viengrandės OL atramoje</t>
  </si>
  <si>
    <t>Viengrandės oro linijos atramoje atstatyti vibracijos slopintuvą į projektinę padėtį.</t>
  </si>
  <si>
    <t>OL-1-0385</t>
  </si>
  <si>
    <t>OL-1-0385-AR</t>
  </si>
  <si>
    <t>110 kV OL vibracijos slopintuvo perstatymas dvigrandės OL atramoje vienai grandžiai esant darbe</t>
  </si>
  <si>
    <t>Dvigrandės oro linijos atramoje vienai grandžiai esant darbe atstatyti vibracijos slopintuvą į projektinę padėtį.</t>
  </si>
  <si>
    <t>OL-1-0312</t>
  </si>
  <si>
    <t>110 kV OL viršutinė apžiūra dvigrandėje linijoje, gelžbetoninėse atramose</t>
  </si>
  <si>
    <t>Naudojant žmonių kėlimo mechanizmą atlikti dvigrandės oro linijos atramoje vienai grandžiai esant darbe viršutinę apžiūrą: patikrinti izoliatorių pakabų linijinės armatūros būklę ir atotampų tvirtinimus atramoje; vizualiai įvertinti armatūros elementų išdilimą ir patikrinti vibracijos slopintuvų būklę bei esamą fizinę padėti ar atitinka projektinę; apžiūrėti gelžbetoninės atramos gelžbetonio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keisti naujais nedelsiant. Pateikti apžiūros protokolą, kuriame turi būti pridėta apžiūrėtų atramos elementų, izoliatorių girliandų bei pažeidimų foto nuotraukos.</t>
  </si>
  <si>
    <t>OL-1-0392</t>
  </si>
  <si>
    <t xml:space="preserve">110 kV OL viršutinė apžiūra dvigrandės OL metalinėje atramoje </t>
  </si>
  <si>
    <t>Naudojant žmonių kėlimo mechanizmą atlikti dvigrandės oro linijos atramoje vienai grandžiai esant darbe viršutinę apžiūrą: patikrinti izoliatorių pakabų linijinės armatūros būklę ir atotampų tvirtinimus atramoje; vizualiai įvertinti armatūros elementų išdilimą ir patikrinti vibracijos slopintuvų būklę bei esamą fizinę padėti ar atitinka projektinę; apžiūrėti metalinės atramos metalo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keisti naujais nedelsiant. Pateikti apžiūros protokolą, kuriame turi būti pridėta apžiūrėtų atramos elementų, izoliatorių girliandų bei pažeidimų foto nuotraukos.</t>
  </si>
  <si>
    <t>OL-1-0313</t>
  </si>
  <si>
    <t xml:space="preserve">110 kV OL viršutinė apžiūra viengrandėje linijoje, gelžbetoninėse atramose </t>
  </si>
  <si>
    <t>Naudojant žmonių kėlimo mechanizmą atlikti viengrandės atramos viršutinę apžiūrą: patikrinti izoliatorių pakabų linijinės armatūros būklę ir atotampų tvirtinimus atramoje; vizualiai įvertinti armatūros elementų išdilimą ir patikrinti vibracijos slopintuvų būklę bei esamą fizinę padėti ar atitinka projektinę; apžiūrėti gelžbetoninės atramos gelžbetonio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keisti naujais nedelsiant. Pateikti apžiūros protokolą, kuriame turi būti pridėta apžiūrėtų atramos elementų, izoliatorių girliandų bei pažeidimų foto nuotraukos.</t>
  </si>
  <si>
    <t>OL-1-0393</t>
  </si>
  <si>
    <t xml:space="preserve">110 kV OL viršutinė apžiūra viengrandės OL metalinėje atramoje </t>
  </si>
  <si>
    <t>Naudojant žmonių kėlimo mechanizmą atlikti viengrandės atramos viršutinę apžiūrą: patikrinti izoliatorių pakabų linijinės armatūros būklę ir atotampų tvirtinimus atramoje; vizualiai įvertinti armatūros elementų išdilimą ir patikrinti vibracijos slopintuvų būklę bei esamą fizinę padėti ar atitinka projektinę; apžiūrėti metalinės atramos metalo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keisti naujais nedelsiant. Pateikti apžiūros protokolą, kuriame turi būti pridėta apžiūrėtų atramos elementų, izoliatorių girliandų bei pažeidimų foto nuotraukos.</t>
  </si>
  <si>
    <t>OL-1-0329</t>
  </si>
  <si>
    <t>OL-1-0329-AR</t>
  </si>
  <si>
    <t>110 kV OL žaibosaugos troso su šviesolaidiniu kabeliu (ŽTŠK) ir šviesolaidinio kabelio (ŠK) tvirtinimo elementų OL atramoje keitimas (ŠK nusileidimas nuo movos arba ŽTŠK mova)</t>
  </si>
  <si>
    <t>Pakeisti defektinius ŽTŠK nusileidimo tvirtinimo elementus atramoje.</t>
  </si>
  <si>
    <t>OL-1-0330</t>
  </si>
  <si>
    <t>OL-1-0330-AR</t>
  </si>
  <si>
    <t>110 kV OL žaibosaugos troso su šviesolaidiniu kabeliu atsargų išvyniojimas/suvyniojimas</t>
  </si>
  <si>
    <t>Išvynioti/suvynioti šviesolaidinio kabelio technologinę atsargą, pakeičiant susidėvėjusius tvirtinimo elementus.</t>
  </si>
  <si>
    <t>OL-1-0331</t>
  </si>
  <si>
    <t>OL-1-0331-AR</t>
  </si>
  <si>
    <t>110 kV OL žaibosaugos troso su šviesolaidiniu kabeliu movų nukėlimas/užkėlimas</t>
  </si>
  <si>
    <t>Nuimti ŽTŠK movą su technologine atsarga atramoje. Sumontuoti ŽTŠK movą su technologine atsarga atramoje, kartu pakeičiant defektinius tvirtinimo elementus.</t>
  </si>
  <si>
    <t>OL-1-0345</t>
  </si>
  <si>
    <t xml:space="preserve">110 kV OL ŽTŠK keitimas inkariniame tarpatramyje </t>
  </si>
  <si>
    <t>Defektinis ŽTŠK keičiamas pagal Rangovo pateiktą paprastojo remonto aprašą prieš darbų pradžią. Paprastojo remonto aprašas turi būti suderintas su Užsakovu. Darbas gali būti vykdomas ir pagal Užsakovo pateiktą paprastojo remonto aprašą. Darbų apimtyje pakeičiama ŽTŠK laikanti ir tempiama armatūra (pagal ŽTŠK markę),  vibracijos slopintuvai (pagal ŽTŠK markę), įžeminimo prijungimo jungtys (šuntai) atitinkamo skerspjūvio laidams prie ŽTŠK, inkarinių atramų ŽTŠK izoliatoriai. Užsakovui pristatyti medžiagų kokybės sertifiktus, remontuotos dalies linijos pasą.</t>
  </si>
  <si>
    <t>OL-1-0387</t>
  </si>
  <si>
    <t>110 kV gelžbetoninių pamatų įrengimas metalinei atramai demontuotos g/b atramos vietoje ar keičiant metalinę atramą į metalinę</t>
  </si>
  <si>
    <t>Darbas atliekamas pagal Rangovo pateiktą techninį darbo projektą prieš darbų pradžią. Techninis darbo projektas turi būti suderinti su Užsakovu. Darbas gali būti vykdomas ir pagal Užsakovo pateiktą techninį darbo projektą.
Darbas taikomas keičiant seną gelžbetoninę atramą į metalinę atramą arba seną metalinę į analogiško tipo metalinę. Įrengti nauji pamatai su rygeliais prieš užkeliant metalinę atramą turi būti priduoti už objekto eksploatavimą atsakingam techninės priežiūros specialistui. Pateikti demontuotų medžiagų utilizavimo pažymą. Užsakovui pristatyti medžiagų kokybės sertifiktus, remontuotos dalies linijos pasą.</t>
  </si>
  <si>
    <t>OL-1-0357</t>
  </si>
  <si>
    <t xml:space="preserve">110 kV OL apsaugos nuo perkūnijos troso būklės patikrinimas tarpatramio viduryje </t>
  </si>
  <si>
    <t xml:space="preserve">Oro linijoje atlikti apsaugos nuo perkūnijos troso diametro matavimą slankmačiu ir fotofiksavimą matavimo vietoje. Pateikti matavimo protokolą su išvadomis, pridedant nuotraukas. </t>
  </si>
  <si>
    <t>OL-1-0354</t>
  </si>
  <si>
    <t>OL-1-0354-AR</t>
  </si>
  <si>
    <t xml:space="preserve">110 kV OL įžemiklio uždėjimas 35/10/0,4 kV OL arba laidų nuėmimas ir atstatymas 10/0,4 kV OL keičiant trosą, laidus ar tarpinę atramą sankirtoje  </t>
  </si>
  <si>
    <t>Uždėti kilnojamą įžemiklį prie sankirtos 35/10/0,4 kV OL ar laidų nuėmimas 10/0,4. Darbo vietos paruošimas ir sutvarkymas baigus darbus. Darbas užsakomas tik Rangovui gavus leidimą dirbti AB "Energijos skirstymo operatorius" įrenginiuose.</t>
  </si>
  <si>
    <t>OL-1-0187</t>
  </si>
  <si>
    <t>OL-1-0187-AR</t>
  </si>
  <si>
    <t>OL-1-0188</t>
  </si>
  <si>
    <t>OL-1-0188-AR</t>
  </si>
  <si>
    <t>110 kV OL stiklinių izoliatorių palaikančios ar tempiamos girliandos keitimas įstiklinių izoliatorių girliandą dvigrandės OL inkarinėje atr. vienai grandžiai esant darbe</t>
  </si>
  <si>
    <t>OL-1-0189</t>
  </si>
  <si>
    <t>110 kV viengrandės OL gelžbetoninėje atramoje traversų permontavimas pakeliant 1m aukštyn su naujos viršūnės sumontavimu žaibosaugos trosui</t>
  </si>
  <si>
    <t>Darbas atliekamas pagal gamybos ir montavimo brėžinius pateiktus prieš darbų pradžią. Gamybos ir montavimo brėžiniai turi būti suderinti su Užsakovu. Darbas gali būti vykdomas ir pagal Užsakovo pateiktus gamybos ir montavimo brėžinius.
Atlikti traversų pakėlimą 1m aukštyn ir naujos viršūnės sumontavimą viengrandės OL gelžbetoninėje atramoje:
1. Iškabinami laidai ir žaibosaugos trosas;
2. Išmontuojamos laidus ir trosą palaikančios pakabos;
3. Demontuojamas troso laikiklis ar viršūnė;
4.Permontuojamos traversos perkeliant per 1 m į viršų ir sumontuojama troso viršūnė;
5. Sumontuojamos laidus ir trosą palaikančios pakabos;
6. Įkabinami laidai ir žaibosaugos trosas;</t>
  </si>
  <si>
    <t>OL-1-0190</t>
  </si>
  <si>
    <t>110 kV dvigrandės OL gelžbetoninėje atramoje traversų permontavimas pakeliant 1m aukštyn su naujos viršūnės sumontavimu žaibosugos trosui</t>
  </si>
  <si>
    <t>Darbas atliekamas pagal gamybos ir montavimo brėžinius pateiktus prieš darbų pradžią. Gamybos ir montavimo brėžiniai turi būti suderinti su Užsakovu. Darbas gali būti vykdomas ir pagal Užsakovo pateiktus gamybos ir montavimo brėžinius.
Atlikti traversų pakėlimą 1m aukštyn ir naujos viršūnės sumontavimą dvigrandės OL gelžbetoninėje atramoje:
1. Iškabinami laidai ir žaibosaugos trosas;
2. Išmontuojamos laidus ir trosą palaikančios pakabos;
3. Demontuojamas troso laikiklis ar viršūnė;
4.Permontuojamos traversos perkeliant per 1 m į viršų ir sumontuojama troso viršūnė;
5. Sumontuojamos laidus ir trosą palaikančios pakabos;
6. Įkabinami laidai ir žaibosaugos trosas;</t>
  </si>
  <si>
    <t>OL-1-0191</t>
  </si>
  <si>
    <t>110 kV viengrandės OL gelžbetoninėje atramoje viršūnės žaibosaugos trosui keitimas ar naujos sumontavimas</t>
  </si>
  <si>
    <t>Darbas atliekamas pagal gamybos ir montavimo brėžinius pateiktus prieš darbų pradžią. Gamybos ir montavimo brėžiniai turi būti suderinti su Užsakovu. Darbas gali būti vykdomas ir pagal Užsakovo pateiktus gamybos ir montavimo brėžinius.
Atlikti naujos viršūnės sumontavimą viengrandės OL gelžbetoninėje atramoje:
1. Iškabinams žaibosaugos trosas;
2. Išmontuojama trosą palaikanti pakaba;
3. Demontuojamas troso laikiklis ar viršūnė bei sumontuojama nauja troso viršūnė;
4. Sumontuojama trosą palaikanti pakaba;
5.  Įkabinamas žaibosaugos trosas;</t>
  </si>
  <si>
    <t>OL-1-0192</t>
  </si>
  <si>
    <t>110 kV dvigrandės OL gelžbetoninėje atramoje viršūnės žaibosaugos trosui keitimas ar naujos sumontavimas</t>
  </si>
  <si>
    <t>Darbas atliekamas pagal gamybos ir montavimo brėžinius pateiktus prieš darbų pradžią. Gamybos ir montavimo brėžiniai turi būti suderinti su Užsakovu. Darbas gali būti vykdomas ir pagal Užsakovo pateiktus gamybos ir montavimo brėžinius.
Atlikti naujos viršūnės sumontavimą dvigrandės OL gelžbetoninėje atramoje:
1. Iškabinams žaibosaugos trosas;
2. Išmontuojama trosą palaikanti pakaba;
3. Demontuojamas troso laikiklis ar viršūnė bei sumontuojama nauja troso viršūnė;
4. Sumontuojama trosą palaikanti pakaba;
5.  Įkabinamas žaibosaugos trosas;</t>
  </si>
  <si>
    <t>OL-1-0193</t>
  </si>
  <si>
    <t>110 kV OL gamybos ir montavimo brėžinių parengimas traversų permontavimo bei naujos ŽT viršūnės arba tik naujos ŽT viršūnės sumontavimui gelžbetoninėje atramoje</t>
  </si>
  <si>
    <t>Gamybos ir montavimo brėžinių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Gamybos ir montavimo brėžinių rengėjas turi atlikti visus reikalingus veiksmus, susijusius su brėžinių parengimu. Gamybos ir montavimo brėžinių sprendinius suderinti su užsakovo atsakingais darbuotojais. Parengti ir suderinti gamybos ir montavimo brėžiniai turi būti pateikti skaitmeninėje versijoje bei įkelti į Turto Valymo Sistemą (PDF su parašais "Pritariu statyti" ir DOCX, XLSX, DWG formatais). Numatyti laidus laikančių traversų permontavimo darbus pakeliant per 1m aukštyn gelžbetoninėje atramoje ir naujos žaibosaugos troso viršūnės sumontavimo darbus bei medžiagas darbų atlikimui. Gamybos ir montavimo brėžiniuose įvertinti galimą laido ir troso pakabų pakrypimą gretimose atramose ir numatyti laidų ar troso reguliavimo poreikį bei darbus. Gamybos ir montavimo brėžinių apimtyje pateikti OL išilginius profilius, kuriuose turi būti pateikti atstumai nuo laidų iki žemės, vandens paviršiaus ir visų kitų kertamų infrastruktūrinių objektų.</t>
  </si>
  <si>
    <t>OL-1-0194</t>
  </si>
  <si>
    <t>110 kV OL ant metalinių atramų įrengtų žaibolaidžių patikrinimas</t>
  </si>
  <si>
    <t>Žaibolaidžio, įrengto ant metalinės atramos, visų elementų ir suvirinimo siųlių vizualinė apžiūra, tikrinant jų būklę dėl korozijos poveikio. Apžiūras galima vykdyti ir naudojant bepiločius orlaivius. Pateikti apžiūros protokolą bei pažeidimų nuotraukas.</t>
  </si>
  <si>
    <t>OL-1-0198</t>
  </si>
  <si>
    <t>OL-1-0198-AR</t>
  </si>
  <si>
    <t>110 kV OL izoliacijos elementų  tempiamose pakabose keitimas viengrandės OL inkarinėje, inkarinėje-kampinėje atramoje</t>
  </si>
  <si>
    <t>Viengrandės oro linijos inkarinėje atramoje pakeisti defektinį izoliatorių į analogiško tipo izoliatorių tempiamose izoliatorių pakabose, inkarinėje-kampinėje atramoje. Pateikti keičiamų ir pakeistų elementų nuotraukas.</t>
  </si>
  <si>
    <t>OL-1-0199</t>
  </si>
  <si>
    <t>OL-1-0199-AR</t>
  </si>
  <si>
    <t>110 kV OL izoliacijos elementų keitimas tempiamose pakabose dvigrandės OL inkarinėje, inkarinėje-kampinėje atramoje</t>
  </si>
  <si>
    <t>Dvigrandės oro linijos inkarinėje atramoje, esant vienai grandžiai darbe, pakeisti defektinį izoliatorių į analogiško tipo izoliatorių tempiamose izoliatorių pakabose, inkarinėje-kampinėje atramoje. Pateikti keičiamų ir pakeistų elementų nuotraukas.</t>
  </si>
  <si>
    <t>OL-1-0365</t>
  </si>
  <si>
    <t xml:space="preserve">110 kV OL metalinių atramų pamatų remontas armuojant, betonuojant </t>
  </si>
  <si>
    <t xml:space="preserve">Pradedant pamatų remontą, pirmiausia vieliniu šepečiu nuvalomas atitrūkęs ir supleišėjęs betonas. Stipriau besilaikantis betonas pašalinamas plaktuku ar kaltu. Ruošiamas paviršius turi būti kruopščiai nuvalytas nuo purvo ir dulkių suspaustu oru ar smėliasrove.
Kai jau paviršius paruoštas,- pradedama rišti armatūra. Pagrindinės armatūros strypai būtina išdėstyti simetriškai, numatyti, kad surišus skersinę armatūrą laisvai patektų betonas. Rekomenduojamas išilginės armatūros diametras -8mm S400 klasės, skersinės -4mm S240 klasės. (atskirais atvejais reikalingi laikomosios galios ir armatūros skaičiavimai). Skersinę armatūrą įrengti taip, kad nebūtų sukoncentruota kampuose ir kad būtų užtikrintas apsauginis betono sluoksnis. Nuo klojinio turi būti ne mažesnis kaip 2d apsauginis betono sluoksnis. 
Gelžbetoninis apvalkalas įrengiamas užpurškiant torkretinį betoną į klojinius suslėgtu oru arba supiltą betoną sutankinant vibratoriais. Betono stiprumas turi būti ne mažesnis kaip 20MPa ir ne mažesnis kaip stiprinamo elemento betono stiprumas. Torkretuojant betono sluoksnio storis daromas ne mažesnis kaip 30 mm, vibruojamo – ne mažesnis kaip 60 mm.
Pastaba: Dėl konstrukcijų stiprinimo būdo, apimties ir medžiagų panaudojimo rangovas privalo susiderinti su konstrukcijas eksploatuojančiu techniniu prižiūrėtoju. </t>
  </si>
  <si>
    <t>OL-1-0363</t>
  </si>
  <si>
    <t>110 kV OL papildomų ar laikinų metalo konstrukcijų bei izoliatorių girliandų sumontavimas metalinėse atramose laidų sujungimui</t>
  </si>
  <si>
    <t>kg.</t>
  </si>
  <si>
    <t>Darbas atliekamas pagal Rangovo pateiktus gamybos ir montavimo brėžinius prieš darbų pradžią. Gamybos ir montavimo brėžiniai turi būti suderinti su Užsakovu. Darbas gali būti vykdomas ir pagal Užsakovo pateiktus gamybos ir montavimo brėžinius.
Darbas apima metalinių konstrukcijų, sukabinimo armatūros,  izoliatoriių girliandų, vibracijos slopintuvų ir žaibosaugos trosų sumontavimą bei laidų kilpų sujungimą. 
Paliktas transporto vėžes užlyginti. Padarius žalą, nuostolius atlyginti. Baigus darbus, sutvarkyti aplinką aplink atramas. Pateikti techninę dokumentaciją:  a) statybos darbų žurnalą. b) panaudotų medžiagų ir metalo konstrukcijų sertifikatus. c)   laidų sujungimų termovizijos matavimo protokolus (jeigu reikalinga). d) fotonuotraukas.
Atliktų darbų kiekis matuojamas pagal sumontuotų metalo konstrukcijų kiekį</t>
  </si>
  <si>
    <t>OL-1-0364</t>
  </si>
  <si>
    <t>110 kV OL papildomų ar laikinų metalo konstrukcijų bei izoliatorių girliandų demontavimas metalinėse atramose</t>
  </si>
  <si>
    <t>Darbas atliekamas pagal Rangovo pateiktus gamybos ir montavimo brėžinius prieš darbų pradžią. Gamybos ir montavimo brėžiniai turi būti suderinti su Užsakovu. Darbas gali būti vykdomas ir pagal Užsakovo pateiktus gamybos ir montavimo brėžinius.
Darbas apima metalinių konstrukcijų, sukabinimo armatūros,  izoliatoriių girliandų, vibracijos slopintuvų ir žaibosaugos trosų sumontavimą bei laidų kilpų išardymą.
Paliktas transporto vėžes užlyginti. Padarius žalą, nuostolius atlyginti. Baigus darbus, sutvarkyti aplinką aplink atramas. Pagal poreikį perduoti demontuotas medžiagas užsakovui į rezervą. Atliktų darbų kiekis matuojamas pagal demontuotų metalo konstrukcijų kiekį.</t>
  </si>
  <si>
    <t>OL-1-0367</t>
  </si>
  <si>
    <t>110 kV OL Topografinės nuotraukos ar plano parengimas</t>
  </si>
  <si>
    <t xml:space="preserve">Toponuotraukoje atvaizduojami visi statiniai, želdiniai, dangos, jeigu reikia požeminiai inžineriniai tinklai, esantys topografuojamoje teritorijoje. Piketai bei horizontalės tiksliai atkartoja vyraujantį reljefą. Pateikiama skaitmeninėje ir analoginėje formoje(DWG, PDF). Topografinės nuotraukos rengiamos Valstybinė geodezijos ir kartografijos tarnyba prie Lietuvos Respublikos Vyriausybės keliamais reikalavimais. Darbas apima Toponuotraukos parengimą bei suderinimą su esamų požeminių ir antžeminių komunikacijų suderinimą. </t>
  </si>
  <si>
    <t>OL-1-0371</t>
  </si>
  <si>
    <t>110 kV OL geologiniai tyrimai</t>
  </si>
  <si>
    <t>gręžinys</t>
  </si>
  <si>
    <t>Inžineriniai geologiniai ir geotechniniai tyrimai atliekami pagal STR 1.04.02: 2011 reikalavimus, kad nustatyti vietovės tinkamumą statiniui (metalinės atramos pamatų projektavimui ar gelžbetoninės atramos projektavimui karstiniame regione) ir pagal rezultatus galima būtu rengti projektus statinio statybai, rekonstravimui, kapitaliniam remontui. Pateikti geologinių tyrimų ataskaitą/protokolą.</t>
  </si>
  <si>
    <t>OL-1-0391</t>
  </si>
  <si>
    <t>110 kV OL atramos išpildomoji nuotrauka</t>
  </si>
  <si>
    <t xml:space="preserve">Išpildomojoje nuotraukoje  atvaizduojama atrama iš šono ir iš viršaus, nurodant atramos viršutinio taško nuokripį taško ties žemės paviršiumi atžvilgiu. Pateikiama skaitmeninėje ir analoginėje formoje (DWG, PDF). </t>
  </si>
  <si>
    <t>OL-1-0396</t>
  </si>
  <si>
    <t xml:space="preserve">110 kV OL gelžbetoninės inkarinės atramos be atotampomų lyginimas </t>
  </si>
  <si>
    <t>Išlyginti viengrandę arba dvigrandę g/b atramą iki visiškai vertikalios padėties. Į darbą įeina grunto atkasimas prie atramos ir skaldos ar kito sutankinamo grunto atvežimas ir sutankinimas.</t>
  </si>
  <si>
    <t>OL-1-0397</t>
  </si>
  <si>
    <t>110 kV OL gamybos ir montavimo brėžinių parengimas metalinės ar gelžbetoninės atramos išmontavimui</t>
  </si>
  <si>
    <t xml:space="preserve">Gamybos ir montavimo brėžiniai rengiami OL remontui įforminami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Gamybos ir montavimo brėžinių rengėjas turi atlikti visus reikalingus veiksmus, susijusius su jų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t>
  </si>
  <si>
    <t>OL-1-0400</t>
  </si>
  <si>
    <t>110 kV OL gamybos ir montavimo brėžinių parengimas papildomų ar laikinų metalo konstrukcijų bei izoliatorių girliandų sumontavimui/demontavimui metalinėse atramose</t>
  </si>
  <si>
    <t xml:space="preserve">Gamybos ir montavimo brėžinius rengiami OL remontui įforminami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Gamybos ir montavimo brėžinių rengėjas turi atlikti visus reikalingus veiksmus, susijusius su jų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t>
  </si>
  <si>
    <t>OL-1-0398</t>
  </si>
  <si>
    <t>110 kV OL izoliatoriaus defektinio užrakto (spynos) keitimas</t>
  </si>
  <si>
    <t>Stiklo izoliacijos elemento užrakto (spynos) keitimas palaikančių ar tempiamų izoliatoriu girliandose. Pateikti defektinių užraktų fotonuotrakas. Į darbo įkainį įskaičiuota medžiagos įsigijimo kaištai.</t>
  </si>
  <si>
    <t>OL-1-0401</t>
  </si>
  <si>
    <t>110 kV OL statybos leidimo gavimas linijos ruožui vienoje savivaldybėje</t>
  </si>
  <si>
    <t xml:space="preserve">Projektinių dokumentų sukėlimas į Statybos leidimo išdavimo informacinę sistemą ir Statybos leidimo gavimas, linijos atkarpai vienoje savivaldybėje. </t>
  </si>
  <si>
    <t>OL-1-0402</t>
  </si>
  <si>
    <t>110 kV OL fazių žymėjimo (L1, L2, L3) ženklų sumontavimas ar pakeitimas galinėse ir atsišakojimo viengrandės OL atramoje</t>
  </si>
  <si>
    <t>Sumontuoti ar atnaujinti fazių ženklinimą viengrandėje atramoje naudojant aliuminio arba aliuminio kompozito lenteles. Reikalavimai lentelėms ir jų tvirtinimui nurodyti Standartiniuose atramų ženklinimo reikalavimuose. Darbo įkainį sudaro darbo ir medžiagų įsigijimo kainų suma.</t>
  </si>
  <si>
    <t>OL-1-0403</t>
  </si>
  <si>
    <t>110 kV OL fazių žymėjimo (L1, L2, L3) ženklų sumontavimas ar pakeitimas galinėse ir atsišakojimo dvigrandės OL atramoje vienai grandžiai esant darbe</t>
  </si>
  <si>
    <t>Sumontuoti ar atnaujinti fazių ženklinimą dvigrandės OL atramoje, vienai grandžiai esant darbe, naudojant aliuminio arba aliuminio kompozito lenteles. Reikalavimai lentelėms ir jų tvirtinimui nurodyti Standartiniuose atramų ženklinimo reikalavimuose. Darbo įkainį sudaro darbo ir medžiagų įsigijimo kainų suma.</t>
  </si>
  <si>
    <t>OL-1-0405</t>
  </si>
  <si>
    <t>OL-1-0405-AR</t>
  </si>
  <si>
    <t>110 kV OL jungčių (3-jų fazių) tarp atskirų OL išmontavimas prie atramos</t>
  </si>
  <si>
    <t xml:space="preserve">Demontuoti jungtis tarp atskirų 110 kV oro linijų. Užsakovui nurodžius, demontuotos medžiagos grąžinamos į užsakovo sandėlį. </t>
  </si>
  <si>
    <t>OL-1-0406</t>
  </si>
  <si>
    <t>OL-1-0406-AR</t>
  </si>
  <si>
    <t>110 kV OL jungčių (3-jų fazių) tarp atskirų OL sumontavimas prie atramos</t>
  </si>
  <si>
    <t xml:space="preserve">Prieš darbų pradžią iš objektų dokumentacijos įsitikinama fazių išdėstymo teisingumu. Laidinės laikinos jungtys tarp atskirų OL  montuojamos naudojant standartinius pagal laido skerspjūvį parinktais gnybtais.  Montavimo metu ir po jo turi būti išlaikomi saugūs atstumai iki įžemintų dalių ir kitų fazių atitinkantys EĮĮT reikalavimus. </t>
  </si>
  <si>
    <t>OL-1-0407</t>
  </si>
  <si>
    <t>110 kV OL atramos viršutinė apžiūra bepiločiu skraidančiu aparatu, oro linijai esant darbe</t>
  </si>
  <si>
    <t>Naudojant bepilotį skraidymo aparatą, oro linijos atramoje, atlikti viršutinę apžiūrą: apžiūrėti izoliatorių pakabų linijinės armatūros būklę ir atotampų tvirtinimus atramoje; vizualiai įvertinti armatūros elementų išdilimą ir vibracijos slopintuvų būklę bei esamą fizinę padėti ar atitinka projektinę; apžiūrėti metalinės atramos metalo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nedelsiant informuoti atsakingą objekto techninį prižiūrėtoją. Pateikti apžiūros protokolą, kuriame turi būti pridėta apžiūrėtų atramos elementų, izoliatorių girliandų bei pažeidimų foto nuotraukos.</t>
  </si>
  <si>
    <t>OL-1-0408</t>
  </si>
  <si>
    <t>110 kV OL žaibosaugos trosų, laidų ir laidų kilpų sujungimo gnybtų, palaikančios ar tempiamos armatūros apžiūra bepiločiu skraidančiu aparatu, oro linijai esant darbe</t>
  </si>
  <si>
    <t>Naudojant bepilotĮ skraidymo aparatą vizualiai patikrinti laido ar apsaugos nuo perkūnijos troso būklę tempiamuose, palaikančiuose ir susjungimo gnybtuose. Nustačius, dėl t.j. srovės atsiradusių vijų nudegimo ar nutrūkimo požymių gnybte ar greta jo, apie defektą nedelsiant informuoti atsakingą objekto techninį prižiūrėtoją. Pateikti apžiūros protokolus su išvadomis, pridedant nuotraukas.</t>
  </si>
  <si>
    <t>Pasiūlymo kaina,
 Eur be PVM</t>
  </si>
  <si>
    <t>Pastabos:</t>
  </si>
  <si>
    <t xml:space="preserve">1. Rangovas siūlydamas darbo įkainį turi įskaičiuoti privažiavimo ir medžiagų pristatymo į objektą išlaidas, galimybių privažiavimams užtikrinti atlikti darbus ar naudojamų priemonių, darbo aikštelės įrengimo išlaidas.
</t>
  </si>
  <si>
    <t>2. Rangovas siūlydamas darbo įkainį turi įskaičiuoti išlaidas darbo vietos paruošimo techninių priemonių įgyvendinimui.</t>
  </si>
  <si>
    <t>3.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kopijas.Darbų vykdymo metu likusias grįžtamąsias medžiagas grąžinti užsakovui pristatant į užsakovo nurodytą vietą.</t>
  </si>
  <si>
    <t>4. Rangovas siūlo tik tuos Avarinius darbų įkainius kurie turi Avarinio elemento ID TVIS (C stulpelyje)</t>
  </si>
  <si>
    <t>5. Vykdant darbus draudžiama žemės paviršiumi vilkti naujus gelžbetonius stiebus</t>
  </si>
  <si>
    <t xml:space="preserve">6. Mažiausias Darbų užsakyme nurodomas Darbų kiekis yra 1 Darbo matavimo vienetas </t>
  </si>
  <si>
    <t>INFRASTRUKTŪROS PRIEŽIŪROS CENTRO 330-400 kV ORO LINIJŲ EKSPLOATAVIMO DARBŲ APRAŠYMAI IR ĮKAINIAI</t>
  </si>
  <si>
    <t>Avarinis elemento ID TVIS</t>
  </si>
  <si>
    <t>Darbų matavimas</t>
  </si>
  <si>
    <t>OL-3-0171</t>
  </si>
  <si>
    <t xml:space="preserve">330-400 kV OL "vėjo ryšių" reguliavimas  </t>
  </si>
  <si>
    <t xml:space="preserve">Atlikti "vėjo ryšių" reguliavimą atramoje. </t>
  </si>
  <si>
    <t>OL-3-0172</t>
  </si>
  <si>
    <t>OL-3-0172-AR</t>
  </si>
  <si>
    <t>330 kV OL stiklinių izoliatorių palaikančios ar tempiamos girliandos keitimas į stiklinių izoliatorių girliandą  viengrandės OL inkarinėje atr.</t>
  </si>
  <si>
    <t>girlianda</t>
  </si>
  <si>
    <t>OL-3-0316</t>
  </si>
  <si>
    <t>OL-3-0316-AR</t>
  </si>
  <si>
    <t>330 kV OL stiklinių izoliatorių palaikančios ar tempiamos girliandos keitimas įstiklinių izoliatorių girliandą dvigrandės OL inkarinėje atr. vienai grandžiai esant darbe</t>
  </si>
  <si>
    <t>OL-3-0175</t>
  </si>
  <si>
    <t>OL-3-0175-AR</t>
  </si>
  <si>
    <t xml:space="preserve">330-400 kV OL apsauginio lanko atstatymas viengrandės OL atramos  tempiamoje girliandoje  </t>
  </si>
  <si>
    <t>Viengrandės oro linijos atramoje atstatyti apsauginį lanką į projektinę padėti.</t>
  </si>
  <si>
    <t>OL-3-0317</t>
  </si>
  <si>
    <t>OL-3-0317-AR</t>
  </si>
  <si>
    <t>330-400 kV OL apsauginio lanko atstatymas dvigrandės OL atramos tempiamoje girliandoje, vienai grandžiai esant darbe</t>
  </si>
  <si>
    <t>Dvigrandės oro linijos atramoje atstatyti apsauginį lanką į projektinę padėti, vienai grandžiai esant darbe.</t>
  </si>
  <si>
    <t>OL-3-0174</t>
  </si>
  <si>
    <t xml:space="preserve">330-400 kV OL apsaugos nuo paukščių montavimas dvigrandės linijos atramoje </t>
  </si>
  <si>
    <t>OL-3-0173</t>
  </si>
  <si>
    <t xml:space="preserve">330-400 kV OL apsaugos nuo paukščių montavimas viengrandės linijos atramoje </t>
  </si>
  <si>
    <t>OL-3-0176</t>
  </si>
  <si>
    <t>OL-3-0176-AR</t>
  </si>
  <si>
    <t xml:space="preserve">330-400 kV OL apsaugos nuo perkūnijos pažeisto troso dalies (intarpo iki 100 m) keitimas </t>
  </si>
  <si>
    <t xml:space="preserve">Remontuojant nutrauktą arba stipriai pažeistą trosą (nudegusios ir atsivyniojusios troso vijos, kai skerspjūvis sumažėja iki 34%) iki 100 m., montuojamas intarpas naujo troso, kuris sujungiamas presuojamais jungiamaisiais gnybtais. Pažeistas trosas turi būti keičiamas tos pačios markės troso atkarpa. Mažiausias atstumas nuo jungiamojo gnybto iki laikomojo ar tempiamojo gnybto turi būti ne mažesnis kaip 25 m. Atstumas tarp jungiamųjų gnybtų turi būti nemažesnis kaip: – 5 m trosams iki 50 mm2; – 10 m trosams 95 mm2; – 15 m trosams 185 mm2; – 30 m trosams 240 mm2 ir daugiau.
Trosų tempiamuosiuose jungiamuosiuose gnybtuose, sumontuotuose OL tarpatramyje, atsparumas turi būti ne mažesnis kaip 90% nuo normuojamos troso trūkimo jėgos.
Pateikti troso sujungimo vietų nuotraukas.                                                                        </t>
  </si>
  <si>
    <t>OL-3-0178</t>
  </si>
  <si>
    <t>OL-3-0178-AR</t>
  </si>
  <si>
    <t xml:space="preserve">330-400 kV OL apsaugos nuo perkūnijos troso (1) išmontavimas </t>
  </si>
  <si>
    <t>Oro linijoje inkaruojamas ne demontuojamas trosas inkarinių atramų viršūnėse. Ruože, kur išmontuojamas trosas demontuojama vibracijos slopintuvai, palaikanti ir tempiama armatūra.</t>
  </si>
  <si>
    <t>OL-3-0296</t>
  </si>
  <si>
    <t xml:space="preserve">330-400 kV OL apsaugos nuo perkūnijos troso keitimas inkariniame tarpatramyje </t>
  </si>
  <si>
    <t>Defektinis apsaugos nuo perkūnijos trosas keičiamas pagal Rangovo pateiktą prieš darbų pradžią ir su Užsakovu suderintą paprastojo remonto aprašą. Darbas gali būti vykdomas ir pagal Užsakovo pateiktą paprastojo remonto aprašą. Aprašo apimtyje pakeičiama troso laikoma ir tempiama armatūra (pagal troso markę), vibracijos slopintuvai (pagal troso markę), įžeminimo prijungimo jungtys (šuntai) atitinkamo skerspjūvio laidams prie troso, inkarinių atramų troso izoliatoriai.</t>
  </si>
  <si>
    <t>OL-3-0308</t>
  </si>
  <si>
    <t xml:space="preserve">330-400 kV OL apsaugos nuo perkūnijos troso keitimas į ŽTŠK inkariniame tarpatramyje </t>
  </si>
  <si>
    <t>OL-3-0181</t>
  </si>
  <si>
    <t xml:space="preserve">330-400 kV OL apsaugos nuo perkūnijos troso keitimas sankirtoje iki 110 kV OL,  autokeliais bei geležinkeliais </t>
  </si>
  <si>
    <t>OL-3-0180</t>
  </si>
  <si>
    <t>330-400 kV OL apsaugos nuo perkūnijos troso reguliavimas viengrandės OL inkariniame tarpatramyje (1 trosas)</t>
  </si>
  <si>
    <t xml:space="preserve">Viengrandėje oro linijoje darbai atliekami pagal paprastojo remonto aprašą, kuris prieš darbų pradžią turi būti suderintas su užsakovu. Sureguliuoti apsaugos nuo perkūnijos trosą inkariniame tarpatramyje. </t>
  </si>
  <si>
    <t>OL-3-0290</t>
  </si>
  <si>
    <t>OL-3-0290-AR</t>
  </si>
  <si>
    <t xml:space="preserve">330-400 kV OL apsaugos priemonių įrengimas sankirtoje su žemos ir vidutinės įtampos linijomis keičiant trosą, laidus, tarpinę atramą  </t>
  </si>
  <si>
    <t>Techninių priemonių įvykdymas pagal parengtą ir suderintą technologinį aprašymą, brėžinį, saugiam darbui atlikti. Įrengti fizines saugos priemones, užtikrinančias saugų nurodytų darbų atlikimą, esant įtampai kertančiose linijose.  Darbo vietos paruošimas ir sutvarkymas baigus darbus.</t>
  </si>
  <si>
    <t>OL-3-0295</t>
  </si>
  <si>
    <t>OL-3-0295-AR</t>
  </si>
  <si>
    <t>330-400 kV OL apsaugos troso jungčių prie atramų keitimas viengandėje OL</t>
  </si>
  <si>
    <t>Viengrandėje oro linijoje pakeisti troso įžeminimo laidininko prijungimo jungtį, atitinkamą troso skerspjūviui, atramoje, keičiant prijungimo gnybtus trosui ir atramai. 
Darbai atramoje: nuvalomas atramos paviršius nuo dažų ir rūdžių gnybto montavimo vietoje, nuvalytas paviršius nutepamas elektrai laidžia antikorozine pasta, atliekamas paruošto paviršiaus foto fiksavimas ir sumontuojamas gnybtas.
Darbai ant žaibosaugos troso: vieliniu šepečiu ar švitrinio popieriumi nuvalomas troso paviršius gnybto įrengimo vietoje, atliekamas nuvalyto paviršiaus foto fiksavimas ir sumontuojamas gnybtas.
Pateikti sumontuotų gnybtų nuotraukas.</t>
  </si>
  <si>
    <t>OL-3-0345</t>
  </si>
  <si>
    <t>OL-3-0345-AR</t>
  </si>
  <si>
    <t>330-400 kV OL apsaugos troso jungčių prie atramų keitimas dvigrandėje OL vienai grandžiai esant darbe</t>
  </si>
  <si>
    <t>OL-3-0259</t>
  </si>
  <si>
    <t>OL-3-0259-AR</t>
  </si>
  <si>
    <t xml:space="preserve">330-400 kV OL apžiūra dienos metu </t>
  </si>
  <si>
    <t>OL-3-0260</t>
  </si>
  <si>
    <t>OL-3-0260-AR</t>
  </si>
  <si>
    <t xml:space="preserve">330-400 kV OL apžiūra nakties metu </t>
  </si>
  <si>
    <t>OL-3-0182</t>
  </si>
  <si>
    <t>330-400 kV OL atotampų įtempimo tikrinimas</t>
  </si>
  <si>
    <t>OL-3-0183</t>
  </si>
  <si>
    <t>330-400 kV OL atotampų keitimas</t>
  </si>
  <si>
    <t>OL-3-0184</t>
  </si>
  <si>
    <t>330-400 kV OL atotampų reguliavimas</t>
  </si>
  <si>
    <t>Sureguliuoti trosines atotampas atramoje. Pateikti įtempimo jėgų protokolą.</t>
  </si>
  <si>
    <t>OL-3-0185</t>
  </si>
  <si>
    <t>330-400 kV OL atotampų remontas ir sutepimas</t>
  </si>
  <si>
    <t>OL-3-0186</t>
  </si>
  <si>
    <t xml:space="preserve">330-400 kV OL atotampų sutepimas </t>
  </si>
  <si>
    <t>OL-3-0187</t>
  </si>
  <si>
    <t xml:space="preserve">330-400 kV OL atramos laidų kilpų kontaktinių sujungimų termovizinis patikrinimas  </t>
  </si>
  <si>
    <t>OL-3-0149</t>
  </si>
  <si>
    <t>330-400 kV OL atramos numerio, operatyvinio pavadinimo ir įspėjamųjų ženklų atnaujinimas</t>
  </si>
  <si>
    <t>OL-3-0188</t>
  </si>
  <si>
    <t xml:space="preserve">330-400 kV OL atramos pamatų būklės tikrinimas </t>
  </si>
  <si>
    <t>OL-3-0189</t>
  </si>
  <si>
    <t>330-400 kV OL atstumo nuo laidų, trosų iki žemės arba kitų kertamų objektų tikrinimas</t>
  </si>
  <si>
    <t>Išmatuoti atstumus, gabaritus nuo laidų, iki kertamų objektų: žemės, kelių, geležinkelių, 0,4/10/35/110/330 kV OL pagal pateiktą oro linijos trasos planą (trasos planą pateiks užsakovas). Pateikti dokumentaciją: 1). Gabaritų atstumų matavimo žiniaraštį atliktiems matavimams didžiausioje laido įlinkio vietoje; 2). Sankirtų aktus (elektros ir kit. tinklai, keliai ir upės) su sankirtų schemomis, suderintus su kertamų oro linijų elektros tinklų operatoriais.</t>
  </si>
  <si>
    <t>OL-3-0190</t>
  </si>
  <si>
    <t>OL-3-0190-AR</t>
  </si>
  <si>
    <t>330-400 kV OL bandažo montavimas apsaugos nuo perkūnijos trosui viengrandėje OL</t>
  </si>
  <si>
    <t>Viengrandėje oro linijoje pažeisto troso vietoje atstatomos troso vijos į vietą ir užvyniojamas bandažas ant troso (kada troso skerspjūvio sumažėjimas iki 17%). Pateikti sumontuoto bandažo nuotraukas.</t>
  </si>
  <si>
    <t>OL-3-0319</t>
  </si>
  <si>
    <t>OL-3-0319-AR</t>
  </si>
  <si>
    <t>330-400 kV OL bandažo montavimas apsaugos nuo perkūnijos trosui dvigrandėje OL vienai grandžiai esant darbe</t>
  </si>
  <si>
    <t>Dvigrandėje oro linijoje vienai grandžiai esant darbe pažeisto troso vietoje atstatomos troso vijos į vietą ir užvyniojamas bandažas ant troso (kada troso skerspjūvio sumažėjimas iki 17%). Pateikti sumontuoto bandažo nuotraukas.</t>
  </si>
  <si>
    <t>OL-3-0191</t>
  </si>
  <si>
    <t>OL-3-0191-AR</t>
  </si>
  <si>
    <t>330-400 kV OL bandažo montavimas laidui viengrandėje OL</t>
  </si>
  <si>
    <t>Viengrandėje oro linijoje pažeisto laido vietoje atstatomos laido vijos į vietą ir užvyniojamas bandažas ant laido (kada laidų (plieninių – aliumininių) laidžios dalies skerspjūvio sumažėjimas iki 17%). Pateikti sumontuoto bandažo nuotraukas.</t>
  </si>
  <si>
    <t>OL-3-0320</t>
  </si>
  <si>
    <t>OL-3-0320-AR</t>
  </si>
  <si>
    <t>330-400 kV OL bandažo montavimas laidui dvigrandėje OL vienai grandžiai esant darbe</t>
  </si>
  <si>
    <t>Dvigrandėje oro linijoje, vienai grandžiai esant darbe, pažeisto laido vietoje atstatomos laido vijos į vietą ir užvyniojamas bandažas ant laido (kada laidų (plieninių – aliumininių) laidžios dalies skerspjūvio sumažėjimas iki 17%). Pateikti sumontuoto bandažo nuotraukas.</t>
  </si>
  <si>
    <t>OL-3-0192</t>
  </si>
  <si>
    <t>330-400 kV OL banketės įrengimas inkarinei, kampinei atramai</t>
  </si>
  <si>
    <t>Aplink atramą užlyginti duobes ar supilti pylimą suformuojant banketę atvežtiniu gruntu ir jį sutankinti. Draudžiama užpilti gruntu su organinėmis priemaišomis. Pateikti įrengtos banketės nuotraukas. Darbas atliekamas parengtą ir suderintą technologinį aprašymą, brėžinį. Darbas apima technologinio apršymo, brėžinio parengimą bei banketės įrengimą.</t>
  </si>
  <si>
    <t>OL-3-0193</t>
  </si>
  <si>
    <t>330-400 kV OL banketės įrengimas tarpinei atramai</t>
  </si>
  <si>
    <t>OL-3-0289</t>
  </si>
  <si>
    <t>330-400 kV OL darbo vietos paruošimas (3-čiosioms šalims), nurodymo dirbti elektros įrenginiuose įforminimas ir statybvietės priežiūra</t>
  </si>
  <si>
    <t>OL-3-0194</t>
  </si>
  <si>
    <t>OL-3-0194-AR</t>
  </si>
  <si>
    <t>330-400 kV OL distancinio spyrio keitimas viengrandėje OL</t>
  </si>
  <si>
    <t>Viengrandėje oro linijoje pakeisti defektinius, sulūžusius laido distancinius spyrius į analogiško tipo, sumontuojant į buvusias vietas.</t>
  </si>
  <si>
    <t>OL-3-0321</t>
  </si>
  <si>
    <t>OL-3-0321-AR</t>
  </si>
  <si>
    <t>330-400 kV OL distancinio spyrio keitimas dvigrandėje OL vienai grandžiai esant darbe</t>
  </si>
  <si>
    <t>Dvigrandėje oro linijoje, vienai grandžiai esant darbe, pakeisti defektinius, sulūžusius laido distancinius spyrius į analogiško tipo, sumontuojant į buvusias vietas.</t>
  </si>
  <si>
    <t>OL-3-0195</t>
  </si>
  <si>
    <t>OL-3-0195-AR</t>
  </si>
  <si>
    <t>330-400 kV OL dvigrandės OL jungčių tarp grandžių išmontavimas atramoje (3 jungtys)</t>
  </si>
  <si>
    <t>kompl.</t>
  </si>
  <si>
    <t>OL-3-0196</t>
  </si>
  <si>
    <t>OL-3-0196-AR</t>
  </si>
  <si>
    <t>330-400 kV OL dvigrandės OL jungčių tarp grandžių sumontavimas atramoje (3 jungtys)</t>
  </si>
  <si>
    <t>OL-3-0205</t>
  </si>
  <si>
    <t xml:space="preserve">330-400 kV OL gelžbetoninės atramos remontas nuo žemės paviršiaus iki 5 m aukščio </t>
  </si>
  <si>
    <t>kv. m</t>
  </si>
  <si>
    <t>OL-3-0206</t>
  </si>
  <si>
    <t xml:space="preserve">330-400 kV OL gelžbetoninės atramos remontas nuo 5 m aukščio iki viršūnės </t>
  </si>
  <si>
    <t>OL-3-0207</t>
  </si>
  <si>
    <t xml:space="preserve">330-400 kV OL gelžbetoninės atramos su atotampomis keitimas </t>
  </si>
  <si>
    <t>OL-3-0303</t>
  </si>
  <si>
    <t>OL-3-0303-AR</t>
  </si>
  <si>
    <t xml:space="preserve">330-400 kV OL gelžbetoninės tarpinės atramos keitimas į analogiško tipo </t>
  </si>
  <si>
    <t>OL-3-0301</t>
  </si>
  <si>
    <t xml:space="preserve">330-400 kV OL naujos metalinės tarpinės atramos sumontavimas vietoje senos gelžbetoninės tarpinės atramos </t>
  </si>
  <si>
    <t>OL-3-0209</t>
  </si>
  <si>
    <t>330-400 kV OL gelžbetoninės tarpinės atramos su atotampomis išmontavimas</t>
  </si>
  <si>
    <t>Darbas atliekamas pagal Rangovo pateiktus gamybos ir montavimo brėžinius prieš darbų pradžią. Brėžiniai turi būti suderinti su Užsakovu. Darbas gali būti vykdomas ir pagal Užsakovo pateiktus gamybos ir montavimo brėžinius. Gauti visus leidimus išmontavimui pagal galiojančius teisės aktus.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</si>
  <si>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OL-3-0210</t>
  </si>
  <si>
    <t>330-400 kV OL gelžbetoninės tarpinės atramos sumontavimas kai jos nebuvo</t>
  </si>
  <si>
    <t>OL-3-0213</t>
  </si>
  <si>
    <t>330-400 kV OL gelžbetoninės tarpinės portalinės atramos išmontavimas</t>
  </si>
  <si>
    <t>OL-3-0208</t>
  </si>
  <si>
    <t>OL-3-0208-AR</t>
  </si>
  <si>
    <t>330-400 kV OL gelžbetoninės tarpinės portalinės atramos keitimas</t>
  </si>
  <si>
    <t>OL-3-0214</t>
  </si>
  <si>
    <t>330-400 kV OL gelžbetoninės tarpinės portalinės atramos sumontavimas</t>
  </si>
  <si>
    <t>OL-3-0304</t>
  </si>
  <si>
    <t xml:space="preserve">330-400 kV OL naujos viengrandės kampinės atramos sumontavimas vietoje gelžbetoninės viengrandės kampinės atramos </t>
  </si>
  <si>
    <t>OL-3-0338</t>
  </si>
  <si>
    <t>330-400 kV OL gelžbetoninės inkarinės kampinės atramos išmontavimas (4 stiebai)</t>
  </si>
  <si>
    <t>OL-3-0212</t>
  </si>
  <si>
    <t>OL-3-0212-AR</t>
  </si>
  <si>
    <t>330-400 kV OL gelžbetoninių portalinių atramų lyginimas</t>
  </si>
  <si>
    <t xml:space="preserve">Atkasti atramos stiebą/-us iki rygelio, išlyginti atramą iki visiškai vertikalios padėties. Užkasti iškastą gruntą, jį sutankinat. Išlyginus atramą ištiesinti izoliatorių girliandas, perstatyti vibracijos slopintuvus į projektinę vietą. </t>
  </si>
  <si>
    <t>OL-3-0305</t>
  </si>
  <si>
    <t>330-400 kV OL grunto savitosios varžos matavimas prie atramos</t>
  </si>
  <si>
    <t>Išmatuoti grunto savitaja varžą prie nurodytos atramos. Pateikti užsakovui grunto savitosios varžos matavimo protokolą.</t>
  </si>
  <si>
    <t>OL-3-0216</t>
  </si>
  <si>
    <t>330-400 kV OL inkilo paukščiams (pelėsakaliams) sumontavimas atramoje</t>
  </si>
  <si>
    <t>Atramoje sumontuoti inkilus paukščiams (pelėsakaliams). Keičiant atramas ant kurios sumontuotas inkilas, perkelti inkilą ant naujos atramos. Naujus inkilus pateikia Lietuvos ornitologų draugija su tvirtinimo detalėmis, jie tvirtinami atramoje kuo aukščiau, saugiu atstumu nuo apatinių laidų (ne arčiau kaip 2 m.).</t>
  </si>
  <si>
    <t>OL-3-0217</t>
  </si>
  <si>
    <t>OL-3-0217-AR</t>
  </si>
  <si>
    <t>330-400 kV OL izoliacijos elementų laidą laikančiose pakabose keitimas viengrandės OL tarpinėje atramoje</t>
  </si>
  <si>
    <t>Viengrandės oro linijos atramoje pakeisti defektinį izoliatorių į analogiško tipo izoliatorių laidą palaikančiose pakabose. Pateikti keičiamų ir pakeistų elementų nuotraukas.</t>
  </si>
  <si>
    <t>OL-3-0322</t>
  </si>
  <si>
    <t>OL-3-0322-AR</t>
  </si>
  <si>
    <t>330-400 kV OL izoliacijos elementų laidą laikančiose pakabose keitimas dvigrandės OL tarpinėje atramoje, vienai grandžiai esant darbe</t>
  </si>
  <si>
    <t>Dvigrandės oro linijos atramoje, esant vienai grandžiai darbe, pakeisti defektinį izoliatorių į analogiško tipo izoliatorių laidą palaikančiose pakabose. Pateikti keičiamų ir pakeistų elementų nuotraukas.</t>
  </si>
  <si>
    <t>OL-3-0218</t>
  </si>
  <si>
    <t>OL-3-0218-AR</t>
  </si>
  <si>
    <t>330-400 kV OL izoliacijos elementų tempiamose pakabose keitimas viengrandės OL inkarinėje, inkarinėje-kampinėje atramoje</t>
  </si>
  <si>
    <t>Viengrandės oro linijos atramoje pakeisti defektinį izoliatorių į analogiško tipo izoliatorių tempiamose izoliatorių pakabose, inkarinėje-kampinėje atramoje. Pateikti keičiamų ir pakeistų elementų nuotraukas.</t>
  </si>
  <si>
    <t>OL-3-0323</t>
  </si>
  <si>
    <t>OL-3-0323-AR</t>
  </si>
  <si>
    <t>330-400 kV OL izoliacijos elementų tempiamose pakabose keitimas dvigrandės OL inkarinėje, inkarinėje-kampinėje atramoje</t>
  </si>
  <si>
    <t>Dvigrandės oro linijos atramoje, esant vienai grandžiai darbe, pakeisti defektinį izoliatorių į analogiško tipo izoliatorių, tempiamose izoliatorų pakabose, inkarinėje-kampinėje atramoje. Pateikti keičiamų ir pakeistų elementų nuotraukas.</t>
  </si>
  <si>
    <t>OL-3-0220</t>
  </si>
  <si>
    <t>OL-3-0220-AR</t>
  </si>
  <si>
    <t>330-400 kV OL izoliatorių apsaugos nuo perkūnijos trosą palaikančioje pakaboje keitimas viengrandės OL atramoje</t>
  </si>
  <si>
    <t>Viengrandės oro linijos atramoje pakeisti izoliatorių trosą palaikančioje pakaboje. Pateikti keičiamų ir pakeistų elementų nuotraukas.</t>
  </si>
  <si>
    <t>OL-3-0324</t>
  </si>
  <si>
    <t>OL-3-0324-AR</t>
  </si>
  <si>
    <t>330-400 kV OL izoliatorių apsaugos nuo perkūnijos trosą palaikančioje pakaboje keitimas dvigrandės OL atramoje vienai gradžiai esant darbe</t>
  </si>
  <si>
    <t>Dvigrandės oro linijos atramoje, esant vienai grandžiai darbe, pakeisti izoliatorių trosą palaikančioje pakaboje. Pateikti keičiamų ir pakeistų elementų nuotraukas.</t>
  </si>
  <si>
    <t>OL-3-0221</t>
  </si>
  <si>
    <t>OL-3-0221-AR</t>
  </si>
  <si>
    <t>330-400 kV OL izoliatorių apsaugos nuo perkūnijos trosą tempenčioje pakaboje keitimas viengrandės OL atramoje</t>
  </si>
  <si>
    <t>Viengrandės oro linijos atramoje pakeisti izoliatorių trosą tempiančioje pakaboje. Pateikti keičiamų ir pakeistų elementų nuotraukas.</t>
  </si>
  <si>
    <t>OL-3-0325</t>
  </si>
  <si>
    <t>OL-3-0325-AR</t>
  </si>
  <si>
    <t>330-400 kV OL izoliatorių apsaugos nuo perkūnijos trosą tempenčioje pakaboje keitimas dvigradės OL atramoje</t>
  </si>
  <si>
    <t>Dvigrandės oro linijos atramoje, esant vienai grandžiai darbe, izoliatorių trosą tempiančioje pakaboje. Pateikti keičiamų ir pakeistų elementų nuotraukas.</t>
  </si>
  <si>
    <t>OL-3-0219</t>
  </si>
  <si>
    <t>OL-3-0219-AR</t>
  </si>
  <si>
    <t xml:space="preserve">330-400 kV OL izoliatorių tempiančios ar laikančios pakabos tvirtinimo elemento keitimas viengrandės OL atramoje </t>
  </si>
  <si>
    <t>Viengrandės oro linijos atramoje pakeisti auskarą kartu su pakabos tvirtinimo detale - laikančioje pakaboje ar apkabą  - tempiančioje pakaboje. Pateikti keičiamų ir pakeistų elementų nuotraukas.</t>
  </si>
  <si>
    <t>OL-3-0326</t>
  </si>
  <si>
    <t>OL-3-0326-AR</t>
  </si>
  <si>
    <t xml:space="preserve">330-400 kV OL izoliatorių tempiančios ar laikančios pakabos tvirtinimo elemento keitimas dvigrandės OL atramoje </t>
  </si>
  <si>
    <t>Dvigrandės oro linijos atramoje, esant vienai grandžiai darbe, pakeisti auskarą kartu su pakabos tvirtinimo detale - laikančioje pakaboje ar apkabą  - tempiančioje pakaboje. Pateikti keičiamų ir pakeistų elementų nuotraukas.</t>
  </si>
  <si>
    <t>OL-3-0288</t>
  </si>
  <si>
    <t>330-400 kV OL įžeminimo kontūro antžeminės dalies dažymas</t>
  </si>
  <si>
    <t>OL-3-0222</t>
  </si>
  <si>
    <t>330-400 kV OL įžeminimo kontūro montavimas</t>
  </si>
  <si>
    <t>OL-3-0223</t>
  </si>
  <si>
    <t xml:space="preserve">330-400 kV OL įžeminimo kontūro patikrinimas </t>
  </si>
  <si>
    <t>Patikrinti įžeminimo kontūro sujungimo su atrama kontaktą.  Sutepti sriegius (naudoti kontaktinį tepalą).  Išmatuoti pereinamąją varžą ir pateikti matavimo protokolą.</t>
  </si>
  <si>
    <t>OL-3-0224</t>
  </si>
  <si>
    <t xml:space="preserve">330-400 kV OL įžeminimo kontūro patikrinimas atkasant gruntą </t>
  </si>
  <si>
    <t>OL-3-0225</t>
  </si>
  <si>
    <t>330-400 kV OL įžeminimo kontūro remontas</t>
  </si>
  <si>
    <t>OL-3-0226</t>
  </si>
  <si>
    <t>330-400 kV OL įžeminimo kontūro varžos matavimas</t>
  </si>
  <si>
    <t>OL-3-0227</t>
  </si>
  <si>
    <t xml:space="preserve">330-400 kV OL kiaurymių gręžimas vandens išleidimui iš gelžbetoninės atramos stiebo </t>
  </si>
  <si>
    <t>OL-3-0228</t>
  </si>
  <si>
    <t>OL-3-0228-AR</t>
  </si>
  <si>
    <t>330-400 kV OL kibirkštinių tarpelių reguliavimas apsaugos nuo perkūnijos trosui viengrandės OL atramoje</t>
  </si>
  <si>
    <t xml:space="preserve">Viengrandės oro linijos atramoje atlikti žaibosaugos troso palaikančioje pakaboje kibirkštinių tarpelių reguliavimą. </t>
  </si>
  <si>
    <t>OL-3-0327</t>
  </si>
  <si>
    <t>OL-3-0327-AR</t>
  </si>
  <si>
    <t>330-400 kV OL kibirkštinių tarpelių reguliavimas apsaugos nuo perkūnijos trosui dvigrandės OL atramoje, vienai grandžiai esant darbe</t>
  </si>
  <si>
    <t xml:space="preserve">Dvigrandės oro linijos atramoje, vienai grandžiai esant darbe, atlikti žaibosaugos troso palaikančioje pakaboje kibirkštinių tarpelių reguliavimą. </t>
  </si>
  <si>
    <t>OL-3-0229</t>
  </si>
  <si>
    <t>OL-3-0229-AR</t>
  </si>
  <si>
    <t xml:space="preserve">Išskyrus fazinių laidų kilpas ar atsišakojimo jungtis, galus patikimai pritvirtinami prie paskutinio izoliatoriaus (prie tempiamo gnybto) išlaikant saugius atstumus iki įžemintų dalių ir kitų fazių. </t>
  </si>
  <si>
    <t>OL-3-0230</t>
  </si>
  <si>
    <t>OL-3-0230-AR</t>
  </si>
  <si>
    <t>OL-3-0231</t>
  </si>
  <si>
    <t>OL-3-0231-AR</t>
  </si>
  <si>
    <t>OL-3-0341</t>
  </si>
  <si>
    <t>OL-3-0341-AR</t>
  </si>
  <si>
    <t>OL-3-0232</t>
  </si>
  <si>
    <t>OL-3-0232-AR</t>
  </si>
  <si>
    <t>OL-3-0342</t>
  </si>
  <si>
    <t>OL-3-0342-AR</t>
  </si>
  <si>
    <t>OL-3-0150</t>
  </si>
  <si>
    <t xml:space="preserve">330-400 kV OL laido būklės tikrinimas viengrandės OL distanciniame spyryje </t>
  </si>
  <si>
    <t>Patikrinti laido būklę viegrandės oro linijos distanciniame spyryje, vienas spyris du/trys/penki laidai. Pateikti patikros protokolus su išvadomis, pridedant apžiūrėtų elementų nuotraukas.</t>
  </si>
  <si>
    <t>OL-3-0328</t>
  </si>
  <si>
    <t xml:space="preserve">330-400 kV OL laido būklės tikrinimas dvigrandės OL distanciniame spyryje, vienai grandžiai esant darbe </t>
  </si>
  <si>
    <t>Patikrinti laido būklę dvigrandės oro linijos, vienai grandžiai esant darbe, distanciniame spyryje, vienas spyris du/trys/penki laidai. Pateikti patikros protokolus su išvadomis, pridedant apžiūrėtų elementų nuotraukas.</t>
  </si>
  <si>
    <t>OL-3-0233</t>
  </si>
  <si>
    <t>330-400 kV OL laido būklės tikrinimas viengrandės OL atramos tempiamame gnybte</t>
  </si>
  <si>
    <t>Viengrandės oro linijos atramoje patikrinti tempiamą gnybtą, apžiūrint vizualiai ir atliekant fotofiksavimą.  Pateikti patikros protokolą su išvadomis, pridedant apžiūrėtų elementų nuotraukas.</t>
  </si>
  <si>
    <t>OL-3-0329</t>
  </si>
  <si>
    <t>330-400 kV OL laido būklės tikrinimas dvigrandės OL atramos tempiamame gnybte, vienai grandžiai esant darbe</t>
  </si>
  <si>
    <t>Dvigrandės oro linijos atramoje, vienai grandžiai esant darbe, patikrinti tempiamą gnybtą, apžiūrint vizualiai ir atliekant fotofiksavimą.  Pateikti patikros protokolą su išvadomis, pridedant apžiūrėtų elementų nuotraukas.</t>
  </si>
  <si>
    <t>OL-3-0234</t>
  </si>
  <si>
    <t>330-400 kV OL laido ir apsaugos nuo perkūnijos troso būklės tikrinimas viengrandės OL atramos  palaikančiame gnybte</t>
  </si>
  <si>
    <t>Viengrandės oro linijos atramoje patikrinti laido ar apsaugos nuo perkūnijos troso būklę palaikančiame gnybte (su išėmimu iš gnybto). Patikrinti laido ar apsaugos nuo perkūnijos troso būklę palaikančiame gnybte.  Patikrinti ir pamatuoti armatūros susidėvėjimą mm. ir procentais. Pateikti patikros protokolus su išvadomis, pridedant nuotraukas.</t>
  </si>
  <si>
    <t>OL-3-0330</t>
  </si>
  <si>
    <t>330-400 kV OL laido ir apsaugos nuo perkūnijos troso būklės tikrinimas dvigrandės OL atramos  palaikančiame gnybte, vienai grandžiai esant darbe</t>
  </si>
  <si>
    <t>Dvigrandės oro linijos atramoje, vienai grandžiai esant darbe, patikrinti laido ar apsaugos nuo perkūnijos troso būklę palaikančiame gnybte (su išėmimu iš gnybto). Patikrinti laido ar apsaugos nuo perkūnijos troso būklę palaikančiame gnybte.  Patikrinti ir pamatuoti armatūros susidėvėjimą mm. ir procentais. Pateikti patikros protokolus su išvadomis, pridedant nuotraukas.</t>
  </si>
  <si>
    <t>OL-3-0261</t>
  </si>
  <si>
    <t xml:space="preserve">330-400 kV OL laido kontaktinio sujungimo tikrinimas termovizoriumi </t>
  </si>
  <si>
    <t>OL-3-0262</t>
  </si>
  <si>
    <t>OL-3-0262-AR</t>
  </si>
  <si>
    <t xml:space="preserve">330-400 kV OL vieno laido skeltoje fazėje pažeistos dalies iki 100 m keitimas  </t>
  </si>
  <si>
    <t xml:space="preserve">Pažeistas laidas turi būti keičiamas tos pačios markės laido atkarpa.  Mažiausias atstumas nuo jungiamojo gnybto iki laikomojo ar tempiamojo gnybto turi būti ne mažesnis kaip 25 m.
 Atstumas tarp jungiamųjų (remontinių) gnybtų turi būti nemažesnis kaip:
– 15 m laidams 185 mm2;
– 30 m laidams 240 mm2 ir daugiau.
 Laidų tempiamuosiuose jungiamuosiuose gnybtuose, sumontuotuose OL tarpatramyje, atsparumas turi būti ne mažesnis kaip 90% nuo normuojamos laido trūkimo jėgos. Laidų (plieninių – aliumininių) laidžios dalies skerspjūvio sumažėjimas didesnis negu 34% – montuojamas intarpas.
Pateikti naujai sumontuotų gnybtų žiniaraštį. </t>
  </si>
  <si>
    <t>OL-3-0310</t>
  </si>
  <si>
    <t>OL-3-0310-AR</t>
  </si>
  <si>
    <t xml:space="preserve">330-400 kV OL vieno laido skeltoje fazėje pažeistos dalies, iki 100 m keitimas dvigrandėje OL, vienai grandžiai esant darbe  </t>
  </si>
  <si>
    <t xml:space="preserve">Dvigrandėje OL, vienai grandžiai esant darbe, pažeistas laidas turi būti keičiamas tos pačios markės laido atkarpa.  Mažiausias atstumas nuo jungiamojo gnybto iki laikomojo ar tempiamojo gnybto turi būti ne mažesnis kaip 25 m.
 Atstumas tarp jungiamųjų (remontinių) gnybtų turi būti nemažesnis kaip:
– 15 m laidams 185 mm2;
– 30 m laidams 240 mm2 ir daugiau.
 Laidų tempiamuosiuose jungiamuosiuose gnybtuose, sumontuotuose OL tarpatramyje, atsparumas turi būti ne mažesnis kaip 90% nuo normuojamos laido trūkimo jėgos. Laidų (plieninių – aliumininių) laidžios dalies skerspjūvio sumažėjimas didesnis negu 34% – montuojamas intarpas.
Pateikti naujai sumontuotų gnybtų žiniaraštį. </t>
  </si>
  <si>
    <t>OL-3-0286</t>
  </si>
  <si>
    <t>OL-3-0286-AR</t>
  </si>
  <si>
    <t>330-400 kV OL laido skeltoje fazėje išmontavimas viengrandės OL inkariniame tarpatramyje</t>
  </si>
  <si>
    <t>Viengrandėje oro linijoje demontuoti distancinius ramstukus, vibracijos slopintuvus ir Išmontuoti laidą.</t>
  </si>
  <si>
    <t>OL-3-0331</t>
  </si>
  <si>
    <t>OL-3-0331-AR</t>
  </si>
  <si>
    <t>330-400 kV OL laido skeltoje fazėje išmontavimas dvigrandės OL inkariniame tarpatramyje, vienai grandžiai esant darbe</t>
  </si>
  <si>
    <t>Dvigrandėje oro linijoje, vienai grandžiai esant darbe, demontuoti distancinius ramstukus, vibracijos slopintuvus ir Išmontuoti laidą.</t>
  </si>
  <si>
    <t>OL-3-0285</t>
  </si>
  <si>
    <t>330-400 kV OL laido skeltoje fazėje keitimas inkariniame tarpatramyje</t>
  </si>
  <si>
    <t>Darbas atliekamas pagal Rangovo pateiktą paprastojo remonto aprašą prieš darbų pradžią. Aprašas turi būti suderinti su Užsakovu. Darbas gali būti vykdomas ir pagal Užsakovo pateiktą paprastojo remonto aprašą. Užsakovui pristatyti medžiagų kokybės sertifikatus. Laido keitimo ruože demontuoti vibracijos slopintuvus, distancinius ramstukus, laidus laikančiose girliandose vietoje laivelių sumontuoti rolikus. Atlikti laidų keitimą, išmontuoti rolikus ir sumontuoti distancinius ramstukus, vibracijos slopintuvus. Sujungti fazinių laidų kilpas inkarinėse ar kampinėse atramose. Po laidų keitimo patikrinti izoliatorių pakabų vertikalumą. Atlikus laidų keitimą išmatuoti sankirtas su keliais, o sankirtose su skirstomojo tinklo OL ar OKL atlikti matavimus, parengti protokolus.</t>
  </si>
  <si>
    <t>OL-3-0287</t>
  </si>
  <si>
    <t xml:space="preserve">330-400 kV OL laido skeltoje fazėje keitimas sankirtoje su iki 110 kV OL, autokeliais bei geležinkeliais </t>
  </si>
  <si>
    <t>Darbai užsakomi kartu su laido skeltoje fazėje reguliavimo/išmontavimo/keitimo darbais.
Prieš 20 dienų iki darbų pradžios sankirtoje su 110; 35; 10; 0,4  kV OL arba OKL rangovas sudaro darbų vykdymo grafiką, jį suderina su  užsakovo atsakingais asmenimis, skirstomojo tinklo operatoriaus (ESO)  atsakingais asmenimis. Dirbant zonoje, kurioje oro linija susikerta ar priartėja autokelių ar geležinkelių, jeigu gali būti trukdomas transporto eismas, būtina gauti kelių policijos leidimas ar geležinkelio infrastruktūros leidimas. Imtis priemonių, kad nesugadinti kertamos oro linijos (laidų nuleidimas, apsaugų statymas). Imtis atsargumo priemonių keičiant laidą per kelius AM, I, II, III, IV (apsaugų statymas, kelio ženklų statymas, transporto užlaikymas).
Atlikus darbus pamatuoti atstumus nuo laido ir/ar troso (ŽTŠK) iki kertamų objektų ir pateikti matavimo protokolus Užsakovui.</t>
  </si>
  <si>
    <t>OL-3-0263</t>
  </si>
  <si>
    <t xml:space="preserve">330-400 kV OL laido skeltoje fazėje reguliavimas inkariniame tarpatramyje </t>
  </si>
  <si>
    <t xml:space="preserve">km </t>
  </si>
  <si>
    <t>Darbas atliekamas pagal Rangovo pateiktą paprastojo remonto aprašą prieš darbų pradžią. Aprašas turi būti suderinti su Užsakovu. Darbas gali būti vykdomas ir pagal Užsakovo pateiktą paprastojo remonto aprašą. Pateikti paskaičiuotus laidų įsvirimus, įtempimo jėgų skaičiavimus pagal ELIĮT. Reguliuojamame ruože demontuoti vibracijos slopintuvus, distancinius ramstukus, laidus laikančiose girliandose vietoje laivelių sumontuoti rolikus. Atlikti laidų reguliavimą, išmontuoti rolikus ir sumontuoti distancinius ramstukus, vibracijos slopintuvus. Sujungti fazinių laidų kilpas inkarinėse ar kampinėse atramose. Po laidų reguliavimo atstatyti izoliatorių pakabas į vertikalią padėtį. Užsakovui pristatyti medžiagų kokybės sertifiktus, remontuotos dalies linijos pasą, laidų įlinkių žiniaraščius. Pateikti matvimų protokolą sankirtose su keliais, ir su skirstomojo tinklo OL ar OKL bei pateikti sankirtų aktus.</t>
  </si>
  <si>
    <t>OL-3-0314</t>
  </si>
  <si>
    <t>330-400 kV OL laidų reguliavimas inkariniame tarpatramyje (6 laidai)</t>
  </si>
  <si>
    <t>Darbas atliekamas pagal Rangovo pateiktą paprastojo remonto aprašą prieš darbų pradžią. Aprašas turi būti suderinti su Užsakovu. Darbas gali būti vykdomas ir pagal Užsakovo pateiktą paprastojo remonto aprašą. Pateikti paskaičiuotus laidų įsvirimus, įtempimo jėgų skaičiavimus. Reguliuojamame ruože demontuoti vibracijos slopintuvus, distancinius ramstukus, laidus laikančiose girliandose vietoje laivelių sumontuoti rolikus. Atlikti laidų reguliavimą, išmontuoti rolikus ir sumontuoti distancinius ramstukus, vibracijos slopintuvus. Sujungti fazinių laidų kilpas inkarinėse ar kampinėse atramose. Po laidų reguliavimo atstatyti izoliatorių pakabas į vertikalią padėtį. Užsakovui pristatyti medžiagų kokybės sertifiktus, remontuotos dalies linijos pasą, laidų įlinkių žiniaraščius. Pateikti matvimų protokolą sankirtose su keliais, ir su skirstomojo tinklo OL ar OKL bei pateikti sankirtų aktus. Darbai gali būti užsakomi 15 km ir ilgesniame inkariniame tarpatramyje.</t>
  </si>
  <si>
    <t>OL-3-0102</t>
  </si>
  <si>
    <t>330-400 kV OL matomumą didinančio pakabuko tipo žymeklio sumontavimas ant apsaugos nuo perkūnijos troso</t>
  </si>
  <si>
    <t>OL matomumą didinančio pakabuko tipo žymeklio su atšvaitais sumontavimas tarp atramų ant apsaugos nuo perkūnijos troso kai nėra galimybės privažiuoti su bokštu. Vadovaujantis gamybiniais ir montavimo brėžiniais sumontuoti pakabuko su atšvaitus tipo žymeklius tarp atramų ant  apsaugos nuo perkūnijos troso  5,5 m atstumu vienas nuo kito, padengiant mažiau matomą troso viduriniają dalį 50 procentų tarpatramio ilgio.</t>
  </si>
  <si>
    <t>OL-3-0104</t>
  </si>
  <si>
    <t>330-400 kV OL matomumą didinančios spiralės tipo žymeklio sumontavimas ant apsaugos nuo perkūnijos troso</t>
  </si>
  <si>
    <t>OL matomumą didinančios spiralės tipo žymeklio sumontavimas ant apsaugos nuo perkūnijos troso. Vadovaujantis gamybiniais ir montavimo brėžiniais sumontuoti spiralės tipo žymeklius ant apsaugos nuo perkūnijos troso  7 m atstumu vienas nuo kito, padengiant mažiau matomą troso viduriniają dalį 50 procentų tarpatramio ilgio.</t>
  </si>
  <si>
    <t>OL-3-0236</t>
  </si>
  <si>
    <t>OL-3-0236-AR</t>
  </si>
  <si>
    <t>330-400 kV OL medžių iškirtimas OL trasoje</t>
  </si>
  <si>
    <t>OL-3-0237</t>
  </si>
  <si>
    <t>OL-3-0237-AR</t>
  </si>
  <si>
    <t>330-400 kV OL medžių šakų genėjimas OL trasoje</t>
  </si>
  <si>
    <t>Nugenėti medžių augančių oro linijos apsaugos zonoje šakas. Iškirstas šakas sunaikinti arba suderinus palikti žemės savininkui.</t>
  </si>
  <si>
    <t>OL-3-0238</t>
  </si>
  <si>
    <t xml:space="preserve">330-400 kV OL metalinės atramos būklės tikrinimas (atramos metalinių kampuočių storio matavimai)  </t>
  </si>
  <si>
    <t>OL-3-0239</t>
  </si>
  <si>
    <t>330-400 kV OL metalinės atramos dažymas</t>
  </si>
  <si>
    <t xml:space="preserve">Nuvalyti metalo konstrukcijas nuo rūdžių ir nudažyti. Prieš dažant metalo paviršius turi būti nuvalytas iki St 2 paviršiaus paruošimo laipsnio. Antikoroziniai dažai turi būti atsparūs aplinkos poveikiui. Baigus darbus sutvarkyti aplinką aplink atramą. </t>
  </si>
  <si>
    <t>OL-3-0240</t>
  </si>
  <si>
    <t xml:space="preserve">330-400 kV OL metalinės atramos konstrukcijų dažymas </t>
  </si>
  <si>
    <t>OL-3-0241</t>
  </si>
  <si>
    <t>OL-3-0241-AR</t>
  </si>
  <si>
    <t>330-400 kV OL metalinės atramos konstrukcijų remontas iki 5m</t>
  </si>
  <si>
    <t>OL-3-0242</t>
  </si>
  <si>
    <t>OL-3-0242-AR</t>
  </si>
  <si>
    <t>330-400 kV OL metalinės atramos konstrukcijų remontas virš 5m</t>
  </si>
  <si>
    <t>OL-3-0243</t>
  </si>
  <si>
    <t xml:space="preserve">330-400 kV OL metalinės atramos pamatų atkasimas </t>
  </si>
  <si>
    <t>OL-3-0244</t>
  </si>
  <si>
    <t>330-400 kV OL metalinės atramos pamatų keitimas</t>
  </si>
  <si>
    <t>Darbas atliekamas pagal Rangovo pateiktą prieš darbų pradžią ir suderintą su Užsakovu techninį darbo projektą. Darbas gali būti vykdomas ir pagal Užsakovo pateiktą techninį darbo projektą. Išmontuoti defektinius atramos pamatus, ir sumontuoti naujus. Įrengti nauji pamatai su rygeliais prieš užkeliant metalinę atramą turi būti priduoti už objekto eksploatavimą atsakingam techninės priežiūros specialistui. Pateikti demontuotų medžiagų utilizavimo pažymą.</t>
  </si>
  <si>
    <t>OL-3-0339</t>
  </si>
  <si>
    <t>330-400 kV OL gelžbetoninių pamatų įrengimas metalinei atramai demontuotos g/b atramos vietoje ar keičiant metalinę atramą į metalinę</t>
  </si>
  <si>
    <t>Darbas atliekamas pagal Rangovo pateiktą prieš darbų pradžią ir suderintą su Užsakovu techninį darbo projektą. Darbas gali būti vykdomas ir pagal Užsakovo pateiktą techninį darbo projektą.
Darbas taikomas keičiant seną gelžbetoninę atramą į metalinę atramą arba seną metalinę į analogiško tipo metalinę. Įrengti nauji pamatai su rygeliais prieš užkeliant metalinę atramą turi būti priduoti už objekto eksploatavimą atsakingam techninės priežiūros specialistui. Pateikti demontuotų medžiagų utilizavimo pažymą.</t>
  </si>
  <si>
    <t>OL-3-0245</t>
  </si>
  <si>
    <t xml:space="preserve">330-400 kV OL metalinės atramos pamatų remontas </t>
  </si>
  <si>
    <t xml:space="preserve"> Pamatus atkasti ir sutvarkyti iki 1 m gylio nuo žemės paviršiaus. Pašalinti atšokusį betoną iki gelžbetonio skambesio. nuvalyti betoną nuo kerpių, rudžių  ir apnašų. Armatūros, išdaužto betono ir mikroplyšių padengimas inhibitoriais. Išdaužtų ir pažeistų paviršių užtaisymas. Sutvarkyti aplinką aplink atramą.</t>
  </si>
  <si>
    <t>OL-3-0248</t>
  </si>
  <si>
    <t>330-400 kV OL metalinės atramos varžtų veržlių patikrinimas, paveržimas</t>
  </si>
  <si>
    <t>Apžiūrėti vizualiai ar matosi išlaisvėjimai. Esant matomam vizualiniam laisvumui, atlikti veržlių ir varžtų paveržimą pagal projektinius atramos duomenis.</t>
  </si>
  <si>
    <t>OL-3-0337</t>
  </si>
  <si>
    <t>330-400 kV OL metalinės atramos pamato varžto užveržimas</t>
  </si>
  <si>
    <t>OL-3-0249</t>
  </si>
  <si>
    <t xml:space="preserve">330-400 kV OL metalinės inkarinės dvigrandės atramos išmontavimas </t>
  </si>
  <si>
    <t>OL-3-0250</t>
  </si>
  <si>
    <t xml:space="preserve">330-400 kV OL metalinės inkarinės dvigrandės atramos keitimas  </t>
  </si>
  <si>
    <t>OL-3-0251</t>
  </si>
  <si>
    <t>OL-3-0251-AR</t>
  </si>
  <si>
    <t>330-400 kV OL metalinės inkarinės dvigrandės atramos keitimas, kai yra sumontuotas ŽTŠK</t>
  </si>
  <si>
    <t>OL-3-0252</t>
  </si>
  <si>
    <t xml:space="preserve">330-400 kV OL metalinės inkarinės viengrandės atramos išmontavimas </t>
  </si>
  <si>
    <t>OL-3-0253</t>
  </si>
  <si>
    <t xml:space="preserve">330-400 kV OL metalinės inkarinės viengrandės atramos keitimas </t>
  </si>
  <si>
    <t>OL-3-0254</t>
  </si>
  <si>
    <t>330-400 kV OL metalinės inkarinės viengrandės atramos keitimas, kai yra sumontuotas ŽTŠK</t>
  </si>
  <si>
    <t>OL-3-0255</t>
  </si>
  <si>
    <t xml:space="preserve">330-400 kV OL metalinės tarpinės dvigrandės atramos išmontavimas </t>
  </si>
  <si>
    <t>OL-3-0256</t>
  </si>
  <si>
    <t>OL-3-0256-AR</t>
  </si>
  <si>
    <t xml:space="preserve">330-400 kV OL metalinės tarpinės dvigrandės atramos keitimas </t>
  </si>
  <si>
    <t>OL-3-0257</t>
  </si>
  <si>
    <t xml:space="preserve">330-400 kV OL metalinės tarpinės viengrandės atramos išmontavimas </t>
  </si>
  <si>
    <t>OL-3-0258</t>
  </si>
  <si>
    <t xml:space="preserve">330-400 kV OL metalinės tarpinės viengrandės atramos keitimas </t>
  </si>
  <si>
    <t>OL-3-0264</t>
  </si>
  <si>
    <t>OL-3-0264-AR</t>
  </si>
  <si>
    <t>330-400 kV OL palaikančios pakabos ištiesinimas</t>
  </si>
  <si>
    <t>Ištiesinti izoliatorių pakabą į vertikalią padėtį atramoje. Ištiesinus pakaba atstatyti vibracijos slopintuvus į projektinę padėtį.</t>
  </si>
  <si>
    <t>OL-3-0269</t>
  </si>
  <si>
    <t>OL-3-0269-AR</t>
  </si>
  <si>
    <t xml:space="preserve">330-400 kV OL paukščių lizdų šalinimas atramoje  </t>
  </si>
  <si>
    <t>Pašalinti paukščių lizdus atramoje. Apžiūrėti po pašalinimo ar yra metalo konstrukcijų pažeidimai. Esant pažeidimams, pateikti pažeidimo nuotraukas.</t>
  </si>
  <si>
    <t>OL-3-0270</t>
  </si>
  <si>
    <t xml:space="preserve">330-400 kV OL rygelio montavimas  </t>
  </si>
  <si>
    <t xml:space="preserve">Pagal tipinį projektą sumontuoti rygelį. Padaryti šurfą pagal atramą, šurfo ilgis priklausomai nuo rygelio tipo. Rygelį montuoti ne mažesniame kaip 0,4 m gylyje nuo  žemes paviršiaus iki viršutinės rygelio briaunos. Šurfo dugną išlyginti ir paklojus smėlio-žvyro paklotą jį sutankinti. Sumontuoti rygelį. Užpilti palei rygelio šonus smėlio/žvyro mišinį ir jį sutankinti.  Virš rygelio supilti vietinį gruntą sutankinant. Sutvarkyti aplinką apie atramą. </t>
  </si>
  <si>
    <t>OL-3-0294</t>
  </si>
  <si>
    <t>330-400 kV OL signalinio ženklo lyginimas (laidų gabaritas iki vandens)</t>
  </si>
  <si>
    <t>OL-3-0293</t>
  </si>
  <si>
    <t>330-400 kV OL signalinio ženklo montavimas (laidų gabaritas iki vandens)</t>
  </si>
  <si>
    <t>OL-3-0271</t>
  </si>
  <si>
    <t>330-400 kV OL signalinio žibinto lempos keitimas</t>
  </si>
  <si>
    <t>OL-3-0292</t>
  </si>
  <si>
    <t>330-400 kV OL skylių gręžimas vandens išbėgimui atramos traversoje.</t>
  </si>
  <si>
    <t>OL-3-0272</t>
  </si>
  <si>
    <t>OL-3-0272-AR</t>
  </si>
  <si>
    <t xml:space="preserve">330-400 kV OL žaibosaugos troso su šviesolaidiniu kabeliu demontavimas, kai tarpatramis iki 1,5 km  </t>
  </si>
  <si>
    <t xml:space="preserve">Oro linijoje, demontuoti šviesolaidinio troso vibracijos slopintuvus, tempiamą ir palaikančią armatūrą. Demontuoti ŽTŠK.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t>
  </si>
  <si>
    <t>OL-3-0302</t>
  </si>
  <si>
    <t>330-400 kV OL techninio darbo projekto parengimas  gelžbetoninės atramos keitimui į metalinė gardelinę atramą. Projektas rengiamas vienai linijai, vienoje savivaldybėje.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</si>
  <si>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metalinės atramos ir pamatų montavimo darbus. Atramų pamatai turi būti suprojektuoti gelžbetoniniai standartinio tipo gamykliniai surenkamieji ir parenkami vadovaujantis užsakovo standartiniais techniniais reikalavimais. Išimtinais atvejais, priklausomai nuo hidrogeologinių sąlygų, gali būti gręžtiniai arba poliniai. Pateikti OL gretimų tarpatramių nuo keičiamos atramos išilginius profilius, kuriuose turi būti pateikti atstumai nuo laidų iki žemės, vandens paviršiaus ir visų kitų kertamų infrastruktūrinių objektų  bei geodezines nuotraukas TDP rengimui ir po atramos pastatymo. Laidų gabaritai turi būti ne mažesni nei ELIĮT nurodytuose reikalavimuose.</t>
  </si>
  <si>
    <t>OL-3-0351</t>
  </si>
  <si>
    <t>330-400 kV OL techninio darbo projekto parengimas gelžbetoninės atramos keitimo į analogišką arba aukštesnę, kai  projektas rengiamas vienai linijai, iki 5 (penkių) atramų ketimui, vienoje savivaldybėje.</t>
  </si>
  <si>
    <t>OL-3-0352</t>
  </si>
  <si>
    <t>330-400 kV OL techninio darbo projekto parengimas gelžbetoninės atramos keitimo į analogišką arba aukštesnękai  projektas rengiamas vienai linijai, iki 10 (dešimt) atramų ketimui, vienoje savivaldybėje.</t>
  </si>
  <si>
    <t>OL-3-0353</t>
  </si>
  <si>
    <t>330-400 kV OL techninio darbo projekto parengimas gelžbetoninės atramos keitimo į analogišką arba aukštesnę, kai  projektas rengiamas vienai linijai, daugiau nei 10 (dešimt) atramų ketimui, vienoje savivaldybėje.</t>
  </si>
  <si>
    <t>OL-3-0354</t>
  </si>
  <si>
    <t>330-400 kV OL kapitalinio remonto projektinių pasiūlymų parengimas atliekamas vienai linijai iki 5 (penkių) atramų keitimui, vienoje savivaldybėje.</t>
  </si>
  <si>
    <t>Projektinių pasiūlymų parengimas 330-400 kV OL kapitaliniam remontui vienai linijai, vienos savivaldybės teritorijoje, kai keičiama iki 5 (penkių)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</si>
  <si>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OL-3-0355</t>
  </si>
  <si>
    <t>330-400 kV OL kapitalinio remonto projektinių pasiūlymų parengimas atliekamas vienai linijai iki 10 (dešimt) atramų keitimui, vienoje savivaldybėje.</t>
  </si>
  <si>
    <t>Projektinių pasiūlymų parengimas 330-400 kV OL kapitaliniam remontui vienai linijai, vienos savivaldybės teritorijoje, kai keičiama iki 10 (dešimt)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</si>
  <si>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OL-3-0306</t>
  </si>
  <si>
    <t>330-400 kV OL kapitalinio remonto projektinių pasiūlymų parengimas atliekamas vienai linijai daugiau nei 10 (dešimt) atramų keitimui, vienoje savivaldybėje.</t>
  </si>
  <si>
    <t>Projektinių pasiūlymų parengimas 330-400 kV OL kapitaliniam remontui vienai linijai, vienos savivaldybės teritorijoje, kai keičiama daugiau nei 10 (dešimt)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</si>
  <si>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OL-3-0274</t>
  </si>
  <si>
    <t>330-400 kV OL techninio darbo projekto parengimas metalinės atramos keitimui keičiant pamatus. Projektas rengiamas vienai linijai, vienoje savivaldybėje.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</si>
  <si>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metalinės atramos pakeitimo darbai vienoje savivaldybėje, statant ją toje pačioje vietoje, keičiant pamatus. Atramų pamatai turi būti suprojektuoti gelžbetoniniai standartinio tipo gamykliniai surenkamieji ir parenkami vadovaujantis užsakovo standartiniais techniniais reikalavimais. Išimtinais atvejais, priklausomai nuo hidrogeologinių sąlygų, gali būti gręžtiniai arba poliniai. Pateikti OL gretimų tarpatramių nuo keičiamos atramos išilginius profilius, kuriuose turi būti pateikti atstumai nuo laidų iki žemės, vandens paviršiaus ir visų kitų kertamų infrastruktūrinių objektų  bei geodezines nuotraukas TDP rengimui ir po atramos pastatymo. Laidų gabaritai turi būti ne mažesni nei ELIĮT nurodytuose reikalavimuose.</t>
  </si>
  <si>
    <t xml:space="preserve">330-400 kV OL gamybos ir montavimo brėžinių parengimas matomumą didinančių priemonių (pakabauko tipo atšvaito, spiralės ar burbulo tipo žymeklių) įrengimui </t>
  </si>
  <si>
    <t>Gamybos ir montavimo brėžinių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Gamybos ir montavimo brėžinių rengėjas turi atlikti visus reikalingus veiksmus, susijusius su brėžinių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Suprojektuoti pakabuko su atšvaitais tipo, spiralės tipo ar burbulo tipo žymeklų įrengimą ant OL laidų ar trosų nurodant pakabukų su atšvaitais tipo sumontavimą ant laido ar žaibosaugos troso 5,5 m, ir spiralės ar burbulo tipo kas 7m atstumu vienas nuo kito, padengiant mažiau matomą laido viduriniąją dalį, 50 % tarpatramio ilgio. Jeigu užsakomi Gamybos ir montavimo brėžiniai mažesniam nei 1 kilometro ilgio protarpiui, brėžinių parengimo kaina nedauginama iš kilometrų kiekio.</t>
  </si>
  <si>
    <t>OL-3-0275</t>
  </si>
  <si>
    <t>330-400 kV OL gamybos ir montavimo brėžinių parengimas OL laidų ar žaibosaugos troso keitimui inkariniame protarpyje</t>
  </si>
  <si>
    <t>Gamybos ir montavimo brėžinių rengimas paprastajam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Gamybos ir montavimo brėžinių rengėjas turi atlikti visus reikalingus veiksmus, susijusius su brėžinių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Turi būti suprojektuoti OL laidų ir žaibosaugos troso / ŽTŠK keitimo darbai inkariniame protarpyje, kuriame keičiami laidai ar žaibosaugos trosas, pateikiant tempimo jėgų ir įlinkių skaičiavimo rezultatų lenteles (montažinis ir nusistovėjęs režimai). Pateikti OL išilginius profilius, kuriuose turi būti pateikti atstumai nuo laidų iki žemės, vandens paviršiaus ir visų kitų kertamų infrastruktūrinių objektų. Laidų gabaritai turi būti ne mažesni nei ELIĮT nurodytuose reikalavimuose. Naujai projektuojamoms atramoms suprojektuoti įžeminimo kontūrų įrengimą, kurių varža turi atitikti EĮĮBT reikalavimus. Jeigu užsakomų gamybos ir montavimo brėžinių kiekis mažesniam nei 1 kilometro ilgio protarpiui, brėžinių parengimo kaina nedauginama iš kilometrų kiekio.</t>
  </si>
  <si>
    <t>OL-3-0276</t>
  </si>
  <si>
    <t>330-400 kV OL paprastojo remonto aprašo parengimas OL laidų ar žaibosaugos troso reguliavimui inkariniame protarpyje</t>
  </si>
  <si>
    <t>Paprastojo remonto aprašas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Paprastojo remonto aprašo rengėjas turi atlikti visus reikalingus veiksmus, susijusius su aprašo parengimu, įskaitant, bet neapsiribojant specialiųjų sąlygų gavimą, inžinerinių tyrinėjimų atlikimo organizavimą. Papratojo remonto aprašą suderinti su užsakovo atsakingais darbuotojais. Parengtas ir suderintas paprastojo rmeonto aprašas turi būti pateiktas skaitmeninėje versijoje įkeltas į  Turto Valymo Sistemą (PDF su parašais "Pritariu statyti" ir DOCX, XLSX, DWG formatais).  Turi būti suprojektuoti OL laidų ir žaibosaugos troso / ŽTŠK reguliavimo darbai inkariniame protarpyje, pateikiant tempimo jėgų ir įlinkių skaičiavimo rezultatų lenteles (montažinis ir nusistovėjęs režimai). Pateikti OL išilginius profilius, kuriuose turi būti pateikti atstumai nuo laidų iki žemės, vandens paviršiaus ir visų kitų kertamų infrastruktūrinių objektų. Laidų gabaritai turi būti ne mažesni nei ELIĮT nurodytuose reikalavimuose. Jeigu užsakomas paprastojo remonto aprašas rengiamas mažesniam nei 1 kilometro ilgio protarpiui, aprašo parengimo kaina nedauginama iš kilometrų kiekio.</t>
  </si>
  <si>
    <t>OL-3-0277</t>
  </si>
  <si>
    <t>330-400 kV OL trasų valymas rankiniu būdu, kai krūmai vidutinio tankumo</t>
  </si>
  <si>
    <t>OL-3-0278</t>
  </si>
  <si>
    <t>OL-3-0278-AR</t>
  </si>
  <si>
    <t xml:space="preserve">330-400 kV OL užmetimo nuėmimas nuo laidų (kai yra privažiavimas su bokšteliu)  </t>
  </si>
  <si>
    <t>OL-3-0279</t>
  </si>
  <si>
    <t>OL-3-0279-AR</t>
  </si>
  <si>
    <t xml:space="preserve">330-400 kV OL užmetimo nuėmimas nuo laidų (kai nėra, privažiavimo su bokšteliu)  </t>
  </si>
  <si>
    <t>OL-3-0151</t>
  </si>
  <si>
    <t xml:space="preserve">330-400 kV OL varžtinio gnybto būklės tikrinimas viengrandės OL inkarinės atramos kilpoje </t>
  </si>
  <si>
    <t>Viengrandės oro linijos atramoje patikrinti varžtinį gnybtą kilpoje, išimant laidą iš gnybto. Pateikti patikrinimo protokolą ir nuotraukas.</t>
  </si>
  <si>
    <t>OL-3-0333</t>
  </si>
  <si>
    <t xml:space="preserve">330-400 kV OL varžtinio gnybto būklės tikrinimas dvigrandės OL inkarinės atramos kilpoje, vienai grandžiai esant darbe </t>
  </si>
  <si>
    <t>Dvigrandės oro linijos atramoje, vienai grandžiai esant darbe, patikrinti laido varžtinį gnybtą kilpoje, išimant laidą iš gnybto. Pateikti patikrinimo protokolą ir nuotraukas.</t>
  </si>
  <si>
    <t>OL-3-0265</t>
  </si>
  <si>
    <t>OL-3-0265-AR</t>
  </si>
  <si>
    <t>330-400 kV OL vibracijos slopintuvų keitimas viengrandės OL atramoje</t>
  </si>
  <si>
    <t>Viengrandės oro linijos atramoje demontuoti esamą vibracijos slopintuvą. Sumontuoti naują vibracijos slopintuvą ant OL laido ar žaibosaugos troso. Nuo gnybto montuoti atstumais, numatytais projekte arba į ankstesnę vietą, patikimai priveržiant.</t>
  </si>
  <si>
    <t>OL-3-0334</t>
  </si>
  <si>
    <t>OL-3-0334-AR</t>
  </si>
  <si>
    <t>330-400 kV OL vibracijos slopintuvų keitimas dvigranės OL atramoje, vienai grandžiai esant darbe</t>
  </si>
  <si>
    <t>Dvigrandės oro linijos atramoje, vienai grandžiai esant darbe, demontuoti esamą vibracijos slopintuvą. Sumontuoti naują vibracijos slopintuvą ant OL laido ar žaibosaugos troso. Nuo gnybto montuoti atstumais, numatytais projekte arba į ankstesnę vietą, patikimai priveržiant.</t>
  </si>
  <si>
    <t>OL-3-0266</t>
  </si>
  <si>
    <t>OL-3-0266-AR</t>
  </si>
  <si>
    <t>330-400 kV OL vibracijos slopintuvų perstatymas viengrandės OL atramoje</t>
  </si>
  <si>
    <t>Viengrandės oro linijos atramoje  atstatyti vibracijos slopintuvus į projektinę padėtį.</t>
  </si>
  <si>
    <t>OL-3-0335</t>
  </si>
  <si>
    <t>OL-3-0335-AR</t>
  </si>
  <si>
    <t>330-400 kV OL vibracijos slopintuvų perstatymas dvigrandės OL atramoje, vienai grandžiai esant darbe</t>
  </si>
  <si>
    <t>Dvigrandės oro linijos atramoje, vienai grandžiai esant darbe, atstatyti vibracijos slopintuvus į projektinę padėtį.</t>
  </si>
  <si>
    <t>OL-3-0267</t>
  </si>
  <si>
    <t>330-400 kV OL viršutinė apžiūra dvigrandėje linijoje, esant įtampai kitoje grandyje.</t>
  </si>
  <si>
    <t>OL-3-0343</t>
  </si>
  <si>
    <t>OL-3-0268</t>
  </si>
  <si>
    <t>330-400 kV OL viršutinė apžiūra viengrandėje linijoje</t>
  </si>
  <si>
    <t>OL-3-0344</t>
  </si>
  <si>
    <t xml:space="preserve">330-400 kV OL viršutinė apžiūra viengrandės OL metalinėje atramoje </t>
  </si>
  <si>
    <t>OL-3-0280</t>
  </si>
  <si>
    <t>OL-3-0280-AR</t>
  </si>
  <si>
    <t>330-400 kV OL žaibosaugos troso palaikančios pakabos ištiesinimas viengrandėje OL</t>
  </si>
  <si>
    <t>Viengrandės oro linijos atramoje ištiesinti žaibosaugos troso palaikančią pakabą, atstatyti vibracijos slopintuvus į projektinę padėtį.</t>
  </si>
  <si>
    <t>OL-3-0336</t>
  </si>
  <si>
    <t>OL-3-0336-AR</t>
  </si>
  <si>
    <t>330-400 kV OL žaibosaugos troso palaikančios pakabos ištiesinimas dvigrandėje OL vienai grandžiai esant darbe</t>
  </si>
  <si>
    <t>Dvigrandės oro linijos atramoje, vienai grandžiai esant darbe, ištiesinti žaibosaugos troso palaikančią pakabą, atstatyti vibracijos slopintuvus į projektinę padėtį.</t>
  </si>
  <si>
    <t>OL-3-0281</t>
  </si>
  <si>
    <t>OL-3-0281-AR</t>
  </si>
  <si>
    <t>330-400 kV OL žaibosaugos troso su šviesolaidiniu kabeliu (ŽTŠK) ir šviesolaidinio kabelio (ŠK) tvirtinimo elementų OL atramoje keitimas (ŠK nusileidimas nuo movos arba ŽTŠK mova)</t>
  </si>
  <si>
    <t>OL-3-0282</t>
  </si>
  <si>
    <t>OL-3-0282-AR</t>
  </si>
  <si>
    <t>330-400 kV OL žaibosaugos troso su šviesolaidiniu kabeliu atsargų išvyniojimas/suvyniojimas</t>
  </si>
  <si>
    <t>OL-3-0283</t>
  </si>
  <si>
    <t>OL-3-0283-AR</t>
  </si>
  <si>
    <t>330-400 kV OL žaibosaugos troso su šviesolaidiniu kabeliu movų nukėlimas/užkėlimas</t>
  </si>
  <si>
    <t>OL-3-0297</t>
  </si>
  <si>
    <t xml:space="preserve">330-400 kV OL ŽTŠK keitimas inkariniame tarpatramyje </t>
  </si>
  <si>
    <t xml:space="preserve">Apsaugos nuo perkūnijos trosas  keičiamas į ŽTŠK pagal Rangovo pateiktą prieš darbų pradžią ir suderintą su Užsakovu paprastojo remonto aprašą. Darbas gali būti vykdomas ir pagal Užsakovo pateiktą paprastojo remonto aprašą. Aprašo apimtyje pakeičiama troso laikoma ir tempiama armatūra (pagal troso markę), vibracijos slopintuvai (pagal troso markę), įžeminimo prijungimo jungtys (šuntai) atitinkamo skerspjūvio laidams prie troso, inkarinių atramų troso izoliatoriai.
</t>
  </si>
  <si>
    <t>OL-3-0340</t>
  </si>
  <si>
    <t>330-400 kV OL atramos viršutinė apžiūra bepiločiu skraidančiu aparatu, oro linijai esant darbe</t>
  </si>
  <si>
    <t>OL-3-0350</t>
  </si>
  <si>
    <t>330-400 kV OL laidų disdancinių spyrių-vibracijos slopintuvų, palaikančiųjų ir tempiamųjų girliandų apžiūra bepiločiu skraidančiu aparatu, oro linijai esant darbe</t>
  </si>
  <si>
    <t>OL-3-0309</t>
  </si>
  <si>
    <t xml:space="preserve">330-400 kV OL apsaugos nuo perkūnijos troso būklės patikrinimas tarpatramio viduryje </t>
  </si>
  <si>
    <t>Oro linijoje atlikti apsaugos nuo perkūnijos troso diametro matavimą slankmačiu ir fotofiksavimą matavimo vietoje. Pateikti matavimo protokolą su išvadomis, pridedant nuotraukas. Protokolo forma nurodyta PT Reglamente.</t>
  </si>
  <si>
    <t>OL-3-0312</t>
  </si>
  <si>
    <t>OL-3-0312-AR</t>
  </si>
  <si>
    <t xml:space="preserve">330-400 kV OL įžemiklio uždėjimas 35/10/0,4 kV OL arba laidų nuėmimas ir atstatymas 10/0,4 kV OL keičiant trosą, laidus ar tarpinę atramą sankirtoje  </t>
  </si>
  <si>
    <t>OL-3-0152</t>
  </si>
  <si>
    <t>OL-3-0152-AR</t>
  </si>
  <si>
    <t>330-400 kV OL izoliatorių palaikančios pakabos ištiesinimas dvigrandėje OL vienai grandžiai esant darbe</t>
  </si>
  <si>
    <t>Dvigrandės oro linijos atramoje, vienai grandžiai esant darbe, ištiesinti laido palaikančią pakabą, atstatyti vibracijos slopintuvus į projektinę padėtį.</t>
  </si>
  <si>
    <t>OL-3-0153</t>
  </si>
  <si>
    <t>330-400 kV OL ant metalinių atramų įrengtų žaibolaidžių patikrinimas</t>
  </si>
  <si>
    <t>OL-3-0154</t>
  </si>
  <si>
    <t>330 kV OL matomumą didinančio burbulo tipo žymeklio sumontavimas ant laidų</t>
  </si>
  <si>
    <t>OL matomumą didinančios burbulo tipo žymeklio sumontavimas ant OL laido. Vadovaujantis gamybos ir montavimo brėžiniais sumontuoti burbulo tipo žymeklius ant OL laido 7 m atstumu vienas nuo kito, padengiant mažiau matomą troso viduriniają dalį 50 procentų tarpatramio ilgio.</t>
  </si>
  <si>
    <t>OL-3-0155</t>
  </si>
  <si>
    <t>OL-3-0155-AR</t>
  </si>
  <si>
    <t>330 kV OL apsaugos nuo perkūnijos troso palaikančios ar tempiamos pakabos keičiant linijinę armatūrą ir izoliatorių keitimas viengrandės OL atramoje</t>
  </si>
  <si>
    <t>OL-3-0156</t>
  </si>
  <si>
    <t>OL-3-0156-AR</t>
  </si>
  <si>
    <t>330 kV OL apsaugos nuo perkūnijos troso palaikančios ar tempiamos pakabos keičiant linijinę armatūrą ir izoliatorių keitimas dvigrandės OL atramoje vienai grandžiai esant darbe</t>
  </si>
  <si>
    <t>OL-3-0157</t>
  </si>
  <si>
    <t xml:space="preserve">330 kV OL metalinių atramų pamatų remontas armuojant, betonuojant </t>
  </si>
  <si>
    <t>OL-3-0158</t>
  </si>
  <si>
    <t>330 kV OL papildomų ar laikinų metalo konstrukcijų bei izoliatorių girliandų sumontavimas metalinėse atramose laidų sujungimui</t>
  </si>
  <si>
    <t>Darbas atliekamas pagal Rangovo pateiktus prieš darbų pradžią ir suderintus su Užsakovu gamybos ir montavimo brėžinius. 
Darbas apima metalinių konstrukcijų, sukabinimo armatūros,  izoliatoriių girliandų, vibracijos slopintuvų ir žaibosaugos trosų sumontavimą bei laidų kilpų sujungimą. 
Paliktas transporto vėžes užlyginti. Padarius žalą, nuostolius atlyginti. Baigus darbus, sutvarkyti aplinką aplink atramas. Pateikti techninę dokumentaciją:  a) statybos darbų žurnalą. b) panaudotų medžiagų ir metalo konstrukcijų sertifikatus. c)   laidų sujungimų termovizijos matavimo protokolus (jeigu reikalinga). d) fotonuotraukas.
Atliktų darbų kiekis matuojamas pagal sumontuotų metalo konstrukcijų kiekį</t>
  </si>
  <si>
    <t>OL-3-0159</t>
  </si>
  <si>
    <t>330 kV OL papildomų ar laikinų metalo konstrukcijų bei izoliatorių girliandų demontavimas metalinėse atramose</t>
  </si>
  <si>
    <t>Darbas atliekamas pagal Rangovo pateiktus gamybos ir montavimo brėžinius prieš darbų pradžią. Brėžiniai turi būti suderinti su Užsakovu. Darbas gali būti vykdomas ir pagal Užsakovo pateiktus gamybos ir montavimo brėžinius. 
Darbas apima metalinių konstrukcijų, sukabinimo armatūros,  izoliatoriių girliandų, vibracijos slopintuvų ir žaibosaugos trosų sumontavimą bei laidų kilpų išardymą.
Paliktas transporto vėžes užlyginti. Padarius žalą, nuostolius atlyginti. Baigus darbus, sutvarkyti aplinką aplink atramas. Pagal poreikį perduoti demontuotas medžiagas užsakovui į rezervą. Atliktų darbų kiekis matuojamas pagal demontuotų metalo konstrukcijų kiekį.</t>
  </si>
  <si>
    <t>OL-3-0160</t>
  </si>
  <si>
    <t>330 kV OL topografinės nuotraukos ar plano parengimas</t>
  </si>
  <si>
    <t>OL-3-0161</t>
  </si>
  <si>
    <t>330 kV OL geologiniai tyrimai</t>
  </si>
  <si>
    <t>OL-3-0162</t>
  </si>
  <si>
    <t>330 kV OL atramos išpildomoji nuotrauka</t>
  </si>
  <si>
    <t xml:space="preserve">Išpildomojoje nuotraukoje  atvaizduojama atrama iš šono ir iš viršaus, nurodant atramos viršutinio taško nuokripį taško ties žemės paviršiumi atžvilgiu. Pateikiama skaitmeninėje ir analoginėje formoje(DWG, PDF). </t>
  </si>
  <si>
    <t>OL-3-0164</t>
  </si>
  <si>
    <t>330 kV OL indukuotos įtampos matavimas (atrama)</t>
  </si>
  <si>
    <t>OL-3-0165</t>
  </si>
  <si>
    <t>OL-3-0165-AR</t>
  </si>
  <si>
    <t>330 kV OL gamybos ir montavimo brėžinių parengimas metalinės ar gelžbetoninės atramos išmontavimui</t>
  </si>
  <si>
    <t xml:space="preserve">Gamybos ir montavimo brėžinių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Gamybos ir montavimo brėžinių rengėjas turi atlikti visus reikalingus veiksmus, susijusius su brėžinių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t>
  </si>
  <si>
    <t>OL-3-0166</t>
  </si>
  <si>
    <t>OL-3-0166-AR</t>
  </si>
  <si>
    <t>330 kV OL izoliatoriaus defektinio užrakto (spynos) keitimas</t>
  </si>
  <si>
    <t>Stiklo izoliacijos elemento užrakto (spynos) keitimas palaikančių ar tempiamų izoliatoriu girliandose, vykdant viršitines apžiūras. Pateikti defektinių užraktų fotonuotrakas. Į darbo įkainį įskaičiuota medžiagos įsigijimo kaištai.</t>
  </si>
  <si>
    <t>OL-3-0346</t>
  </si>
  <si>
    <t>330 kV OL gamybos ir montavimo brėžinių parengimas papildomų ar laikinų metalo konstrukcijų bei izoliatorių girliandų sumontavimui/demontavimui metalinėse atramose</t>
  </si>
  <si>
    <t>OL-3-0347</t>
  </si>
  <si>
    <t>330 kV OL statybos leidimo gavimas linijos ruožui vienoje savivaldybėje</t>
  </si>
  <si>
    <t>OL-3-0348</t>
  </si>
  <si>
    <t>330 kV OL fazių žymėjimo (L1, L2, L3) ženklų sumontavimas ar pakeitimas galinėse ir atsišakojimo viengrandės OL atramoje</t>
  </si>
  <si>
    <t>OL-3-0349</t>
  </si>
  <si>
    <t>330 kV OL fazių žymėjimo (L1, L2, L3) ženklų sumontavimas ar pakeitimas galinėse ir atsišakojimo dvigrandės OL atramoje vienai grandžiai esant darbe</t>
  </si>
  <si>
    <t>OL-3-0211</t>
  </si>
  <si>
    <t>330 kV OL inkarinės kampinės g/b atramos lyginimas</t>
  </si>
  <si>
    <t>330 kV OL inkarinių kampinių g/b vienstiebių atramų lyginimas. Atkasti gelžbetoninius stiebus (3-4) iki rygelio, išlyginti iki visiškai vertikalios padėties. Užkasti iškastą gruntą, jį sutankinat. Išlyginus atr. ištiesinti izoliatorių girliandas, perstatyti vibracijos slopintuvus į projektinę vietą.</t>
  </si>
  <si>
    <t>330 kV OL koronos lanko keitimas izol. pakaboje</t>
  </si>
  <si>
    <t>Demontuoti defektinį ir sumontuoti analogiško tipo naują koronos lanką, izoliatorių girliandoje. Pateikti defektinių užraktų fotonuotrakas.</t>
  </si>
  <si>
    <t>Suma,
 Eur be PVM</t>
  </si>
  <si>
    <t>INFRASTRUKTŪROS PRIEŽIŪROS CENTRO 110-400 kV ORO LINIJŲ EKSPLOATAVIMO MEDŽIAGŲ ĮKAINIAI</t>
  </si>
  <si>
    <t>Elemento Nr.
TVIS</t>
  </si>
  <si>
    <t>Medžiagos pavadinimas</t>
  </si>
  <si>
    <t>Medžiagos matavimas</t>
  </si>
  <si>
    <t>ATR-1740</t>
  </si>
  <si>
    <t>Apsauga nuo paukščių (MK-1 tipo arba analogiška) kartu su tvirtinimo gnybtu</t>
  </si>
  <si>
    <t>ATR-1690</t>
  </si>
  <si>
    <t xml:space="preserve">Signalinis, įspėjamasis ženklas (nuorodytas oro linijos laidų aukščio gabaritas iki vandens) </t>
  </si>
  <si>
    <t>ATR-1695</t>
  </si>
  <si>
    <t>Dažai</t>
  </si>
  <si>
    <t>l</t>
  </si>
  <si>
    <t>TARPL-1532</t>
  </si>
  <si>
    <t>Distancinis spyris dviems laidams</t>
  </si>
  <si>
    <t>TARPL-1533</t>
  </si>
  <si>
    <t>Distancinis spyris-vibracijos slopintuvas dviejų laidų tipo laido diametras, mm - 27 ± 0,5</t>
  </si>
  <si>
    <t>TARPL-1534</t>
  </si>
  <si>
    <t>Distancinis spyris-vibracijos slopintuvas trijų laidų tipo, laido diametras, mm - 21,8 ± 0,5</t>
  </si>
  <si>
    <t>TARPL-1535</t>
  </si>
  <si>
    <t>Distancinis spyris-vibracijos slopintuvas trijų laidų tipo, laido diametras, mm - 26-27 ± 0,5</t>
  </si>
  <si>
    <t>TARPL-4001</t>
  </si>
  <si>
    <t>Oro linijų laidų ir žaibosaugos trosų be šviesolaidinio kabelio pleištinio tipo tempiamas gnybtas. Nominalus laido diametras, mm - 24 ± 1</t>
  </si>
  <si>
    <t>TARPL-4002</t>
  </si>
  <si>
    <t>Oro linijų laidų ir žaibosaugos trosų be šviesolaidinio kabelio pleištinio tipo tempiamas gnybtas. Nominalus laido diametras, mm - 26 ± 0,5 -27 ± 1</t>
  </si>
  <si>
    <t>TARPL-4003</t>
  </si>
  <si>
    <t>Oro linijų laidų ir žaibosaugos trosų be šviesolaidinio kabelio pleištinio tipo tempiamas gnybtas. Nominalus laido diametras, mm - 29 ± 0,5 - 31 ± 1</t>
  </si>
  <si>
    <t>TARPL-4004</t>
  </si>
  <si>
    <t>Oro linijų laidų ir žaibosaugos trosų be šviesolaidinio kabelio pleištinio tipo tempiamas gnybtas. Nominalus laido diametras, mm - 16,8 ± 0,5 - 21 ± 1</t>
  </si>
  <si>
    <t>TARPL-4005</t>
  </si>
  <si>
    <t>Oro linijų laidų ir žaibosaugos trosų be šviesolaidinio kabelio pleištinio tipo tempiamas gnybtas. Nominalus laido diametras, mm - 9,1 ± 1 - 15 ± 0,5</t>
  </si>
  <si>
    <t>TARPL-4006</t>
  </si>
  <si>
    <t>Oro linijų laidų ir žaibosaugos trosų be šviesolaidinio kabelio presuojamo tipo tempiamas gnybtas. Nominalus laido diametras, mm - 24 ± 1</t>
  </si>
  <si>
    <t>TARPL-4007</t>
  </si>
  <si>
    <t>Oro linijų laidų ir žaibosaugos trosų be šviesolaidinio kabelio presuojamo tipo tempiamas gnybtas. Nominalus laido diametras, mm - 26 ± 0,5 -27 ± 1</t>
  </si>
  <si>
    <t>TARPL-4008</t>
  </si>
  <si>
    <t>Oro linijų laidų ir žaibosaugos trosų be šviesolaidinio kabelio presuojamo tipo tempiamas gnybtas. Nominalus laido diametras, mm - 29 ± 0,5 - 31 ± 1</t>
  </si>
  <si>
    <t>TARPL-4009</t>
  </si>
  <si>
    <t>Oro linijų laidų ir žaibosaugos trosų be šviesolaidinio kabelio presuojamo tipo tempiamas gnybtas. Nominalus laido diametras, mm - 16,8 ± 0,5 - 21 ± 1</t>
  </si>
  <si>
    <t>TARPL-4010</t>
  </si>
  <si>
    <t>Oro linijų laidų ir žaibosaugos trosų be šviesolaidinio kabelio presuojamo tipo tempiamas gnybtas. Nominalus laido diametras, mm - 9,1 ± 1 - 15 ± 0,5</t>
  </si>
  <si>
    <t>TARPL-4011</t>
  </si>
  <si>
    <t>Oro linijų laidų ir žaibosaugos trosų be šviesolaidinio kabelio varžtinio tipo tempiamas gnybtas. Nominalus laido diametras, mm - 24 ± 1</t>
  </si>
  <si>
    <t>TARPL-4012</t>
  </si>
  <si>
    <t>Oro linijų laidų ir žaibosaugos trosų be šviesolaidinio kabelio varžtinio tipo tempiamas gnybtas. Nominalus laido diametras, mm - 26 ± 0,5 -27 ± 1</t>
  </si>
  <si>
    <t>TARPL-4013</t>
  </si>
  <si>
    <t>Oro linijų laidų ir žaibosaugos trosų be šviesolaidinio kabelio varžtinio tipo tempiamas gnybtas. Nominalus laido diametras, mm - 29 ± 0,5 - 31 ± 1</t>
  </si>
  <si>
    <t>TARPL-4014</t>
  </si>
  <si>
    <t>Oro linijų laidų ir žaibosaugos trosų be šviesolaidinio kabelio varžtinio tipo tempiamas gnybtas. Nominalus laido diametras, mm - 16,8 ± 0,5 - 21 ± 1</t>
  </si>
  <si>
    <t>TARPL-4015</t>
  </si>
  <si>
    <t>Oro linijų laidų ir žaibosaugos trosų be šviesolaidinio kabelio varžtinio tipo tempiamas gnybtas. Nominalus laido diametras, mm - 9,1 ± 1 - 15 ± 0,5</t>
  </si>
  <si>
    <t>TARPL-4016</t>
  </si>
  <si>
    <t>Oro linijų ir žaibosaugos trosų be šviesolaidinio kabelio jungiamasis gnybtas (neatsparus  tempimui). Nominalus laido diametras, mm - 24 ± 1</t>
  </si>
  <si>
    <t>TARPL-4017</t>
  </si>
  <si>
    <t>Oro linijų ir žaibosaugos trosų be šviesolaidinio kabelio jungiamasis gnybtas (neatsparus  tempimui). Nominalus laido diametras, mm - 26 ± 0,5 -27 ± 1</t>
  </si>
  <si>
    <t>TARPL-4018</t>
  </si>
  <si>
    <t>Oro linijų ir žaibosaugos trosų be šviesolaidinio kabelio jungiamasis gnybtas (neatsparus  tempimui). Nominalus laido diametras, mm - 29 ± 0,5 - 31 ± 1</t>
  </si>
  <si>
    <t>TARPL-4019</t>
  </si>
  <si>
    <t>Oro linijų ir žaibosaugos trosų be šviesolaidinio kabelio jungiamasis gnybtas (neatsparus  tempimui). Nominalus laido diametras, mm - 16,8 ± 0,5 - 21 ± 1</t>
  </si>
  <si>
    <t>TARPL-4020</t>
  </si>
  <si>
    <t>Oro linijų ir žaibosaugos trosų be šviesolaidinio kabelio jungiamasis gnybtas (neatsparus  tempimui). Nominalus laido diametras, mm - 9,1 ± 1 - 15 ± 0,5</t>
  </si>
  <si>
    <t>TARPL-4021</t>
  </si>
  <si>
    <t>Oro linijų ir žaibosaugos trosų be šviesolaidinio kabelio jungiamasis gnybtas (atsparus  tempimui). Nominalus laido diametras, mm - 24 ± 1</t>
  </si>
  <si>
    <t>TARPL-4022</t>
  </si>
  <si>
    <t>Oro linijų ir žaibosaugos trosų be šviesolaidinio kabelio jungiamasis gnybtas (atsparus  tempimui). Nominalus laido diametras, mm - 26 ± 0,5 -27 ± 1</t>
  </si>
  <si>
    <t>TARPL-4023</t>
  </si>
  <si>
    <t>Oro linijų ir žaibosaugos trosų be šviesolaidinio kabelio jungiamasis gnybtas (atsparus  tempimui). Nominalus laido diametras, mm - 29 ± 0,5 - 31 ± 1</t>
  </si>
  <si>
    <t>TARPL-4024</t>
  </si>
  <si>
    <t>Oro linijų ir žaibosaugos trosų be šviesolaidinio kabelio jungiamasis gnybtas (atsparus  tempimui). Nominalus laido diametras, mm - 16,8 ± 0,5 - 21 ± 1</t>
  </si>
  <si>
    <t>TARPL-4025</t>
  </si>
  <si>
    <t>Oro linijų ir žaibosaugos trosų be šviesolaidinio kabelio jungiamasis gnybtas (atsparus  tempimui). Nominalus laido diametras, mm - 9,1 ± 1 - 15 ± 0,5</t>
  </si>
  <si>
    <t>ATR-5101</t>
  </si>
  <si>
    <t xml:space="preserve">Polimerinis strypinis izoliatorius, minimali izoliatorių suardanti mechaninė apkrova (izoliatoriaus klasė), kN - 70. </t>
  </si>
  <si>
    <t>ATR-5102</t>
  </si>
  <si>
    <t xml:space="preserve">Polimerinis strypinis izoliatorius, minimali izoliatorių suardanti mechaninė apkrova (izoliatoriaus klasė), kN - 120. </t>
  </si>
  <si>
    <t>ATR-5001</t>
  </si>
  <si>
    <t>ATR-5002</t>
  </si>
  <si>
    <t>Stiklinis lėkštinis izoliatorius, minimali izoliatorių suardanti mechaninė apkrova (izoliatoriaus klasė), kN - 120. 
Izoliatoriaus diametras, mm - 255 ± 14</t>
  </si>
  <si>
    <t>ATR-5003</t>
  </si>
  <si>
    <t>Stiklinis lėkštinis izoliatorius, minimali izoliatorių suardanti mechaninė apkrova (izoliatoriaus klasė), kN - 160. 
Izoliatoriaus diametras, mm - 280 ± 13</t>
  </si>
  <si>
    <t>ATR-5004</t>
  </si>
  <si>
    <t>Stiklinis lėkštinis izoliatorius, minimali izoliatorių suardanti mechaninė apkrova (izoliatoriaus klasė), kN - 210. 
Izoliatoriaus diametras, mm - 280 ± 13</t>
  </si>
  <si>
    <t>ATR-5005</t>
  </si>
  <si>
    <t>Stiklinis lėkštinis izoliatorius, minimali izoliatorių suardanti mechaninė apkrova (izoliatoriaus klasė), kN - 70. 
Izoliatoriaus diametras, mm - 255 ± 14</t>
  </si>
  <si>
    <t>ATR-5006</t>
  </si>
  <si>
    <t>Stiklinis lėkštinis izoliatorius, minimali izoliatorių suardanti mechaninė apkrova (izoliatoriaus klasė), kN - 300. 
Izoliatoriaus diametras, mm - 330 ± 13</t>
  </si>
  <si>
    <t>TARPL-4031</t>
  </si>
  <si>
    <t>Aliuminio plieno laidas ACSR, nominalus aliuminio vijų sluoksnio skerspjūvis, mm2 - 121,6 ± 2% . Minimali laidą suardanti mechaninė apkrova, kN ≥ 44,5± 2%</t>
  </si>
  <si>
    <t>TARPL-4032</t>
  </si>
  <si>
    <t>Aliuminio plieno laidas ACSR, nominalus aliuminio vijų sluoksnio skerspjūvis, mm2 - 151,1 ± 2% . Minimali laidą suardanti mechaninė apkrova, kN ≥ 53,5± 2%</t>
  </si>
  <si>
    <t>TARPL-4033</t>
  </si>
  <si>
    <t>Aliuminio plieno laidas ACSR, nominalus aliuminio vijų sluoksnio skerspjūvis, mm2 - 183,8 ± 2% . Minimali laidą suardanti mechaninė apkrova, kN ≥ 65,2± 2%</t>
  </si>
  <si>
    <t>TARPL-4034</t>
  </si>
  <si>
    <t>Aliuminio plieno laidas ACSR, nominalus aliuminio vijų sluoksnio skerspjūvis, mm2 - 243,1 ± 2% . Minimali laidą suardanti mechaninė apkrova, kN ≥ 83,0± 2%</t>
  </si>
  <si>
    <t>TARPL-4035</t>
  </si>
  <si>
    <t>Aliuminio plieno laidas ACSR, nominalus aliuminio vijų sluoksnio skerspjūvis, mm2 - 304,6 ± 2% . Minimali laidą suardanti mechaninė apkrova, kN ≥ 96,8± 2%</t>
  </si>
  <si>
    <t>TARPL-4036</t>
  </si>
  <si>
    <t>Aliuminio plieno laidas ACSR, nominalus aliuminio vijų sluoksnio skerspjūvis, mm2 - 356,7 ± 2% . Minimali laidą suardanti mechaninė apkrova, kN ≥ 110,0± 2%</t>
  </si>
  <si>
    <t>TARPL-4037</t>
  </si>
  <si>
    <t>Aliuminio plieno laidas ACSR, nominalus aliuminio vijų sluoksnio skerspjūvis, mm2 - 381,7 ± 2% . Minimali laidą suardanti mechaninė apkrova, kN ≥ 121,3± 2%</t>
  </si>
  <si>
    <t>TARPL-4038</t>
  </si>
  <si>
    <t>Aliuminio plieno laidas ACSR, nominalus aliuminio vijų sluoksnio skerspjūvis, mm2 - 402,3 ± 2% . Minimali laidą suardanti mechaninė apkrova, kN ≥ 123,5± 2%</t>
  </si>
  <si>
    <t>TARPL-4039</t>
  </si>
  <si>
    <t>Aliuminio plieno laidas ACSR, nominalus aliuminio vijų sluoksnio skerspjūvis, mm2 - 510,5 ± 2% . Minimali laidą suardanti mechaninė apkrova, kN ≥ 133,3± 2%</t>
  </si>
  <si>
    <t>ATR-1696</t>
  </si>
  <si>
    <t>110kV OL palaikančios pakabos girliandos linijinė armatūra</t>
  </si>
  <si>
    <t>ATR-1697</t>
  </si>
  <si>
    <t>110kV OL tempiančios pakabos girliandos linijinė armatūra</t>
  </si>
  <si>
    <t>ATR-1704</t>
  </si>
  <si>
    <t>330kV OL palaikančios pakabos girliandos linijinė armatūra</t>
  </si>
  <si>
    <t>ATR-1705</t>
  </si>
  <si>
    <t>330kV OL tempiančios pakabos girliandos linijinė armatūra</t>
  </si>
  <si>
    <t>ATR-1698</t>
  </si>
  <si>
    <t>Linijų armatūra (aliuminio lydiniai)</t>
  </si>
  <si>
    <t>ATR-1997</t>
  </si>
  <si>
    <t>Metalo konstrukcijų gaminiai atramų statymui ir įžeminimo k. montavimui (cinkuotos)</t>
  </si>
  <si>
    <t>ATR-1998</t>
  </si>
  <si>
    <t>Metalinių atramų elementų konstrukcijos (cinkuotos)</t>
  </si>
  <si>
    <t>ATR-1701</t>
  </si>
  <si>
    <t>Mišinys lyginimo</t>
  </si>
  <si>
    <t>kg</t>
  </si>
  <si>
    <t>ATR-1691</t>
  </si>
  <si>
    <t>Mišinys, sukibimą gerinantis</t>
  </si>
  <si>
    <t>ATR-1689</t>
  </si>
  <si>
    <t>Inhibitorius</t>
  </si>
  <si>
    <t>ATR-1703</t>
  </si>
  <si>
    <t>Polimeras SBR</t>
  </si>
  <si>
    <t>ATR-1692</t>
  </si>
  <si>
    <t>Skiedinys remontinis</t>
  </si>
  <si>
    <t>ATR-1687</t>
  </si>
  <si>
    <t>Pamatas</t>
  </si>
  <si>
    <t>m3</t>
  </si>
  <si>
    <t>ATR-2000</t>
  </si>
  <si>
    <t>Rygelis</t>
  </si>
  <si>
    <t>ATR-1723</t>
  </si>
  <si>
    <t>Signalinio žibinto indukcinė lempa</t>
  </si>
  <si>
    <t>ATR-6003</t>
  </si>
  <si>
    <t>Traversa (cinkuota)</t>
  </si>
  <si>
    <t>TART-4507</t>
  </si>
  <si>
    <t>Oro linijų žaibosaugos trosas be šviesolaidinio kabelio koncentriniais sluoksniais susuktos aliuminiu padengtos plieninėmis vijomis.  Nominalus skerspjūvis, mm2 - 49,5±2%, minimali trosą suardandi mechaninė apkrova, kN -66,3</t>
  </si>
  <si>
    <t>TART-4508</t>
  </si>
  <si>
    <t>Oro linijų žaibosaugos trosas be šviesolaidinio kabelio koncentriniais sluoksniais susuktos aliuminiu padengtos plieninėmis vijomis.  Nominalus skerspjūvis, mm2 - 65,8±2%, minimali trosą suardandi mechaninė apkrova, kN - 88,1</t>
  </si>
  <si>
    <t>TART-4509</t>
  </si>
  <si>
    <t>Oro linijų žaibosaugos trosas be šviesolaidinio kabelio koncentriniais sluoksniais susuktos aliuminiu padengtos plieninėmis vijomis.  Nominalus skerspjūvis, mm2 - 93,3±2%, minimali trosą suardandi mechaninė apkrova, kN - 124,9</t>
  </si>
  <si>
    <t>TART-4510</t>
  </si>
  <si>
    <t>Oro linijų žaibosaugos trosas be šviesolaidinio kabelio koncentriniais sluoksniais susuktos cinkuotos plieninėmis vijomis. Nominalus skerspjūvis, mm2 - 50±4%, minimali trosą suardandi mechaninė apkrova, kN - 62</t>
  </si>
  <si>
    <t>TART-4511</t>
  </si>
  <si>
    <t>Oro linijų žaibosaugos trosas be šviesolaidinio kabelio koncentriniais sluoksniais susuktos cinkuotos plieninėmis vijomis. Nominalus skerspjūvis, mm2 - 69,2±5%, minimali trosą suardandi mechaninė apkrova, kN - 90</t>
  </si>
  <si>
    <t>TART-4512</t>
  </si>
  <si>
    <t>Oro linijų žaibosaugos trosas su šviesolaidinio kabelio skaidulomis (iki 96 vnt.), apgaubtomis nerūdijančio plieno vamzdelio, kuris vienu ar keliais sluoksniais apvyniotas plieno ir aliuminio lydinio vijomis. Bendras diametras (skersmuo), mm iki 13,69</t>
  </si>
  <si>
    <t>TART-4513</t>
  </si>
  <si>
    <t>Oro linijų žaibosaugos trosas su šviesolaidinio kabelio skaidulomis (iki 96 vnt.),  apgaubtomis nerūdijančio plieno vamzdelio, kuris vienu ar keliais sluoksniais apvyniotas plieno ir aliuminio lydinio vijomis. Bendras diametras (skersmuo), mm  13,7 - 16,59</t>
  </si>
  <si>
    <t>TART-4514</t>
  </si>
  <si>
    <t>Oro linijų žaibosaugos trosas su šviesolaidinio kabelio skaidulomis (iki 96 vnt.),  apgaubtomis nerūdijančio plieno vamzdelio, kuris vienu ar keliais sluoksniais apvyniotas plieno ir aliuminio lydinio vijomis. Bendras diametras (skersmuo), mm  16,6 - 19,55</t>
  </si>
  <si>
    <t>TARPL-4040</t>
  </si>
  <si>
    <t>Vibracijos slopintuvai 110 kV įtampos oro linijoms. Nominalus laido diametras, mm - 11,4 ± 0,5 - 13,5 ± 0,5</t>
  </si>
  <si>
    <t>TARPL-4041</t>
  </si>
  <si>
    <t>Vibracijos slopintuvai 110 kV įtampos oro linijoms. Nominalus laido diametras, mm - 15,2 ± 0,5 - 17,5 ± 0,5</t>
  </si>
  <si>
    <t>TARPL-4042</t>
  </si>
  <si>
    <t>Vibracijos slopintuvai 110 kV įtampos oro linijoms. Nominalus laido diametras, mm - 18,8 ± 0,5 - 22,4 ± 0,5</t>
  </si>
  <si>
    <t>TARPL-4043</t>
  </si>
  <si>
    <t>Vibracijos slopintuvai 330 kV įtampos oro linijoms. Nominalus laido diametras, mm - 24 ± 1</t>
  </si>
  <si>
    <t>TARPL-4044</t>
  </si>
  <si>
    <t>Vibracijos slopintuvai 330 kV įtampos oro linijoms. Nominalus laido diametras, mm - 26 ± 0,5 -27 ± 1</t>
  </si>
  <si>
    <t>TARPL-4045</t>
  </si>
  <si>
    <t>Vibracijos slopintuvai 330 kV įtampos oro linijoms. Nominalus laido diametras, mm - 29 ± 0,5 - 31 ± 1</t>
  </si>
  <si>
    <t>TART-6500</t>
  </si>
  <si>
    <t>Vibracijos slopintuvai žaibosaugos trosui. Nominalus troso diametras, mm - 9 ± 1 - 14 ± 1</t>
  </si>
  <si>
    <t>ATR-1767</t>
  </si>
  <si>
    <t>Žemės gruntas</t>
  </si>
  <si>
    <t>ATR-1768</t>
  </si>
  <si>
    <t>Smėlis, žvyras</t>
  </si>
  <si>
    <t>ATR-1769</t>
  </si>
  <si>
    <t>Skalda</t>
  </si>
  <si>
    <t>ATR-1922</t>
  </si>
  <si>
    <t>Įžeminimo strypai variuoti su sujungimo ir kalimo galvutėmis</t>
  </si>
  <si>
    <t>ATR-1918</t>
  </si>
  <si>
    <t>Grafitinis tepalas</t>
  </si>
  <si>
    <t>TARPT-1741</t>
  </si>
  <si>
    <t>Spiralės tipo žymeklis</t>
  </si>
  <si>
    <t>TARPT-1742</t>
  </si>
  <si>
    <t>Pakabukas su atšvaitais tipo žymeklis</t>
  </si>
  <si>
    <t>TARPT-1743</t>
  </si>
  <si>
    <t>Laido gabarito žymeklis burbulo tipo</t>
  </si>
  <si>
    <t>ATR-5201</t>
  </si>
  <si>
    <t>Koronos lankas 330-400 kV OL izoliatorių girliandoms</t>
  </si>
  <si>
    <t xml:space="preserve">1. Visoms pateiktoms ir sumontuotoms medžiagoms, kurioms taikomi Litgrid AB Standartiniai Techniniai Reikalvimai, privalo būti pateikta techninė dokumentacija per Turto valdymo sistemą (TVIS), kaip nurodyta atitinkamos  medžiagos reikalvimuose:  https://www.litgrid.eu/index.php/tinklo-pletra/standartiniai-techniniai-reikalavimai/elektros-perdavimo-linijos/400-110-kv-itampos-oro-linijos/31104 </t>
  </si>
  <si>
    <t>2. Atlikęs konkrečius Darbus, Rangovas per 3 darbo dienas nuo Sistemoje užregistruotos Darbų užsakymo planuojamos pabaigos datos Užsakovo peržiūrai Sistemoje pateikia visą su Darbų atlikimu susijusią dokumentaciją: kokybės pažymėjimus (sertifikatus), pasus, techninius aprašymus, bandymų protokolus, atitikties deklaracijas, naudojimo ir priežiūros instrukcijas, garantijos galiojimo sąlygas.</t>
  </si>
  <si>
    <t>INFRASTRUKTŪROS PRIEŽIŪROS CENTRO 110-400 kV ORO LINIJŲ EKSPLOATAVIMO MEDŽIAGŲ PERVEŽIMO ĮKAINIAI</t>
  </si>
  <si>
    <r>
      <rPr>
        <b/>
        <sz val="10"/>
        <rFont val="Arial"/>
        <family val="2"/>
        <charset val="1"/>
      </rPr>
      <t xml:space="preserve">Darbo įkainis
</t>
    </r>
    <r>
      <rPr>
        <b/>
        <sz val="10"/>
        <color rgb="FFFF0000"/>
        <rFont val="Arial"/>
        <family val="2"/>
        <charset val="1"/>
      </rPr>
      <t>(pildo Rangovas)</t>
    </r>
  </si>
  <si>
    <r>
      <rPr>
        <b/>
        <sz val="10"/>
        <rFont val="Arial"/>
        <family val="2"/>
        <charset val="1"/>
      </rPr>
      <t xml:space="preserve">Avarinis įkainis 
</t>
    </r>
    <r>
      <rPr>
        <b/>
        <sz val="10"/>
        <color rgb="FFFF0000"/>
        <rFont val="Arial"/>
        <family val="2"/>
        <charset val="1"/>
      </rPr>
      <t>(pildo Rangovas)</t>
    </r>
  </si>
  <si>
    <t>OL-MV-001</t>
  </si>
  <si>
    <t>OL-MV-001-AR</t>
  </si>
  <si>
    <t>110- 330 kV OL gelžbetoninio stiebo iki 8 t iškrovimas statybos aikštelėje</t>
  </si>
  <si>
    <t>Vieno gelžbetoninio stiebo iki 8 t iškrovimas iš atramovežio objekte (turi būti įvertinti mechanizmai ir  stropuotojas).</t>
  </si>
  <si>
    <t>OL-MV-002</t>
  </si>
  <si>
    <t>OL-MV-002-AR</t>
  </si>
  <si>
    <t>110-330 kV OL gelžbetoninio stiebo iki 8 t pakrovimas avarinio rezervo sandėlyje</t>
  </si>
  <si>
    <t>Vieno gelžbetoninio stiebo iki 8 t pakrovimas į atramovežį užsakovo avarinio rezervo sandėlyje (turi būti įvertinti mechanizmai ir  stropuotojas).</t>
  </si>
  <si>
    <t>OL-MV-003</t>
  </si>
  <si>
    <t>OL-MV-003-AR</t>
  </si>
  <si>
    <t>Vieno gelžbetoninio stiebo iki 15 t iškrovimas iš atramovežio objekte (turi būti įvertinti mechanizmai ir  stropuotojas).</t>
  </si>
  <si>
    <t>OL-MV-004</t>
  </si>
  <si>
    <t>OL-MV-004-AR</t>
  </si>
  <si>
    <t>Vieno gelžbetoninio stiebo iki 15 t pakrovimas į atramovežį užsakovo avarinio rezervo sandėlyje (turi būti įvertinti mechanizmai ir  stropuotojas).</t>
  </si>
  <si>
    <t>OL-MV-005</t>
  </si>
  <si>
    <t>OL-MV-005-AR</t>
  </si>
  <si>
    <t>110-330 kV OL gelžbetoninių stiebų iki 8 t pervežimas autotransportu iki 50 km</t>
  </si>
  <si>
    <t>OL-MV-006</t>
  </si>
  <si>
    <t>OL-MV-006-AR</t>
  </si>
  <si>
    <t>OL-MV-007</t>
  </si>
  <si>
    <t>OL-MV-007-AR</t>
  </si>
  <si>
    <t>110-330 kV OL gelžbetoninių stiebų iki 8 t pervežimas autotransportu virš 50 km</t>
  </si>
  <si>
    <t>OL-MV-008</t>
  </si>
  <si>
    <t>OL-MV-008-AR</t>
  </si>
  <si>
    <t>OL-MV-010</t>
  </si>
  <si>
    <t>OL-MV-010-AR</t>
  </si>
  <si>
    <t>110-400 kV OL medžiagų pasikrovimas užsakovo sandėlyje</t>
  </si>
  <si>
    <t>Medžiagų, išskyrus g/b stiebus, pakrovimas Užsakovo avarinio rezervo sandėlyje. Įkainis taikomas ir demontuojamų įrenginių pasikrovimui statybos aikštelėje.</t>
  </si>
  <si>
    <t>OL-MV-011</t>
  </si>
  <si>
    <t>OL-MV-011-AR</t>
  </si>
  <si>
    <t>110-400 kV OL medžiagų pervežimas iš užsakovo sandėlio iki statybos aikštelės, N1 kategorijos transporto priemonėmis</t>
  </si>
  <si>
    <t>Medžiagų pasikrautų užsakovo avarinio rezervo sandėlyje pervežimas į statybos aikštelę esančią eksploatuojamo regiono ribose. Pervežimas N1 kategorijos transporto priemonėmis. Įkainis taikomas ir demontuojamų įrenginių pergabenimui.</t>
  </si>
  <si>
    <t>OL-MV-012</t>
  </si>
  <si>
    <t>OL-MV-012-AR</t>
  </si>
  <si>
    <t>110-400 kV OL medžiagų pervežimas iš užsakovo sandėlio iki statybos aikštelės, N2 arba aukštesnės kategorijos transporto priemonėmis</t>
  </si>
  <si>
    <t>Medžiagų pasikrautų užsakovo avarinio rezervo sandėlyje pervežimas į statybos aikštelę esančią eksploatuojamo regiono ribose. Pervežimas N2 arba aukštesnės kategorijos transporto priemonėmis. Įkainis taikomas ir demontuojamų įrenginių pergabenimui.</t>
  </si>
  <si>
    <t>OL-MV-013</t>
  </si>
  <si>
    <t>OL-MV-013-AR</t>
  </si>
  <si>
    <t>110-400 kV OL medžiagų pervežtų iš užsakovo sandėlio, iškrovimas statybos aikštelėje</t>
  </si>
  <si>
    <t>Medžiagų, išskyrus g/b stiebus, iškrovimas regione remontuojamo objekto statybos aikštelėje. Įkainis taikomas ir demontuojamų įrenginių išsikrovimui Užsakovo sandėlyje.</t>
  </si>
  <si>
    <t xml:space="preserve"> MĖNESINIS ESKPLOATAVIMO DARBŲ MOKESTIS</t>
  </si>
  <si>
    <t>Kodas</t>
  </si>
  <si>
    <t>Matavimo vnt.</t>
  </si>
  <si>
    <t>Preliminarus kiekis</t>
  </si>
  <si>
    <t>Įkainis, 
Eur.</t>
  </si>
  <si>
    <t>Kaina
Eur.</t>
  </si>
  <si>
    <t>Aprašymas</t>
  </si>
  <si>
    <t>A-PAR-M</t>
  </si>
  <si>
    <t>mėn.</t>
  </si>
  <si>
    <t>Parengties mokestis mokamas 1 kartą per mėnesį už rangovo darbuotojų pasiruošimą reaguoti į avarinius darbus savaitgaliais ir švenčių metu.</t>
  </si>
  <si>
    <t>DARBAI IR MEDŽIAGOS KURIEMS TAIKOMA SUTARTIES VYKDYMO IŠLAIDŲ KAINODARA</t>
  </si>
  <si>
    <t>OL-1-0362</t>
  </si>
  <si>
    <t>110 kV OL pasėlių atstatymo darbai</t>
  </si>
  <si>
    <t>Pasėlių atstatymo darbų kainos apskaičiavimas:
	Pasėlių atstatymo darbų kaina apskaičiuojama derliaus netekimą tonomis padauginus iš  Žemės ūkio ir maisto produktų rinkos informacinėje sistemoje (ŽŪMPRIS) skelbiamos einamųjų metų spalio antrosios savaitės Grūdų ir aliejinių augalų sėklų supirkimo kainų (iš augintojų ir kitų vidaus rinkos ūkio subjektų) suvestinėje ataskaitoje  (pagal formą GS-1) nurodytos vidutinės kainos eurais už toną (kaina su nuoskaitomis po valymo ir džiovinimo ir su priemokomis). Tų kultūrų produktams, kurių supirkimo rinkos kainų nustatyti neįmanoma, kaina apskaičiuojama taikant Lietuvos Respublikos žemės ūkio ministro įsakymais kasmet tvirtinamas  Biologinio turto ir žemės ūkio produkcijos normatyvines kainas.
	Derliaus netekimas (tonomis) apskaičiuojamas padauginant einamųjų metų žemės ūkio veiklos subjekto (jei tvarkoma dvejybinė apskaita) arba savivaldybės (jei tvarkoma supaprastintoji arba netvarkoma jokia apskaita) pasėlio vidutinį derlingumą iš ploto, kuriame pasėlis yra pakenktas, pagal formulę:
N=D(S_1+S_2+S_3+⋯S_n)
N - Derliaus netekimas, t.
D - einamųjų metų žemės ūkio veiklos subjekto (jei tvarkoma dvejybinė) arba savivaldybės (jei tvarkoma supaprastintoji arba netvarkoma jokia apskaita) pasėlio vidutinis derlingumas, t iš vieno ha
S1, S2, S3...Sn - pasėlio dalių plotai, ha;
Rangovas privalo Užsakovui pateikti žemės savininko arba jo įgalioto atstovo prašymą Dėl sugadintų pasėlių atstatymo darbų ir derliaus praradimo. Prašyme turi būti nurodoma atstatomas žemės sklypo (-ų) plotas (-ai), suderintas(-i) su Užsakovo atstovu, pažeisto žemės ploto foto fiksacija ir netekto derliaus kiekio nustatymo skaičiavimai, patvirtinti žemės savininko ir Užsakovo atstovo. Pagal šiuose dokumentuose nurodytą plotą ir netekto derliaus kiekį Sistemoje bus suformuojamas Darbų užsakymas.</t>
  </si>
  <si>
    <t>OL-3-0163</t>
  </si>
  <si>
    <t>330 kV OL pasėlių atstatymo darbai</t>
  </si>
  <si>
    <t>Rangovo pasiūlyme nenurodytoms Medžiagoms</t>
  </si>
  <si>
    <t>Medžiagos perkamos suderinus su Užsakovu pagal Sutartyje nurodytą tvarką. Rangovas privalo įsigyti tokių Medžiagų pats, prieš tai su Užsakovu suderinęs Medžiagų kainą ir gavęs leidimą iš Užsakovo atsakingo asmens. Užsakovui pareikalavus, Rangovas privalo per 10 darbo dienų pateikti išlaidas pagrindžiančius trečiųjų šalių dokumentus. Už Rangovo pasiūlyme nenurodytas, tačiau su Pirkimo objektu susijusias Medžiagas, bus apmokėta ne didesnėmis nei rinką atitinkančiomis kainomis. Tokių Rangovo pasiūlyme nenumatytų Medžiagų bendra apimtis negali viršyti 10 % Sutarties kainos su PVM (ši suma įsiskaičiuoja į Sutarties kainą). Į šias faktiškai patirtas išlaidas negali būti įtrauktas Rangovo pelnas. </t>
  </si>
  <si>
    <t>ATR-5007</t>
  </si>
  <si>
    <t>Stiklinis lėkštinis izoliatorius, minimali izoliatorių suardanti mechaninė apkrova (izoliatoriaus klasė), kN - 120. 
Izoliatoriaus diametras, mm - 380 ± 16 (AD)</t>
  </si>
  <si>
    <t>Stiklinis lėkštinis izoliatorius, minimali izoliatorių suardanti mechaninė apkrova (izoliatoriaus klasė), kN - 70. 
Izoliatoriaus diametras, mm - 380 ± 16 (AD)</t>
  </si>
  <si>
    <t>Inkilas pelėsakaliui</t>
  </si>
  <si>
    <t>ATR-1724</t>
  </si>
  <si>
    <t xml:space="preserve">Oro linijoje inkaruojamas ne demontuojamas trosas inkarinių atramų viršūnėse. Ruože, kur išmontuojamas trosas demontuojama palaikanti ir tempiama linijinė armatūra.
</t>
  </si>
  <si>
    <t>Defektinis apsaugos nuo perkūnijos trosas keičiamas pagal Rangovo pateiktą paprastojo remonto aprašą prieš darbų pradžią. Paprastojo remonto aprašas turi būti suderintas su Užsakovu. Darbas gali būti vykdomas ir pagal Užsakovo pateiktą Paprastojo remonto aprašą. Paprastojo remonto aprašo apimtyje turi būti numatyta pakeisti trosą laikanti ir tempiama armatūra (pagal troso markę), vibracijos slopintuvai (pagal troso markę), įžeminimo prijungimo jungtys (šuntai) atitinkamo skerspjūvio laidams prie troso, inkarinių atramų troso izoliatoriai.</t>
  </si>
  <si>
    <t>Apsaugos nuo perkūnijos trosas  keičiamas į ŽTŠK pagal Rangovo pateiktą paprastojo remonto aprašą prieš darbų pradžią. Paprastojo remonto aprašas turi būti suderintas su Užsakovu. Darbas gali būti vykdomas ir pagal Užsakovo pateiktą Paprastojo remonto aprašą. Paprastojo remonto aprašo apimtyje turi būti numatyta pakeisti trosą laikanti ir tempiama armatūra (pagal troso markę), vibracijos slopintuvai (pagal troso markę), įžeminimo prijungimo jungtys (šuntai) atitinkamo skerspjūvio laidams prie troso, inkarinių atramų troso izoliatoriai.</t>
  </si>
  <si>
    <t xml:space="preserve">Darbas atliekamas pagal Rangovo pateiktą prieš darbų pradžią ir suderintą su Užsakovu techninį darbo projektą. Darbas gali būti vykdomas ir pagal Užsakovo pateiktą techninį darbo projektą. Statybos – montavimo darbai: a. Atramos atvežimas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demontuotų medžiagų utilizavimo pažymą, gelžbetoninio stiebo, metalo konstrukcijų pasus ir sertifikatus;  grunto aplink atramą sutankinimo protokolą su štampo fotonuotraukomis; įžeminimo kontūro montavimo schemą;  įžeminimo varžos matavimo protokolą, atstumų nuo žemės ar kertamų objektų matavimo protokolą.
Atramos ženklinimas: uždėti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t>
  </si>
  <si>
    <t>Darbas atliekamas pagal Rangovo gamybos ir montavimo brėžinius prieš darbų pradžią. Brėžiniai turi būti suderinti su Užsakovu. Darbas gali būti vykdomas ir pagal Užsakovo pateiktus gamybos ir montavimo brėžinius. Gauti visus leidimus atramos išmontavimui pagal galiojančius teisės aktus. Išmontavus ir inkaravus linijos laidus ir žaibosaugos trosą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</si>
  <si>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 xml:space="preserve">Įrengti naują įžeminimą, panaudojant giluminius variuotus įžeminimo elektrodus (neplonesnius kaip Ø 14 mm). Įžeminimo prijungimui prie atramos panaudoti cinkuotą metalo juostą  ne siauresnę kaip 25 mm ir ne plonesnė kaip 4 mm. Nudažyti įžeminimo kontūrą geltona-žalia spalvomis.  Prijungimas prie atramos turi būti varžtinis. Sutvarkyti aplinką aplink atramą.  Pateikti neužkasto įrengto prie atramos įžeminimo kontūro fotonuotraukas, įžeminimo kontūro įrengimo schemą ir matavimo protokolus. </t>
  </si>
  <si>
    <t>Atkasti įžeminimo kontūrą iki įžeminimo juostos ir giluminio elektrodo suvirinimo vietos.  Nuvalyti rūdis ir atsilupusius dažus nuo įžeminimo kontūro. Nudažyti įžeminimo kontūrą geltona-žalia spalvomis.  Dažai privalo būti atsparūs atmosferiniams poveikiams, ilgaamžiai. Sutvarkyti aplinką aplink atramą. Pateikti atkasto, įrengto prie atramos įžeminimo kontūro fotonuotraukas ir matavimo protokolą. Darbus atlikti vadovaujantis EĮĮBT.</t>
  </si>
  <si>
    <t>Darbas atliekamas pagal Rangovo pateiktą paprastojo remonto aprašą prieš darbų pradžią. Paprastojo remonto aprašas turi būti suderintas su Užsakovu. Darbas gali būti vykdomas ir pagal Užsakovo pateiktą paprastojo remonto aprašą. Pateikti paskaičiuotus laidų įsvirimus, įtempimo jėgų skaičiavimus pagal ELIĮT reikalavimus. Reguliuojamame ruože demontuoti vibracijos slopintuvus, laidus laikančiose girliandose vietoje laivelių sumontuoti rolikus. Atlikti laidų reguliavimą, išmontuoti rolikus ir sumontuoti vibracijos slopintuvus. Sujungti fazinių laidų kilpas inkarinėse ar kampinėse atramose. Po laidų reguliavimo atstatyti izoliatorių pakabas į vertikalią padėtį. Užsakovui pristatyti medžiagų kokybės sertifiktus, remontuotos dalies linijos pasą, laidų įlinkių žiniaraščius. Pateikti matvimų protokolą sankirtose su keliais, ir su skirstomojo tinklo OL ar OKL bei pateikti sankirtų aktus. Darbai gali būti užsakomi 15 km ir ilgesniame inkariniame tarpatramyje.</t>
  </si>
  <si>
    <t xml:space="preserve">Darbas atliekamas pagal Rangovo pateiktą paprastojo remonto aprašą prieš darbų pradžią. Paprastojo remonto aprašas turi būti suderintas su Užsakovu. Darbas gali būti vykdomas ir pagal Užsakovo pateiktą paprastojo remonto aprašą. Pateikti paskaičiuotus laidų įsvirimus, įtempimo jėgų skaičiavimus pagal ELIĮT reikalavimus. Reguliuojamame ruože demontuoti vibracijos slopintuvus, laidus laikančiose girliandose vietoje laivelių sumontuoti rolikus. Atlikti laidų reguliavimą, išmontuoti rolikus ir sumontuoti vibracijos slopintuvus. Sujungti fazinių laidų kilpas inkarinėse ar kampinėse atramose. Po laidų reguliavimo atstatyti izoliatorių pakabas į vertikalią padėtį. Užsakovui pristatyti medžiagų kokybės sertifiktus, remontuotos dalies linijos pasą, laidų įlinkių žiniaraščius. Pateikti matvimų protokolą sankirtose su keliais, ir su skirstomojo tinklo OL ar OKL bei pateikti sankirtų aktus. </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</si>
  <si>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</si>
  <si>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</si>
  <si>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Sumontuoti naujai atvežtą atramą su nauja sukabinimo armatūra, izoliatoriais, vibracijos slopintuvais vietoje senos gelžbetoninės atramos,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</si>
  <si>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</si>
  <si>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</si>
  <si>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Sumontuoti naujai atvežtą atramą su nauja sukabinimo armatūra, izoliatoriais, vibracijos slopintuvais vietoje senos gelžbetoninės atramos,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</si>
  <si>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</si>
  <si>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Sumontuoti naujai atvežtą atramą su nauja sukabinimo armatūra,  izoliatoriais, vibracijos slopintuvais vietoje senos gelžbetoninės atramos,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</si>
  <si>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Sumontuoti naujai atvežtą atramą su nauja sukabinimo armatūra, izoliatoriais, vibracijos slopintuvais vietoje senos gelžbetoninės atramos,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</si>
  <si>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Sumontuoti ar atnaujinti fazių ženklinimą viengrandėje atramoje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Darbo įkainį sudaro darbo ir medžiagų įsigijimo kainų suma.</t>
  </si>
  <si>
    <t>Sumontuoti ar atnaujinti fazių ženklinimą dvigrandės OL atramoje, vienai grandžiai esant darbe,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Darbo įkainį sudaro darbo ir medžiagų įsigijimo kainų suma.</t>
  </si>
  <si>
    <t xml:space="preserve">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Darbo įkainį sudaro darbo ir medžiagų įsigijimo kainų suma.				</t>
  </si>
  <si>
    <t xml:space="preserve">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Darbo įkainį sudaro darbo ir medžiagų įsigijimo kainų suma.		</t>
  </si>
  <si>
    <t xml:space="preserve">Atramos remontas virš 5 m aukščio. Pašalinti atšokusį betoną iki gelžbetonio skambesio, betoną nuvalyti nuo kerpių, rudžių  ir apnašų. Armatūra, išdaužti betono ir mikroplyšiai padengiami inhibitoriais, išdaužti ir pažeisti paviršiai užtaisomi (dažyti nereikia). </t>
  </si>
  <si>
    <t>Darbas atliekamas pagal Rangovo pateiktą prieš darbų pradžią ir suderintą su Užsakovu techninį darbo projektą. Darbas gali būti vykdomas ir pagal Užsakovo pateiktą techninį darbo projektą. Pakeisti gelžbetoninę atramą į metalinę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Baigus darbus priduoti techninę dokumentaciją:  a) statybos darbų žurnalą.  b) grunto aplink atramą sutankinimo protokolą su štampo fotonuotraukomis; c) panaudotų medžiagų sertifikatus. d)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</si>
  <si>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gelžbetoninę atramą į metalinę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Baigus darbus priduoti techninę dokumentaciją:  a) statybos darbų žurnalą.  b) grunto aplink atramą sutankinimo protokolą su štampo fotonuotraukomis; c) panaudotų medžiagų sertifikatus. d) įžeminimo kontūro įrengimo schemą ir matavimo protokolą. 
Pateikti demontuotų medžiagų utilizavimo pažymą bei  demontuotos atramos armatūros foto nuotraukas.</t>
  </si>
  <si>
    <t>Atkasti įžeminimo kontūrą nuo įžeminimo juostos esančios po žeme iki giluminio elektrodo suvirinimo vietos.  Patikrinti įžeminimo kontūro įrenginio būklę, sujungimą su giluminiu įžemintuvu. Sutvarkyti aplinką aplink atramą. Pateikti atkasto, įrengto prie atramos įžeminimo kontūro fotonuotraukas ir matavimo protokolą.  Darbus atlikti vadovaujantis EĮĮBT.</t>
  </si>
  <si>
    <t>Suremontuoti įžeminimo kontūrą, pakeičiant defektines dalis naujomis.  Pakeisti varžtus, veržles ir poveržles naujomis. Sutepti sriegius (naudoti kontaktinį tepalą). Nudažyti įžeminimo kontūrą geltona-žalia spalvomis. Sutvarkyti aplinką aplink atramą.  Pateikti užsakovui neužkasto įrengto prie atramos įžeminimo kontūro fotonuotraukas,  įžeminimo kontūrų varžos ir pereinamų varžų matavimų protokolus.</t>
  </si>
  <si>
    <t>Suremontuoti įžeminimo kontūrą, pakeičiant defektines dalis naujomis.  Pakeisti varštus, veržles ir poveržles naujomis. Sutepti sriegius. Nudažyti įžeminimo kontūrą geltona-žalia spalvomis. Sutvarkyti aplinką aplink atramą.  Pateikti užsakovui neužkasto įrengto prie atramos įžeminimo kontūro fotonuotraukas, įžeminimo kontūrų ir pereinamų varžų matavimų protokolus.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</si>
  <si>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</si>
  <si>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</si>
  <si>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</si>
  <si>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ženklinimą.Paliktas transporto vėžes užlyginti.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</si>
  <si>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atlyginti. Baigus darbą, sutvarkyti aplinką aplink atramą. Baigus darbus priduoti techninę dokumentaciją:  a) statybos darbų žurnalą.  b) grunto aplink atramą sutankinimo protokolą su štampo fotonuotraukomis; c) panaudotų medžiagų sertifikatus. d) įžeminimo kontūro įrengimo schemą ir matavimo protokolą.  Pateikti demontuotų medžiagų utilizavimo pažymą bei  demontuotos atramos armatūros foto nuotraukas.</t>
  </si>
  <si>
    <t>Gelžbetoninių stiebų stiebų iki 8 t pervežimas iki 50 km nuo pasikrovimo iš užsakovo avarinio rezervo sandėlio į statybos aikštelę arba pervežimas iš vieno objekto į kitą. Pervežama iki 3 stiebų.</t>
  </si>
  <si>
    <t>Gelžbetoninių stiebų stiebų iki 15 t pervežimas iki 50 km nuo pasikrovimo iš užsakovo avarinio rezervo sandėlio į statybos aikštelę arba pervežimas iš vieno objekto į kitą.</t>
  </si>
  <si>
    <t>Gelžbetoninių stiebų stiebų iki 8 t pervežimas toliau nei 50 km nuo pasikrovimo iš užsakovo avarinio rezervo sandėlio į statybos aikštelę arba pervežimas iš vieno objekto į kitą. Pervežama iki 3 stiebų.</t>
  </si>
  <si>
    <t xml:space="preserve">Gelžbetoninių stiebų stiebų iki 15 t pervežimas toliau nei 50 km nuo pasikrovimo iš užsakovo avarinio rezervo sandėlio į statybos aikštelę arba pervežimas iš vieno objekto į kitą. </t>
  </si>
  <si>
    <t>330-400 kV OL kilpų išskyrimas dvigrandės linijos atramoje (iki 3 laidų fazėje)</t>
  </si>
  <si>
    <t>330-400 kV OL kilpų išskyrimas viengrandės linijos atramoje (iki 3 laidų fazėje)</t>
  </si>
  <si>
    <t>330-400 kV OL kilpų sujungimas presavimo būdu dvigrandės linijos atramoje (iki 3 laidų fazėje)</t>
  </si>
  <si>
    <t>330-400 kV OL kilpų sujungimas varžtiniais gnybtais dvigrandės linijos atramoje (iki 3 laidų fazėje)</t>
  </si>
  <si>
    <t>330-400 kV OL kilpų sujungimas presavimo būdu viengrandės linijos atramoje (iki 3 laidų fazėje)</t>
  </si>
  <si>
    <t>330-400 kV OL kilpų sujungimas varžtiniais gnybtais viengrandės linijos atramoje (iki 3 laidų fazėje)</t>
  </si>
  <si>
    <t>2026-2030 metų prelimanarus kiekis</t>
  </si>
  <si>
    <t>INFRASTRUKTŪROS PRIEŽIŪROS CENTRO RYTŲ REGIONO 110-400 kV ORO LINIJŲ EKSPLOATAVIMO DARBŲ ĮKAINIAI IR APRAŠYMAI</t>
  </si>
  <si>
    <t>330-400 kV OL viršutinė apžiūra dvigrandės OL metalinėje atramoje,  esant įtampai kitoje grandyje.</t>
  </si>
  <si>
    <t>OL-MV-029</t>
  </si>
  <si>
    <t>OL-MV-029-AR</t>
  </si>
  <si>
    <t>OL-MV-030</t>
  </si>
  <si>
    <t>OL-MV-030-AR</t>
  </si>
  <si>
    <t>110-330 kV OL gelžbetoninio stiebo iki 8 t pervežimas atramos statybos vietos</t>
  </si>
  <si>
    <t xml:space="preserve">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iki 1 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grunto aplink atramą sutankinimo protokolą su štampo fotonuotraukomis; įžeminimo kontūro montavimo schemą;  įžeminimo kontūro patikrinimo ir varžos matavimų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t>
  </si>
  <si>
    <t>Darbas atliekamas pagal Rangovo pateiktą prieš darbų pradžią ir suderintą su Užsakovu techninį darbo projektą. Darbas gali būti vykdomas ir pagal Užsakovo pateiktą techninį darbo projektą. Gelžbetoninės dvigrandės kampinės atramos išmontavimo darbai: a. atramos išmontavimas. b. 6-ių laidų išmontavimas atramoje. c. apsaugos nuo perkūnijos troso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Įžeminimo kontūro įrengimas. d. 6-ių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įžeminimo kontūro montavimo schemą;  įžeminimo kontūro patikrinimų ir varžos matavimų protokolą, atstumų nuo žemės ar kertamų objektų matavimo protokolą, atotampų įtempimo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</si>
  <si>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 xml:space="preserve">Darbas atliekamas pagal Rangovo pateiktą prieš darbų pradžią ir suderintą su Užsakovu techninį darbo projektą. Darbas gali būti vykdomas ir pagal Užsakovo pateiktą techninį darbo projektą. Gelžbetoninės dvigrandės atramos išmontavimo darbai: a. atramos išmontavimas. b. 6-ių laidų išmontavimas atramoje. c. apsaugos nuo perkūnijos troso (ar ŽTŠK)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Įžeminimo kontūro įrengimas. d. 6-ių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įžeminimo kontūro montavimo schemą;  įžeminimo kontūro patikrinimų ir varžos matavimų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
</t>
  </si>
  <si>
    <t>Gelžbetoninės dvigrandės kampinės atramos išmontavimo darbai: a. atramos išmontavimas. b. 6-ių laidų išmontavimas atramoje. c. ŽTŠK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Įžeminimo kontūro įrengimas. d. 6-ių laidų sumontavimas atramoje. e. ŽTŠK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įžeminimo kontūro montavimo schemą,  įžeminimo kontūro varžos matavimo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demontuotos atramos armatūros foto nuotraukas.</t>
  </si>
  <si>
    <t>Darbas atliekamas pagal Rangovo pateiktą prieš darbų pradžią ir suderintą su Užsakovu techninį darbo projektą. Darbas gali būti vykdomas ir pagal Užsakovo pateiktą techninį darbo projektą. Gelžbetoninės dvigrandės atramos išmontavimo darbai: a. atramos išmontavimas. b. 6-ių laidų išmontavimas atramoje. c. apsaugos nuo perkūnijos troso (ar ŽTŠK)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Įžeminimo kontūro įrengimas. d. 6-ių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įžeminimo kontūro montavimo schemą;  įžeminimo varžos matavimo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</si>
  <si>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iki 1 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demontuotų medžiagų utilizavimo pažymą, gelžbetoninio stiebo, metalo konstrukcijų pasus ir sertifikatus;  grunto aplink atramą sutankinimo protokolą su štampo fotonuotraukomis; įžeminimo kontūro montavimo schemą;  įžeminimo kontūro patikrinimo ir varžos matavimų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t>
  </si>
  <si>
    <t>Darbas atliekamas pagal Rangovo pateiktą prieš darbų pradžią ir suderintą su Užsakovu techninį darbo projektą. Darbas gali būti vykdomas ir pagal Užsakovo pateiktą techninį darbo projektą. Gelžbetoninės viengrandės atramos išmontavimo darbai: a. atotampų demontavmas; b. atramos išmontavimas; c. 3-ių laidų išmontavimas atramoje; f. apsaugos nuo perkūnijos troso išmontavimas atramoje; g.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atotampų sumontavimas; d. 3-ių laidų sumontavimas atramoje. e. Apsaugos nuo perkūnijos torso (ar ŽTŠK) sumontavimas atramoje; f. Įžeminimo kontūro įrengimas.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įžeminimo kontūro montavimo schemą;  įžeminimo kontūro patikrinimų ir varžos matavimų protokolą; atstumų nuo žemės ar kertamų objektų matavimo protokolą, atotampų įtempimo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</si>
  <si>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Gelžbetoninės viengrandės atramos išmontavimo darbai: a. atramos išmontavimas. b. 3-ių laidų išmontavimas atramoje. c. ŽTŠK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Įžeminimo kontūro įrengimas. d. 3-ių laidų sumontavimas atramoje. e. ŽTŠK sumontavimas atramoje.Stiebo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sertifikatus,bgrunto aplink atramą sutankinimo protokolą su štampo fotonuotraukomis; įžeminimo kontūro montavimo schemą,  įžeminimo kontūro varžos matavimo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demontuotos atramos armatūros foto nuotraukas.</t>
  </si>
  <si>
    <t>Darbas atliekamas pagal Rangovo pateiktą prieš darbų pradžią ir suderintą su Užsakovu techninį darbo projektą. Darbas gali būti vykdomas ir pagal Užsakovo pateiktą techninį darbo projektą. Gelžbetoninės viengrandės atramos išmontavimo darbai: a. atramos išmontavimas. b. 3-ių laidų išmontavimas atramoje. c. apsaugos nuo perkūnijos troso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Įžeminimo kontūro įrengimas. d. 3-ių laidų sumontavimas atramoje. e. Apsaugos nuo perkūnijos torso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grunto aplink atramą sutankinimo protokolą su štampo fotonuotraukomis; įžeminimo kontūro montavimo schemą;  įžeminimo kontūro patikrinimų ir varžos matavimų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</si>
  <si>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Gelžbetoninės viengrandės kampinės atramos išmontavimo darbai: a. 3-ių laidų išmontavimas atramoje; b. apsaugos nuo perkūnijos troso (ar ŽTŠK)  išmontavimas atramoje;  c. atotampų demontavmas; d. Gelžbetoninių rygelių išmontavimas. e. atramos išmontavimas; f.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atotampų įrengimas. c. gelžbetoninių rygelių sumontavimas.  d. 3-ių laidų sumontavimas atramoje. e. ŽTŠK sumontavimas atramoje. f. Įžeminimo kontūro įrengimas.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įžeminimo kontūro montavimo schemą,  įžeminimo kontūro varžos matavimo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demontuotos atramos armatūros foto nuotraukas.</t>
  </si>
  <si>
    <t>Darbas atliekamas pagal Rangovo pateiktą prieš darbų pradžią ir suderintą su Užsakovu techninį darbo projektą. Darbas gali būti vykdomas ir pagal Užsakovo pateiktą techninį darbo projektą. Gelžbetoninės viengrandės atramos išmontavimo darbai: a. 3-ių laidų išmontavimas atramoje. b. apsaugos nuo perkūnijos troso (ar ŽTŠK)  išmontavimas atramoje. c. atramos išmontavimas. d.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3-ių laidų sumontavimas atramoje. d. apsaugos nuo perkūnijos torso (ar ŽTŠK) sumontavimas atramoje. e. Įžeminimo kontūro įrengimas.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įžeminimo kontūro montavimo schemą;  įžeminimo kontūro patikrinimų ir varžos matavimų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</si>
  <si>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Gelžbetoninės viengrandės atramos išmontavimo darbai: a. 3-ių laidų išmontavimas atramoje; b. apsaugos nuo perkūnijos troso (ar ŽTŠK)  išmontavimas atramoje; c. atotampų demontavmas; d. atramos išmontavimas;  e.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atotampų įrengimas. c. gelžbetoninių rygelių sumontavimas. d. 3-ių laidų sumontavimas atramoje. e. Apsaugos nuo perkūnijos torso (ar ŽTŠK) sumontavimas atramoje; f. Įžeminimo kontūro įrengimas.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grunto aplink atramą sutankinimo protokolą su štampo fotonuotraukomis; įžeminimo kontūro montavimo schemą;  įžeminimo kontūro patikrinimų ir varžos matavimų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</si>
  <si>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iki 1 km) ir sumontavimas. b. Gelžbetoninių rygelių sumontavimas.  c. Laidų sumontavimas atramoje. d. Apsaugos nuo perkūnijos troso (ar ŽTŠK) sumontavimas atramoje. e. Įžeminimo kontūro įrengimas.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grunto aplink atramą sutankinimo protokolą su štampo fotonuotraukomis; įžeminimo kontūro montavimo schemą;  įžeminimo varžos matavimo protokolą, atstumų nuo žemės ar kertamų objektų matavimo protokolą.
Atnaujinti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t>
  </si>
  <si>
    <t xml:space="preserve">Darbas atliekamas pagal Rangovo pateiktą prieš darbų pradžią ir suderintą su Užsakovu techninį darbo projektą. Darbas gali būti vykdomas ir pagal Užsakovo pateiktą techninį darbo projektą. Gelžbetoninės viengrandės atramos išmontavimo darbai: a. atotampų demontavmas; b. atramos išmontavimas; c. 3-ių laidų išmontavimas atramoje; f. apsaugos nuo perkūnijos troso išmontavimas atramoje; g. išmontuoto gelžbetoninio stiebo, metalo konstrukcijų, linijinės armatūros transportavimas.
Statybos – montavimo darbai: a. gelžbetoninės atramos atvežimas iš užsakovo avarinio rezervo sandėlio ar stiebų laikinos saugojimo vietos iki darbų aikštelės (iki iki 1 km), sumontavimas ir pastatymas į buvusią vietą. b. gelžbetoninių rygelių sumontavimas. c. atotampų sumontavimas; d. 3-ių laidų sumontavimas atramoje. e. Apsaugos nuo perkūnijos torso (ar ŽTŠK) sumontavimas atramoje; f. Įžeminimo kontūro įrengimas.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grunto aplink atramą sutankinimo protokolą su štampo fotonuotraukomis; įžeminimo kontūro montavimo schemą;  įžeminimo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	
</t>
  </si>
  <si>
    <t xml:space="preserve">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iki 1 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elžbetoninio stiebo, metalo konstrukcijų pasus ir sertifikatus; grunto aplink atramą sutankinimo protokolą su štampo fotonuotraukomis; įžeminimo kontūro montavimo schemą;  įžeminimo varžos matavimo protokolą, atstumų nuo žemės ar kertamų objektų matavimo protokolą.
Atramos ženklinimas: uždėti atramos numerį, operatyvinį pavadinimą ir įspėjamąjį ženklą naudojant aliuminio arba aliuminio kompozito lenteles.Reikalavimai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
</t>
  </si>
  <si>
    <t>Darbas atliekamas pagal Rangovo pateiktą prieš darbų pradžią ir suderintą su Užsakovu techninį darbo projektą. Darbas gali būti vykdomas ir pagal Užsakovo pateiktą techninį darbo projektą. Sumontuoti naujai atvežtą atramą su nauja sukabinimo armatūra, rygeliais, izoliatoriais, vibracijos slopintuvais, įrengiant naują įžeminimo kontūrą. Darbai atliekami pagal parengtą techninį darbo projektą. Baigus darbus priduoti techninę dokumentaciją:  a) Statybos darbų žurnalą. b) panaudotų medžiagų sertifikatus. c) įžeminimo kontūro sumontavimo schemą ir matavimo protokolą.
Statybos – montavimo darbai: a. Atramos atvežimas iš užsakovo avarinio rezervo sandėlio ar stiebų laikinos saugojimo vietos iki darbų aikštelės (iki iki 1 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įžeminimo kontūro montavimo schemą;  įžeminimo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atlyginti.  
Pateikti demontuotų medžiagų utilizavimo pažymą bei  demontuotos atramos armatūros foto nuotraukas.</t>
  </si>
  <si>
    <t xml:space="preserve">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iki 1 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grunto aplink atramą sutankinimo protokolą su štampo fotonuotraukomis; įžeminimo kontūro montavimo schemą;  įžeminimo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Pateikti demontuotų medžiagų utilizavimo pažymą bei  demontuotos atramos armatūros foto nuotraukas.
</t>
  </si>
  <si>
    <t>Darbas atliekamas pagal Rangovo pateiktą prieš darbų pradžią ir suderintą su Užsakovu techninį darbo projektą. Darbas gali būti vykdomas ir pagal Užsakovo pateiktą techninį darbo projektą. Sumontuoti naujai atvežtą atramą su nauja sukabinimo armatūra, rygeliais, izoliatoriais, vibracijos slopintuvais, įrengiant naują įžeminimo kontūrą. Darbai atliekami pagal parengtą techninį darbo projektą. Prieš darbų pradžią projektas turi būti suderintas su užsakovu. . Baigus darbus priduoti techninę dokumentaciją:  a) Statybos darbų žurnalą. b) panaudotų medžiagų sertifikatus. c) įžeminimo kontūro sumontavimo schemą ir matavimo protokolą.
Stiebo apatinė dalis turi būti užsandarinta ir padengta stiebo paviršiaus hidroizoliacija. Stiebo viršutinė dalis turi būti apsaugota nuo paukščių ir kritulių patekimo į vidų, užtikrinant oro patekimą į stiebo vidų.
Statybos – montavimo darbai: a. Atramos atvežimas iš užsakovo avarinio rezervo sandėlio ar stiebų laikinos saugojimo vietos iki darbų aikštelės (iki iki 1 km) ir sumontavimas. b. Gelžbetoninių rygelių sumontavimas. c. Įžeminimo kontūro įrengimas. d. Laidų sumontavimas atramoje. e. Apsaugos nuo perkūnijos torso (ar ŽTŠK) sumontavimas atramoje.
Pateikti užsakovui: gelžbetoninio stiebo, metalo konstrukcijų pasus ir sertifikatus;  grunto aplink atramą sutankinimo protokolą su štampo fotonuotraukomis; įžeminimo kontūro montavimo schemą;  įžeminimo kontūro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Litgrid AB Standartiniuose Techniniuose Reikalvimuose:  https://www.litgrid.eu/index.php/tinklo-pletra/standartiniai-techniniai-reikalavimai/elektros-perdavimo-linijos/400-110-kv-itampos-oro-linijos/31104. Paliktas transporto vėžes užlyginti. Padarius žalą, nuostolius atlyginti.  Pateikti demontuotų medžiagų utilizavimo pažymą bei  demontuotos atramos armatūros foto nuotraukas.</t>
  </si>
  <si>
    <t>110-330 kV OL gelžbetoninių stiebų iki 15 t pervežimas autotransportu virš 50 km</t>
  </si>
  <si>
    <t>110-330 kV OL gelžbetoninių stiebų iki 15 t pervežimas autotransportu iki 50 km</t>
  </si>
  <si>
    <t>110-330 kV OL gelžbetoninių stiebų iki 15 t pakrovimas avarinio rezervo sandėlyje</t>
  </si>
  <si>
    <t>110-330 kV OL gelžbetoninių stiebų iki 15 t iškrovimas statybos aikštelėje</t>
  </si>
  <si>
    <t>110-330 kV OL gelžbetoninių stiebų iki 15 t pervežimas atramos statybos vietos</t>
  </si>
  <si>
    <t>Gelžbetoninių stiebų, kurių masė yra iki 15 tonų, pervežimas mechanizmų pagalba nuo iškrovimo vietos iki suplanuotos atramos statybos vietos, numatytu atstumu nuo 1 km iki 5 km. Pervežimo metu turi būti užtikrintas stiebo stabilumas, tinkamas jo pritvirtinimas, saugi važiavimo trajektorija bei kliūčių vengimas. Prieš pervežimą turi būti įvertintos reljefo, grunto ir privažiavimo sąlygos. Stiebo vilkimas žemės paviršiumi yra griežtai draudžiamas.</t>
  </si>
  <si>
    <t>Gelžbetoninių stiebų, kurių masė yra iki 8 tonų, pervežimas mechanizmų pagalba nuo iškrovimo vietos iki suplanuotos atramos statybos vietos, numatytu atstumu nuo 1 km iki 5 km. Pervežimo metu turi būti užtikrintas stiebo stabilumas, tinkamas jo pritvirtinimas, saugi važiavimo trajektorija bei kliūčių vengimas. Prieš pervežimą turi būti įvertintos reljefo, grunto ir privažiavimo sąlygos. Stiebo vilkimas žemės paviršiumi yra griežtai draudžiamas.</t>
  </si>
  <si>
    <r>
      <t xml:space="preserve">Medžiagos įkainis
</t>
    </r>
    <r>
      <rPr>
        <b/>
        <sz val="10"/>
        <color rgb="FFFF0000"/>
        <rFont val="Arial"/>
        <family val="2"/>
      </rPr>
      <t>(pildo Rangovas)</t>
    </r>
  </si>
  <si>
    <r>
      <t xml:space="preserve">Darbo įkainis
</t>
    </r>
    <r>
      <rPr>
        <b/>
        <sz val="10"/>
        <color rgb="FFFF0000"/>
        <rFont val="Arial"/>
        <family val="2"/>
      </rPr>
      <t>(pildo Rangovas)</t>
    </r>
  </si>
  <si>
    <r>
      <t xml:space="preserve">Avarinis įkainis 
</t>
    </r>
    <r>
      <rPr>
        <b/>
        <sz val="10"/>
        <color rgb="FFFF0000"/>
        <rFont val="Arial"/>
        <family val="2"/>
      </rPr>
      <t>(pildo Rangovas)</t>
    </r>
  </si>
  <si>
    <t xml:space="preserve">110 kV OL stiklinių izoliatorių palaikančios ar tempiamos girliandos keitimas į stiklinių izoliatorių girliandą viengrandės OL inkarinėje atr. </t>
  </si>
  <si>
    <t>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</si>
</sst>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quot; €&quot;_-;\-* #,##0&quot; €&quot;_-;_-* &quot;- €&quot;_-;_-@_-"/>
    <numFmt numFmtId="165" formatCode="#,##0.00&quot; €&quot;"/>
    <numFmt numFmtId="166" formatCode="0.000"/>
    <numFmt numFmtId="167" formatCode="0.0"/>
    <numFmt numFmtId="168" formatCode="0.0000"/>
    <numFmt numFmtId="169" formatCode="0.00000"/>
  </numFmts>
  <fonts count="27" x14ac:knownFonts="1">
    <font>
      <sz val="10"/>
      <color rgb="FF000000"/>
      <name val="Trebuchet MS"/>
      <family val="2"/>
      <charset val="186"/>
    </font>
    <font>
      <sz val="10"/>
      <color rgb="FF000000"/>
      <name val="Arial"/>
      <family val="2"/>
      <charset val="1"/>
    </font>
    <font>
      <u/>
      <sz val="10"/>
      <color rgb="FF0563C1"/>
      <name val="Trebuchet MS"/>
      <family val="2"/>
      <charset val="186"/>
    </font>
    <font>
      <sz val="10"/>
      <name val="Trebuchet MS"/>
      <family val="2"/>
      <charset val="186"/>
    </font>
    <font>
      <b/>
      <sz val="10"/>
      <name val="Arial"/>
      <family val="2"/>
      <charset val="1"/>
    </font>
    <font>
      <b/>
      <sz val="10"/>
      <name val="Arial"/>
      <family val="2"/>
      <charset val="186"/>
    </font>
    <font>
      <b/>
      <sz val="10"/>
      <color rgb="FFFF0000"/>
      <name val="Arial"/>
      <family val="2"/>
      <charset val="1"/>
    </font>
    <font>
      <sz val="10"/>
      <name val="Arial"/>
      <family val="2"/>
      <charset val="1"/>
    </font>
    <font>
      <sz val="10"/>
      <name val="Arial"/>
      <family val="2"/>
      <charset val="186"/>
    </font>
    <font>
      <sz val="10"/>
      <color rgb="FF000000"/>
      <name val="Arial"/>
      <family val="2"/>
    </font>
    <font>
      <sz val="10"/>
      <name val="Arial"/>
      <family val="2"/>
    </font>
    <font>
      <b/>
      <sz val="10"/>
      <color rgb="FF000000"/>
      <name val="Arial"/>
      <family val="2"/>
      <charset val="1"/>
    </font>
    <font>
      <b/>
      <sz val="11"/>
      <name val="Arial"/>
      <family val="2"/>
      <charset val="1"/>
    </font>
    <font>
      <sz val="10"/>
      <color rgb="FF000000"/>
      <name val="Trebuchet MS"/>
      <family val="2"/>
      <charset val="186"/>
    </font>
    <font>
      <sz val="8"/>
      <name val="Trebuchet MS"/>
      <family val="2"/>
      <charset val="186"/>
    </font>
    <font>
      <b/>
      <sz val="10"/>
      <name val="Arial"/>
      <family val="2"/>
    </font>
    <font>
      <b/>
      <sz val="10"/>
      <color rgb="FFFF0000"/>
      <name val="Arial"/>
      <family val="2"/>
    </font>
    <font>
      <b/>
      <sz val="10"/>
      <color rgb="FF000000"/>
      <name val="Arial"/>
      <family val="2"/>
    </font>
    <font>
      <sz val="11"/>
      <color theme="1"/>
      <name val="Arial"/>
      <family val="2"/>
    </font>
    <font>
      <b/>
      <sz val="12"/>
      <color theme="1"/>
      <name val="Arial"/>
      <family val="2"/>
    </font>
    <font>
      <b/>
      <sz val="11"/>
      <name val="Arial"/>
      <family val="2"/>
    </font>
    <font>
      <sz val="10"/>
      <color rgb="FFFF0000"/>
      <name val="Arial"/>
      <family val="2"/>
    </font>
    <font>
      <b/>
      <sz val="11"/>
      <color rgb="FF000000"/>
      <name val="Arial"/>
      <family val="2"/>
    </font>
    <font>
      <sz val="11"/>
      <color rgb="FF000000"/>
      <name val="Arial"/>
      <family val="2"/>
    </font>
    <font>
      <sz val="9"/>
      <color rgb="FF000000"/>
      <name val="Arial"/>
      <family val="2"/>
    </font>
    <font>
      <u/>
      <sz val="10"/>
      <color rgb="FF0563C1"/>
      <name val="Arial"/>
      <family val="2"/>
    </font>
    <font>
      <sz val="11"/>
      <name val="Arial"/>
      <family val="2"/>
    </font>
  </fonts>
  <fills count="4">
    <fill>
      <patternFill patternType="none"/>
    </fill>
    <fill>
      <patternFill patternType="gray125"/>
    </fill>
    <fill>
      <patternFill patternType="solid">
        <fgColor rgb="FFD9D9D9"/>
        <bgColor rgb="FFC0C0C0"/>
      </patternFill>
    </fill>
    <fill>
      <patternFill patternType="solid">
        <fgColor rgb="FFFFFFFF"/>
        <bgColor rgb="FFFFFFCC"/>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xf numFmtId="0" fontId="2" fillId="0" borderId="0" applyBorder="0" applyProtection="0"/>
    <xf numFmtId="164" fontId="13" fillId="0" borderId="0" applyBorder="0" applyProtection="0"/>
    <xf numFmtId="164" fontId="13" fillId="0" borderId="0" applyBorder="0" applyProtection="0"/>
  </cellStyleXfs>
  <cellXfs count="98">
    <xf numFmtId="0" fontId="0" fillId="0" borderId="0" xfId="0"/>
    <xf numFmtId="0" fontId="1" fillId="0" borderId="0" xfId="0" applyFont="1"/>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 fontId="8" fillId="0" borderId="1" xfId="0" applyNumberFormat="1" applyFont="1" applyBorder="1" applyAlignment="1">
      <alignment horizontal="center" vertical="center" wrapText="1"/>
    </xf>
    <xf numFmtId="2" fontId="7" fillId="0" borderId="1" xfId="0" applyNumberFormat="1" applyFont="1" applyBorder="1" applyAlignment="1" applyProtection="1">
      <alignment horizontal="center" vertical="center" wrapText="1"/>
      <protection locked="0"/>
    </xf>
    <xf numFmtId="2" fontId="7" fillId="0" borderId="1" xfId="0" applyNumberFormat="1" applyFont="1" applyBorder="1" applyAlignment="1">
      <alignment horizontal="center" vertical="center" wrapText="1"/>
    </xf>
    <xf numFmtId="0" fontId="3" fillId="0" borderId="0" xfId="0" applyFont="1" applyAlignment="1">
      <alignment wrapText="1"/>
    </xf>
    <xf numFmtId="0" fontId="7" fillId="0" borderId="0" xfId="0" applyFont="1"/>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wrapText="1"/>
    </xf>
    <xf numFmtId="2" fontId="4" fillId="3" borderId="1" xfId="0" applyNumberFormat="1" applyFont="1" applyFill="1" applyBorder="1" applyAlignment="1">
      <alignment horizontal="center" vertical="center" wrapText="1"/>
    </xf>
    <xf numFmtId="165" fontId="12"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left" vertical="center" wrapText="1"/>
    </xf>
    <xf numFmtId="0" fontId="11" fillId="0" borderId="3" xfId="0" applyFont="1" applyBorder="1" applyAlignment="1">
      <alignment horizontal="center"/>
    </xf>
    <xf numFmtId="0" fontId="15"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0" xfId="0" applyFont="1"/>
    <xf numFmtId="0" fontId="18" fillId="0" borderId="0" xfId="0" applyFont="1"/>
    <xf numFmtId="0" fontId="18" fillId="0" borderId="0" xfId="0" applyFont="1" applyAlignment="1">
      <alignment horizontal="right"/>
    </xf>
    <xf numFmtId="0" fontId="9" fillId="0" borderId="0" xfId="0" applyFont="1"/>
    <xf numFmtId="0" fontId="1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2" fontId="9" fillId="0" borderId="1" xfId="0" applyNumberFormat="1" applyFont="1" applyBorder="1" applyAlignment="1">
      <alignment horizontal="center" vertical="center"/>
    </xf>
    <xf numFmtId="0" fontId="20" fillId="0" borderId="3" xfId="0" applyFont="1" applyBorder="1" applyAlignment="1" applyProtection="1">
      <alignment horizontal="center" vertical="center"/>
      <protection locked="0"/>
    </xf>
    <xf numFmtId="0" fontId="10" fillId="0" borderId="0" xfId="0" applyFont="1"/>
    <xf numFmtId="0" fontId="10" fillId="0" borderId="0" xfId="0" applyFont="1" applyAlignment="1">
      <alignment wrapText="1"/>
    </xf>
    <xf numFmtId="0" fontId="10" fillId="0" borderId="1" xfId="0" applyFont="1" applyBorder="1" applyAlignment="1">
      <alignment horizontal="left" vertical="center"/>
    </xf>
    <xf numFmtId="1" fontId="10" fillId="0" borderId="1" xfId="0" applyNumberFormat="1" applyFont="1" applyBorder="1" applyAlignment="1">
      <alignment horizontal="center" vertical="center" wrapText="1"/>
    </xf>
    <xf numFmtId="2" fontId="10" fillId="3" borderId="1" xfId="0" applyNumberFormat="1" applyFont="1" applyFill="1" applyBorder="1" applyAlignment="1" applyProtection="1">
      <alignment horizontal="center" vertical="center" wrapText="1"/>
      <protection locked="0"/>
    </xf>
    <xf numFmtId="2" fontId="10" fillId="0" borderId="1" xfId="0" applyNumberFormat="1" applyFont="1" applyBorder="1" applyAlignment="1">
      <alignment horizontal="center" vertical="center" wrapText="1"/>
    </xf>
    <xf numFmtId="2" fontId="10" fillId="0" borderId="0" xfId="0" applyNumberFormat="1" applyFont="1" applyAlignment="1">
      <alignment wrapText="1"/>
    </xf>
    <xf numFmtId="0" fontId="10" fillId="0" borderId="1" xfId="2" applyNumberFormat="1" applyFont="1" applyBorder="1" applyAlignment="1" applyProtection="1">
      <alignment horizontal="center" vertical="center" wrapText="1"/>
    </xf>
    <xf numFmtId="1" fontId="10" fillId="0" borderId="1" xfId="3" applyNumberFormat="1" applyFont="1" applyBorder="1" applyAlignment="1" applyProtection="1">
      <alignment horizontal="center" vertical="center" wrapText="1"/>
    </xf>
    <xf numFmtId="0" fontId="10" fillId="0" borderId="1" xfId="2" applyNumberFormat="1" applyFont="1" applyBorder="1" applyAlignment="1" applyProtection="1">
      <alignment horizontal="left" vertical="center" wrapText="1"/>
    </xf>
    <xf numFmtId="168" fontId="10" fillId="0" borderId="1" xfId="0" applyNumberFormat="1" applyFont="1" applyBorder="1" applyAlignment="1">
      <alignment horizontal="center" vertical="center" wrapText="1"/>
    </xf>
    <xf numFmtId="166" fontId="10" fillId="0" borderId="1" xfId="0" applyNumberFormat="1" applyFont="1" applyBorder="1" applyAlignment="1">
      <alignment horizontal="center" vertical="center" wrapText="1"/>
    </xf>
    <xf numFmtId="0" fontId="10" fillId="0" borderId="1" xfId="0" applyFont="1" applyBorder="1"/>
    <xf numFmtId="167" fontId="10" fillId="0" borderId="1" xfId="0" applyNumberFormat="1" applyFont="1" applyBorder="1" applyAlignment="1">
      <alignment horizontal="center" vertical="center" wrapText="1"/>
    </xf>
    <xf numFmtId="0" fontId="10" fillId="0" borderId="6" xfId="0" applyFont="1" applyBorder="1" applyAlignment="1">
      <alignment horizontal="center" vertical="center" wrapText="1"/>
    </xf>
    <xf numFmtId="16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1" fontId="10" fillId="0" borderId="6" xfId="0" applyNumberFormat="1" applyFont="1" applyBorder="1" applyAlignment="1">
      <alignment horizontal="center" vertical="center" wrapText="1"/>
    </xf>
    <xf numFmtId="0" fontId="15" fillId="0" borderId="2" xfId="0" applyFont="1" applyBorder="1" applyAlignment="1">
      <alignment vertical="center" wrapText="1"/>
    </xf>
    <xf numFmtId="2" fontId="15" fillId="0" borderId="1" xfId="0" applyNumberFormat="1" applyFont="1" applyBorder="1" applyAlignment="1" applyProtection="1">
      <alignment horizontal="right" vertical="center" wrapText="1"/>
      <protection locked="0"/>
    </xf>
    <xf numFmtId="2" fontId="15" fillId="0" borderId="1" xfId="0" applyNumberFormat="1" applyFont="1" applyBorder="1" applyAlignment="1">
      <alignment horizontal="center" vertical="center" wrapText="1"/>
    </xf>
    <xf numFmtId="2" fontId="10" fillId="0" borderId="0" xfId="0" applyNumberFormat="1" applyFont="1" applyAlignment="1">
      <alignment horizontal="center" vertical="center"/>
    </xf>
    <xf numFmtId="0" fontId="15"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5" fillId="0" borderId="0" xfId="0" applyFont="1"/>
    <xf numFmtId="2" fontId="10"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0" borderId="1" xfId="0" applyFont="1" applyBorder="1" applyAlignment="1">
      <alignment vertical="center" wrapText="1"/>
    </xf>
    <xf numFmtId="1" fontId="10" fillId="0" borderId="1" xfId="0" applyNumberFormat="1" applyFont="1" applyBorder="1" applyAlignment="1">
      <alignment horizontal="center" vertical="center"/>
    </xf>
    <xf numFmtId="1" fontId="10" fillId="0" borderId="1" xfId="0" applyNumberFormat="1" applyFont="1" applyBorder="1" applyAlignment="1">
      <alignment horizontal="left" vertical="center" wrapText="1"/>
    </xf>
    <xf numFmtId="0" fontId="10" fillId="0" borderId="0" xfId="0" applyFont="1" applyAlignment="1">
      <alignment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left" vertical="center" wrapText="1"/>
    </xf>
    <xf numFmtId="0" fontId="10" fillId="0" borderId="4" xfId="0" applyFont="1" applyBorder="1" applyAlignment="1">
      <alignment horizontal="left" vertical="center" wrapText="1"/>
    </xf>
    <xf numFmtId="0" fontId="10" fillId="3" borderId="1" xfId="0" applyFont="1" applyFill="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justify" vertical="center" wrapText="1"/>
    </xf>
    <xf numFmtId="2" fontId="10" fillId="0" borderId="2" xfId="0" applyNumberFormat="1" applyFont="1" applyBorder="1" applyAlignment="1" applyProtection="1">
      <alignment horizontal="center" vertical="center" wrapText="1"/>
      <protection locked="0"/>
    </xf>
    <xf numFmtId="2" fontId="15" fillId="0" borderId="1" xfId="0" applyNumberFormat="1" applyFont="1" applyBorder="1" applyAlignment="1" applyProtection="1">
      <alignment horizontal="center" vertical="center" wrapText="1"/>
      <protection locked="0"/>
    </xf>
    <xf numFmtId="0" fontId="15" fillId="0" borderId="0" xfId="0" applyFont="1" applyAlignment="1">
      <alignment horizontal="left" vertical="center" wrapText="1"/>
    </xf>
    <xf numFmtId="0" fontId="10" fillId="0" borderId="0" xfId="0" applyFont="1" applyAlignment="1">
      <alignment horizontal="left" vertical="top" wrapText="1"/>
    </xf>
    <xf numFmtId="0" fontId="21" fillId="0" borderId="0" xfId="0" applyFont="1" applyAlignment="1">
      <alignment wrapText="1"/>
    </xf>
    <xf numFmtId="0" fontId="15" fillId="0" borderId="0" xfId="0" applyFont="1" applyAlignment="1">
      <alignment wrapText="1"/>
    </xf>
    <xf numFmtId="2" fontId="15" fillId="0" borderId="5" xfId="0" applyNumberFormat="1" applyFont="1" applyBorder="1" applyAlignment="1">
      <alignment horizontal="center" vertical="center" wrapText="1"/>
    </xf>
    <xf numFmtId="0" fontId="15" fillId="0" borderId="0" xfId="0" applyFont="1" applyAlignment="1">
      <alignment horizontal="left" vertical="center" wrapText="1"/>
    </xf>
    <xf numFmtId="0" fontId="21" fillId="0" borderId="0" xfId="0" applyFont="1" applyAlignment="1">
      <alignment horizontal="left" vertical="center" wrapText="1"/>
    </xf>
    <xf numFmtId="0" fontId="23" fillId="0" borderId="0" xfId="0" applyFont="1"/>
    <xf numFmtId="0" fontId="22" fillId="0" borderId="0" xfId="0" applyFont="1" applyAlignment="1">
      <alignment horizontal="center" wrapText="1"/>
    </xf>
    <xf numFmtId="0" fontId="24" fillId="0" borderId="0" xfId="0" applyFont="1"/>
    <xf numFmtId="0" fontId="25" fillId="0" borderId="1" xfId="1" applyFont="1" applyBorder="1" applyAlignment="1" applyProtection="1">
      <alignment vertical="center"/>
    </xf>
    <xf numFmtId="0" fontId="23" fillId="0" borderId="0" xfId="0" applyFont="1" applyAlignment="1">
      <alignment horizontal="center" vertical="center" wrapText="1"/>
    </xf>
    <xf numFmtId="0" fontId="25" fillId="0" borderId="1" xfId="1" applyFont="1" applyBorder="1" applyProtection="1"/>
    <xf numFmtId="0" fontId="17" fillId="0" borderId="1" xfId="0" applyFont="1" applyBorder="1" applyAlignment="1">
      <alignment horizontal="center" vertical="center"/>
    </xf>
    <xf numFmtId="4" fontId="9" fillId="0" borderId="1" xfId="0" applyNumberFormat="1" applyFont="1" applyBorder="1" applyAlignment="1">
      <alignment horizontal="center" vertical="center"/>
    </xf>
    <xf numFmtId="0" fontId="17" fillId="0" borderId="1" xfId="0" applyFont="1" applyBorder="1" applyAlignment="1">
      <alignment horizontal="right" vertical="center"/>
    </xf>
    <xf numFmtId="4" fontId="17" fillId="2" borderId="1" xfId="0" applyNumberFormat="1" applyFont="1" applyFill="1" applyBorder="1" applyAlignment="1">
      <alignment horizontal="center" vertical="center"/>
    </xf>
    <xf numFmtId="0" fontId="9" fillId="0" borderId="1" xfId="0" applyFont="1" applyBorder="1" applyAlignment="1">
      <alignment horizontal="center" vertical="top" wrapText="1"/>
    </xf>
    <xf numFmtId="0" fontId="20" fillId="0" borderId="3" xfId="0" applyFont="1" applyBorder="1" applyAlignment="1">
      <alignment horizontal="center" vertical="center"/>
    </xf>
    <xf numFmtId="0" fontId="26" fillId="0" borderId="0" xfId="0" applyFont="1"/>
    <xf numFmtId="0" fontId="10" fillId="0" borderId="4" xfId="0" applyFont="1" applyBorder="1" applyAlignment="1">
      <alignment horizontal="center" vertical="center" wrapText="1"/>
    </xf>
  </cellXfs>
  <cellStyles count="4">
    <cellStyle name="Excel Built-in Currency [0] 1" xfId="3" xr:uid="{00000000-0005-0000-0000-000008000000}"/>
    <cellStyle name="Excel Built-in Currency [0] 2" xfId="2" xr:uid="{00000000-0005-0000-0000-000007000000}"/>
    <cellStyle name="Hyperlink" xfId="1" builtinId="8"/>
    <cellStyle name="Normal" xfId="0" builtinId="0"/>
  </cellStyles>
  <dxfs count="13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dxf>
    <dxf>
      <fill>
        <patternFill>
          <bgColor rgb="FFFF0000"/>
        </patternFill>
      </fill>
    </dxf>
    <dxf>
      <fill>
        <patternFill>
          <bgColor rgb="FF92D050"/>
        </patternFill>
      </fill>
    </dxf>
    <dxf>
      <fill>
        <patternFill>
          <bgColor rgb="FF92D050"/>
        </patternFill>
      </fill>
    </dxf>
    <dxf>
      <font>
        <color rgb="FF000000"/>
        <name val="Trebuchet MS"/>
        <family val="2"/>
        <charset val="186"/>
      </font>
    </dxf>
    <dxf>
      <fill>
        <patternFill>
          <bgColor rgb="FFFF0000"/>
        </patternFill>
      </fill>
    </dxf>
    <dxf>
      <font>
        <color rgb="FF000000"/>
        <name val="Trebuchet MS"/>
        <family val="2"/>
        <charset val="186"/>
      </font>
    </dxf>
    <dxf>
      <fill>
        <patternFill>
          <bgColor rgb="FFFF0000"/>
        </patternFill>
      </fill>
    </dxf>
    <dxf>
      <font>
        <color rgb="FF000000"/>
        <name val="Trebuchet MS"/>
        <family val="2"/>
        <charset val="186"/>
      </font>
    </dxf>
    <dxf>
      <fill>
        <patternFill>
          <bgColor rgb="FFFF0000"/>
        </patternFill>
      </fill>
    </dxf>
    <dxf>
      <fill>
        <patternFill>
          <bgColor theme="2" tint="-9.9948118533890809E-2"/>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dxf>
    <dxf>
      <fill>
        <patternFill>
          <bgColor rgb="FFFF0000"/>
        </patternFill>
      </fill>
    </dxf>
    <dxf>
      <fill>
        <patternFill>
          <bgColor theme="2" tint="-9.9948118533890809E-2"/>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J15"/>
  <sheetViews>
    <sheetView zoomScale="115" zoomScaleNormal="115" workbookViewId="0">
      <selection activeCell="C16" sqref="C16"/>
    </sheetView>
  </sheetViews>
  <sheetFormatPr defaultColWidth="9.09765625" defaultRowHeight="14" x14ac:dyDescent="0.3"/>
  <cols>
    <col min="1" max="1" width="9.09765625" style="84"/>
    <col min="2" max="2" width="23.69921875" style="84" customWidth="1"/>
    <col min="3" max="3" width="16.8984375" style="84" customWidth="1"/>
    <col min="4" max="4" width="21.8984375" style="84" customWidth="1"/>
    <col min="5" max="5" width="16.59765625" style="84" customWidth="1"/>
    <col min="6" max="1024" width="9.09765625" style="84"/>
    <col min="1025" max="16384" width="9.09765625" style="26"/>
  </cols>
  <sheetData>
    <row r="2" spans="2:7" ht="36" customHeight="1" x14ac:dyDescent="0.3">
      <c r="B2" s="85" t="s">
        <v>1495</v>
      </c>
      <c r="C2" s="85"/>
      <c r="D2" s="85"/>
      <c r="E2" s="85"/>
      <c r="F2" s="85"/>
      <c r="G2" s="86"/>
    </row>
    <row r="4" spans="2:7" x14ac:dyDescent="0.3">
      <c r="B4" s="90" t="s">
        <v>0</v>
      </c>
      <c r="C4" s="90"/>
      <c r="D4" s="21" t="s">
        <v>1531</v>
      </c>
    </row>
    <row r="5" spans="2:7" x14ac:dyDescent="0.3">
      <c r="B5" s="87" t="s">
        <v>1</v>
      </c>
      <c r="C5" s="87"/>
      <c r="D5" s="91">
        <f>'Darbų įkainiai (110 kV dalis)'!I206</f>
        <v>0</v>
      </c>
      <c r="F5" s="88"/>
    </row>
    <row r="6" spans="2:7" x14ac:dyDescent="0.3">
      <c r="B6" s="87" t="s">
        <v>2</v>
      </c>
      <c r="C6" s="87"/>
      <c r="D6" s="91">
        <f>'Darbų įkainiai (330-400 kV dal)'!I183</f>
        <v>0</v>
      </c>
    </row>
    <row r="7" spans="2:7" x14ac:dyDescent="0.3">
      <c r="B7" s="87" t="s">
        <v>3</v>
      </c>
      <c r="C7" s="87"/>
      <c r="D7" s="91">
        <f>'Medžiagų įkainiai'!G94</f>
        <v>0</v>
      </c>
    </row>
    <row r="8" spans="2:7" x14ac:dyDescent="0.3">
      <c r="B8" s="89" t="s">
        <v>4</v>
      </c>
      <c r="C8" s="89"/>
      <c r="D8" s="91">
        <f>'Pervežimo įkainiai'!I18</f>
        <v>0</v>
      </c>
    </row>
    <row r="9" spans="2:7" x14ac:dyDescent="0.3">
      <c r="B9" s="89" t="s">
        <v>5</v>
      </c>
      <c r="C9" s="89"/>
      <c r="D9" s="91">
        <f>'Mėnesiniai mokesčiai'!F4</f>
        <v>0</v>
      </c>
    </row>
    <row r="10" spans="2:7" ht="13.5" customHeight="1" x14ac:dyDescent="0.3">
      <c r="B10" s="92" t="s">
        <v>6</v>
      </c>
      <c r="C10" s="92"/>
      <c r="D10" s="93">
        <f>SUM(D5:D9)</f>
        <v>0</v>
      </c>
    </row>
    <row r="12" spans="2:7" ht="16.5" customHeight="1" x14ac:dyDescent="0.3">
      <c r="B12" s="94" t="s">
        <v>7</v>
      </c>
      <c r="C12" s="94"/>
      <c r="D12" s="94"/>
    </row>
    <row r="13" spans="2:7" x14ac:dyDescent="0.3">
      <c r="B13" s="94"/>
      <c r="C13" s="94"/>
      <c r="D13" s="94"/>
    </row>
    <row r="14" spans="2:7" x14ac:dyDescent="0.3">
      <c r="B14" s="94"/>
      <c r="C14" s="94"/>
      <c r="D14" s="94"/>
    </row>
    <row r="15" spans="2:7" x14ac:dyDescent="0.3">
      <c r="B15" s="94"/>
      <c r="C15" s="94"/>
      <c r="D15" s="94"/>
    </row>
  </sheetData>
  <mergeCells count="9">
    <mergeCell ref="B8:C8"/>
    <mergeCell ref="B9:C9"/>
    <mergeCell ref="B10:C10"/>
    <mergeCell ref="B12:D15"/>
    <mergeCell ref="B2:F2"/>
    <mergeCell ref="B4:C4"/>
    <mergeCell ref="B5:C5"/>
    <mergeCell ref="B6:C6"/>
    <mergeCell ref="B7:C7"/>
  </mergeCells>
  <hyperlinks>
    <hyperlink ref="B5" location="'Darbų įkainiai (110 kV dalis)'!A1" display="110 kV dalies darbų kaina" xr:uid="{00000000-0004-0000-0000-000000000000}"/>
    <hyperlink ref="B6" location="'Darbų įkainiai (330-400 kV dal)'!A1" display="330-400 kV dalies darbų kaina" xr:uid="{00000000-0004-0000-0000-000001000000}"/>
    <hyperlink ref="B7" location="'Medžiagų įkainiai'!A1" display="Medžiagų kaina" xr:uid="{00000000-0004-0000-0000-000002000000}"/>
    <hyperlink ref="B8" location="'Pervežimo įkainiai'!A1" display="Pervežimo įkainiai" xr:uid="{00000000-0004-0000-0000-000003000000}"/>
    <hyperlink ref="B9" location="'Mėnesiniai mokesčiai'!A1" display="Reagavimo į avarinius įvykius mokestis" xr:uid="{00000000-0004-0000-0000-000004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F256"/>
  <sheetViews>
    <sheetView showGridLines="0" zoomScale="60" zoomScaleNormal="60" workbookViewId="0">
      <pane xSplit="5" ySplit="2" topLeftCell="F3" activePane="bottomRight" state="frozen"/>
      <selection pane="topRight" activeCell="F1" sqref="F1"/>
      <selection pane="bottomLeft" activeCell="A3" sqref="A3"/>
      <selection pane="bottomRight" sqref="A1:XFD1"/>
    </sheetView>
  </sheetViews>
  <sheetFormatPr defaultColWidth="9.09765625" defaultRowHeight="12.5" x14ac:dyDescent="0.25"/>
  <cols>
    <col min="1" max="1" width="8" style="33" customWidth="1"/>
    <col min="2" max="2" width="12.59765625" style="33" customWidth="1"/>
    <col min="3" max="3" width="13.3984375" style="33" customWidth="1"/>
    <col min="4" max="4" width="47.8984375" style="58" customWidth="1"/>
    <col min="5" max="5" width="12.69921875" style="61" customWidth="1"/>
    <col min="6" max="8" width="17.296875" style="60" customWidth="1"/>
    <col min="9" max="9" width="20.8984375" style="33" customWidth="1"/>
    <col min="10" max="10" width="107.09765625" style="33" customWidth="1"/>
    <col min="11" max="1020" width="9.09765625" style="33"/>
    <col min="1021" max="16384" width="9.09765625" style="26"/>
  </cols>
  <sheetData>
    <row r="1" spans="1:1020" s="84" customFormat="1" ht="33.75" customHeight="1" x14ac:dyDescent="0.3">
      <c r="A1" s="95" t="s">
        <v>8</v>
      </c>
      <c r="B1" s="95"/>
      <c r="C1" s="95"/>
      <c r="D1" s="95"/>
      <c r="E1" s="95"/>
      <c r="F1" s="95"/>
      <c r="G1" s="95"/>
      <c r="H1" s="95"/>
      <c r="I1" s="95"/>
      <c r="J1" s="95"/>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c r="IW1" s="96"/>
      <c r="IX1" s="96"/>
      <c r="IY1" s="96"/>
      <c r="IZ1" s="96"/>
      <c r="JA1" s="96"/>
      <c r="JB1" s="96"/>
      <c r="JC1" s="96"/>
      <c r="JD1" s="96"/>
      <c r="JE1" s="96"/>
      <c r="JF1" s="96"/>
      <c r="JG1" s="96"/>
      <c r="JH1" s="96"/>
      <c r="JI1" s="96"/>
      <c r="JJ1" s="96"/>
      <c r="JK1" s="96"/>
      <c r="JL1" s="96"/>
      <c r="JM1" s="96"/>
      <c r="JN1" s="96"/>
      <c r="JO1" s="96"/>
      <c r="JP1" s="96"/>
      <c r="JQ1" s="96"/>
      <c r="JR1" s="96"/>
      <c r="JS1" s="96"/>
      <c r="JT1" s="96"/>
      <c r="JU1" s="96"/>
      <c r="JV1" s="96"/>
      <c r="JW1" s="96"/>
      <c r="JX1" s="96"/>
      <c r="JY1" s="96"/>
      <c r="JZ1" s="96"/>
      <c r="KA1" s="96"/>
      <c r="KB1" s="96"/>
      <c r="KC1" s="96"/>
      <c r="KD1" s="96"/>
      <c r="KE1" s="96"/>
      <c r="KF1" s="96"/>
      <c r="KG1" s="96"/>
      <c r="KH1" s="96"/>
      <c r="KI1" s="96"/>
      <c r="KJ1" s="96"/>
      <c r="KK1" s="96"/>
      <c r="KL1" s="96"/>
      <c r="KM1" s="96"/>
      <c r="KN1" s="96"/>
      <c r="KO1" s="96"/>
      <c r="KP1" s="96"/>
      <c r="KQ1" s="96"/>
      <c r="KR1" s="96"/>
      <c r="KS1" s="96"/>
      <c r="KT1" s="96"/>
      <c r="KU1" s="96"/>
      <c r="KV1" s="96"/>
      <c r="KW1" s="96"/>
      <c r="KX1" s="96"/>
      <c r="KY1" s="96"/>
      <c r="KZ1" s="96"/>
      <c r="LA1" s="96"/>
      <c r="LB1" s="96"/>
      <c r="LC1" s="96"/>
      <c r="LD1" s="96"/>
      <c r="LE1" s="96"/>
      <c r="LF1" s="96"/>
      <c r="LG1" s="96"/>
      <c r="LH1" s="96"/>
      <c r="LI1" s="96"/>
      <c r="LJ1" s="96"/>
      <c r="LK1" s="96"/>
      <c r="LL1" s="96"/>
      <c r="LM1" s="96"/>
      <c r="LN1" s="96"/>
      <c r="LO1" s="96"/>
      <c r="LP1" s="96"/>
      <c r="LQ1" s="96"/>
      <c r="LR1" s="96"/>
      <c r="LS1" s="96"/>
      <c r="LT1" s="96"/>
      <c r="LU1" s="96"/>
      <c r="LV1" s="96"/>
      <c r="LW1" s="96"/>
      <c r="LX1" s="96"/>
      <c r="LY1" s="96"/>
      <c r="LZ1" s="96"/>
      <c r="MA1" s="96"/>
      <c r="MB1" s="96"/>
      <c r="MC1" s="96"/>
      <c r="MD1" s="96"/>
      <c r="ME1" s="96"/>
      <c r="MF1" s="96"/>
      <c r="MG1" s="96"/>
      <c r="MH1" s="96"/>
      <c r="MI1" s="96"/>
      <c r="MJ1" s="96"/>
      <c r="MK1" s="96"/>
      <c r="ML1" s="96"/>
      <c r="MM1" s="96"/>
      <c r="MN1" s="96"/>
      <c r="MO1" s="96"/>
      <c r="MP1" s="96"/>
      <c r="MQ1" s="96"/>
      <c r="MR1" s="96"/>
      <c r="MS1" s="96"/>
      <c r="MT1" s="96"/>
      <c r="MU1" s="96"/>
      <c r="MV1" s="96"/>
      <c r="MW1" s="96"/>
      <c r="MX1" s="96"/>
      <c r="MY1" s="96"/>
      <c r="MZ1" s="96"/>
      <c r="NA1" s="96"/>
      <c r="NB1" s="96"/>
      <c r="NC1" s="96"/>
      <c r="ND1" s="96"/>
      <c r="NE1" s="96"/>
      <c r="NF1" s="96"/>
      <c r="NG1" s="96"/>
      <c r="NH1" s="96"/>
      <c r="NI1" s="96"/>
      <c r="NJ1" s="96"/>
      <c r="NK1" s="96"/>
      <c r="NL1" s="96"/>
      <c r="NM1" s="96"/>
      <c r="NN1" s="96"/>
      <c r="NO1" s="96"/>
      <c r="NP1" s="96"/>
      <c r="NQ1" s="96"/>
      <c r="NR1" s="96"/>
      <c r="NS1" s="96"/>
      <c r="NT1" s="96"/>
      <c r="NU1" s="96"/>
      <c r="NV1" s="96"/>
      <c r="NW1" s="96"/>
      <c r="NX1" s="96"/>
      <c r="NY1" s="96"/>
      <c r="NZ1" s="96"/>
      <c r="OA1" s="96"/>
      <c r="OB1" s="96"/>
      <c r="OC1" s="96"/>
      <c r="OD1" s="96"/>
      <c r="OE1" s="96"/>
      <c r="OF1" s="96"/>
      <c r="OG1" s="96"/>
      <c r="OH1" s="96"/>
      <c r="OI1" s="96"/>
      <c r="OJ1" s="96"/>
      <c r="OK1" s="96"/>
      <c r="OL1" s="96"/>
      <c r="OM1" s="96"/>
      <c r="ON1" s="96"/>
      <c r="OO1" s="96"/>
      <c r="OP1" s="96"/>
      <c r="OQ1" s="96"/>
      <c r="OR1" s="96"/>
      <c r="OS1" s="96"/>
      <c r="OT1" s="96"/>
      <c r="OU1" s="96"/>
      <c r="OV1" s="96"/>
      <c r="OW1" s="96"/>
      <c r="OX1" s="96"/>
      <c r="OY1" s="96"/>
      <c r="OZ1" s="96"/>
      <c r="PA1" s="96"/>
      <c r="PB1" s="96"/>
      <c r="PC1" s="96"/>
      <c r="PD1" s="96"/>
      <c r="PE1" s="96"/>
      <c r="PF1" s="96"/>
      <c r="PG1" s="96"/>
      <c r="PH1" s="96"/>
      <c r="PI1" s="96"/>
      <c r="PJ1" s="96"/>
      <c r="PK1" s="96"/>
      <c r="PL1" s="96"/>
      <c r="PM1" s="96"/>
      <c r="PN1" s="96"/>
      <c r="PO1" s="96"/>
      <c r="PP1" s="96"/>
      <c r="PQ1" s="96"/>
      <c r="PR1" s="96"/>
      <c r="PS1" s="96"/>
      <c r="PT1" s="96"/>
      <c r="PU1" s="96"/>
      <c r="PV1" s="96"/>
      <c r="PW1" s="96"/>
      <c r="PX1" s="96"/>
      <c r="PY1" s="96"/>
      <c r="PZ1" s="96"/>
      <c r="QA1" s="96"/>
      <c r="QB1" s="96"/>
      <c r="QC1" s="96"/>
      <c r="QD1" s="96"/>
      <c r="QE1" s="96"/>
      <c r="QF1" s="96"/>
      <c r="QG1" s="96"/>
      <c r="QH1" s="96"/>
      <c r="QI1" s="96"/>
      <c r="QJ1" s="96"/>
      <c r="QK1" s="96"/>
      <c r="QL1" s="96"/>
      <c r="QM1" s="96"/>
      <c r="QN1" s="96"/>
      <c r="QO1" s="96"/>
      <c r="QP1" s="96"/>
      <c r="QQ1" s="96"/>
      <c r="QR1" s="96"/>
      <c r="QS1" s="96"/>
      <c r="QT1" s="96"/>
      <c r="QU1" s="96"/>
      <c r="QV1" s="96"/>
      <c r="QW1" s="96"/>
      <c r="QX1" s="96"/>
      <c r="QY1" s="96"/>
      <c r="QZ1" s="96"/>
      <c r="RA1" s="96"/>
      <c r="RB1" s="96"/>
      <c r="RC1" s="96"/>
      <c r="RD1" s="96"/>
      <c r="RE1" s="96"/>
      <c r="RF1" s="96"/>
      <c r="RG1" s="96"/>
      <c r="RH1" s="96"/>
      <c r="RI1" s="96"/>
      <c r="RJ1" s="96"/>
      <c r="RK1" s="96"/>
      <c r="RL1" s="96"/>
      <c r="RM1" s="96"/>
      <c r="RN1" s="96"/>
      <c r="RO1" s="96"/>
      <c r="RP1" s="96"/>
      <c r="RQ1" s="96"/>
      <c r="RR1" s="96"/>
      <c r="RS1" s="96"/>
      <c r="RT1" s="96"/>
      <c r="RU1" s="96"/>
      <c r="RV1" s="96"/>
      <c r="RW1" s="96"/>
      <c r="RX1" s="96"/>
      <c r="RY1" s="96"/>
      <c r="RZ1" s="96"/>
      <c r="SA1" s="96"/>
      <c r="SB1" s="96"/>
      <c r="SC1" s="96"/>
      <c r="SD1" s="96"/>
      <c r="SE1" s="96"/>
      <c r="SF1" s="96"/>
      <c r="SG1" s="96"/>
      <c r="SH1" s="96"/>
      <c r="SI1" s="96"/>
      <c r="SJ1" s="96"/>
      <c r="SK1" s="96"/>
      <c r="SL1" s="96"/>
      <c r="SM1" s="96"/>
      <c r="SN1" s="96"/>
      <c r="SO1" s="96"/>
      <c r="SP1" s="96"/>
      <c r="SQ1" s="96"/>
      <c r="SR1" s="96"/>
      <c r="SS1" s="96"/>
      <c r="ST1" s="96"/>
      <c r="SU1" s="96"/>
      <c r="SV1" s="96"/>
      <c r="SW1" s="96"/>
      <c r="SX1" s="96"/>
      <c r="SY1" s="96"/>
      <c r="SZ1" s="96"/>
      <c r="TA1" s="96"/>
      <c r="TB1" s="96"/>
      <c r="TC1" s="96"/>
      <c r="TD1" s="96"/>
      <c r="TE1" s="96"/>
      <c r="TF1" s="96"/>
      <c r="TG1" s="96"/>
      <c r="TH1" s="96"/>
      <c r="TI1" s="96"/>
      <c r="TJ1" s="96"/>
      <c r="TK1" s="96"/>
      <c r="TL1" s="96"/>
      <c r="TM1" s="96"/>
      <c r="TN1" s="96"/>
      <c r="TO1" s="96"/>
      <c r="TP1" s="96"/>
      <c r="TQ1" s="96"/>
      <c r="TR1" s="96"/>
      <c r="TS1" s="96"/>
      <c r="TT1" s="96"/>
      <c r="TU1" s="96"/>
      <c r="TV1" s="96"/>
      <c r="TW1" s="96"/>
      <c r="TX1" s="96"/>
      <c r="TY1" s="96"/>
      <c r="TZ1" s="96"/>
      <c r="UA1" s="96"/>
      <c r="UB1" s="96"/>
      <c r="UC1" s="96"/>
      <c r="UD1" s="96"/>
      <c r="UE1" s="96"/>
      <c r="UF1" s="96"/>
      <c r="UG1" s="96"/>
      <c r="UH1" s="96"/>
      <c r="UI1" s="96"/>
      <c r="UJ1" s="96"/>
      <c r="UK1" s="96"/>
      <c r="UL1" s="96"/>
      <c r="UM1" s="96"/>
      <c r="UN1" s="96"/>
      <c r="UO1" s="96"/>
      <c r="UP1" s="96"/>
      <c r="UQ1" s="96"/>
      <c r="UR1" s="96"/>
      <c r="US1" s="96"/>
      <c r="UT1" s="96"/>
      <c r="UU1" s="96"/>
      <c r="UV1" s="96"/>
      <c r="UW1" s="96"/>
      <c r="UX1" s="96"/>
      <c r="UY1" s="96"/>
      <c r="UZ1" s="96"/>
      <c r="VA1" s="96"/>
      <c r="VB1" s="96"/>
      <c r="VC1" s="96"/>
      <c r="VD1" s="96"/>
      <c r="VE1" s="96"/>
      <c r="VF1" s="96"/>
      <c r="VG1" s="96"/>
      <c r="VH1" s="96"/>
      <c r="VI1" s="96"/>
      <c r="VJ1" s="96"/>
      <c r="VK1" s="96"/>
      <c r="VL1" s="96"/>
      <c r="VM1" s="96"/>
      <c r="VN1" s="96"/>
      <c r="VO1" s="96"/>
      <c r="VP1" s="96"/>
      <c r="VQ1" s="96"/>
      <c r="VR1" s="96"/>
      <c r="VS1" s="96"/>
      <c r="VT1" s="96"/>
      <c r="VU1" s="96"/>
      <c r="VV1" s="96"/>
      <c r="VW1" s="96"/>
      <c r="VX1" s="96"/>
      <c r="VY1" s="96"/>
      <c r="VZ1" s="96"/>
      <c r="WA1" s="96"/>
      <c r="WB1" s="96"/>
      <c r="WC1" s="96"/>
      <c r="WD1" s="96"/>
      <c r="WE1" s="96"/>
      <c r="WF1" s="96"/>
      <c r="WG1" s="96"/>
      <c r="WH1" s="96"/>
      <c r="WI1" s="96"/>
      <c r="WJ1" s="96"/>
      <c r="WK1" s="96"/>
      <c r="WL1" s="96"/>
      <c r="WM1" s="96"/>
      <c r="WN1" s="96"/>
      <c r="WO1" s="96"/>
      <c r="WP1" s="96"/>
      <c r="WQ1" s="96"/>
      <c r="WR1" s="96"/>
      <c r="WS1" s="96"/>
      <c r="WT1" s="96"/>
      <c r="WU1" s="96"/>
      <c r="WV1" s="96"/>
      <c r="WW1" s="96"/>
      <c r="WX1" s="96"/>
      <c r="WY1" s="96"/>
      <c r="WZ1" s="96"/>
      <c r="XA1" s="96"/>
      <c r="XB1" s="96"/>
      <c r="XC1" s="96"/>
      <c r="XD1" s="96"/>
      <c r="XE1" s="96"/>
      <c r="XF1" s="96"/>
      <c r="XG1" s="96"/>
      <c r="XH1" s="96"/>
      <c r="XI1" s="96"/>
      <c r="XJ1" s="96"/>
      <c r="XK1" s="96"/>
      <c r="XL1" s="96"/>
      <c r="XM1" s="96"/>
      <c r="XN1" s="96"/>
      <c r="XO1" s="96"/>
      <c r="XP1" s="96"/>
      <c r="XQ1" s="96"/>
      <c r="XR1" s="96"/>
      <c r="XS1" s="96"/>
      <c r="XT1" s="96"/>
      <c r="XU1" s="96"/>
      <c r="XV1" s="96"/>
      <c r="XW1" s="96"/>
      <c r="XX1" s="96"/>
      <c r="XY1" s="96"/>
      <c r="XZ1" s="96"/>
      <c r="YA1" s="96"/>
      <c r="YB1" s="96"/>
      <c r="YC1" s="96"/>
      <c r="YD1" s="96"/>
      <c r="YE1" s="96"/>
      <c r="YF1" s="96"/>
      <c r="YG1" s="96"/>
      <c r="YH1" s="96"/>
      <c r="YI1" s="96"/>
      <c r="YJ1" s="96"/>
      <c r="YK1" s="96"/>
      <c r="YL1" s="96"/>
      <c r="YM1" s="96"/>
      <c r="YN1" s="96"/>
      <c r="YO1" s="96"/>
      <c r="YP1" s="96"/>
      <c r="YQ1" s="96"/>
      <c r="YR1" s="96"/>
      <c r="YS1" s="96"/>
      <c r="YT1" s="96"/>
      <c r="YU1" s="96"/>
      <c r="YV1" s="96"/>
      <c r="YW1" s="96"/>
      <c r="YX1" s="96"/>
      <c r="YY1" s="96"/>
      <c r="YZ1" s="96"/>
      <c r="ZA1" s="96"/>
      <c r="ZB1" s="96"/>
      <c r="ZC1" s="96"/>
      <c r="ZD1" s="96"/>
      <c r="ZE1" s="96"/>
      <c r="ZF1" s="96"/>
      <c r="ZG1" s="96"/>
      <c r="ZH1" s="96"/>
      <c r="ZI1" s="96"/>
      <c r="ZJ1" s="96"/>
      <c r="ZK1" s="96"/>
      <c r="ZL1" s="96"/>
      <c r="ZM1" s="96"/>
      <c r="ZN1" s="96"/>
      <c r="ZO1" s="96"/>
      <c r="ZP1" s="96"/>
      <c r="ZQ1" s="96"/>
      <c r="ZR1" s="96"/>
      <c r="ZS1" s="96"/>
      <c r="ZT1" s="96"/>
      <c r="ZU1" s="96"/>
      <c r="ZV1" s="96"/>
      <c r="ZW1" s="96"/>
      <c r="ZX1" s="96"/>
      <c r="ZY1" s="96"/>
      <c r="ZZ1" s="96"/>
      <c r="AAA1" s="96"/>
      <c r="AAB1" s="96"/>
      <c r="AAC1" s="96"/>
      <c r="AAD1" s="96"/>
      <c r="AAE1" s="96"/>
      <c r="AAF1" s="96"/>
      <c r="AAG1" s="96"/>
      <c r="AAH1" s="96"/>
      <c r="AAI1" s="96"/>
      <c r="AAJ1" s="96"/>
      <c r="AAK1" s="96"/>
      <c r="AAL1" s="96"/>
      <c r="AAM1" s="96"/>
      <c r="AAN1" s="96"/>
      <c r="AAO1" s="96"/>
      <c r="AAP1" s="96"/>
      <c r="AAQ1" s="96"/>
      <c r="AAR1" s="96"/>
      <c r="AAS1" s="96"/>
      <c r="AAT1" s="96"/>
      <c r="AAU1" s="96"/>
      <c r="AAV1" s="96"/>
      <c r="AAW1" s="96"/>
      <c r="AAX1" s="96"/>
      <c r="AAY1" s="96"/>
      <c r="AAZ1" s="96"/>
      <c r="ABA1" s="96"/>
      <c r="ABB1" s="96"/>
      <c r="ABC1" s="96"/>
      <c r="ABD1" s="96"/>
      <c r="ABE1" s="96"/>
      <c r="ABF1" s="96"/>
      <c r="ABG1" s="96"/>
      <c r="ABH1" s="96"/>
      <c r="ABI1" s="96"/>
      <c r="ABJ1" s="96"/>
      <c r="ABK1" s="96"/>
      <c r="ABL1" s="96"/>
      <c r="ABM1" s="96"/>
      <c r="ABN1" s="96"/>
      <c r="ABO1" s="96"/>
      <c r="ABP1" s="96"/>
      <c r="ABQ1" s="96"/>
      <c r="ABR1" s="96"/>
      <c r="ABS1" s="96"/>
      <c r="ABT1" s="96"/>
      <c r="ABU1" s="96"/>
      <c r="ABV1" s="96"/>
      <c r="ABW1" s="96"/>
      <c r="ABX1" s="96"/>
      <c r="ABY1" s="96"/>
      <c r="ABZ1" s="96"/>
      <c r="ACA1" s="96"/>
      <c r="ACB1" s="96"/>
      <c r="ACC1" s="96"/>
      <c r="ACD1" s="96"/>
      <c r="ACE1" s="96"/>
      <c r="ACF1" s="96"/>
      <c r="ACG1" s="96"/>
      <c r="ACH1" s="96"/>
      <c r="ACI1" s="96"/>
      <c r="ACJ1" s="96"/>
      <c r="ACK1" s="96"/>
      <c r="ACL1" s="96"/>
      <c r="ACM1" s="96"/>
      <c r="ACN1" s="96"/>
      <c r="ACO1" s="96"/>
      <c r="ACP1" s="96"/>
      <c r="ACQ1" s="96"/>
      <c r="ACR1" s="96"/>
      <c r="ACS1" s="96"/>
      <c r="ACT1" s="96"/>
      <c r="ACU1" s="96"/>
      <c r="ACV1" s="96"/>
      <c r="ACW1" s="96"/>
      <c r="ACX1" s="96"/>
      <c r="ACY1" s="96"/>
      <c r="ACZ1" s="96"/>
      <c r="ADA1" s="96"/>
      <c r="ADB1" s="96"/>
      <c r="ADC1" s="96"/>
      <c r="ADD1" s="96"/>
      <c r="ADE1" s="96"/>
      <c r="ADF1" s="96"/>
      <c r="ADG1" s="96"/>
      <c r="ADH1" s="96"/>
      <c r="ADI1" s="96"/>
      <c r="ADJ1" s="96"/>
      <c r="ADK1" s="96"/>
      <c r="ADL1" s="96"/>
      <c r="ADM1" s="96"/>
      <c r="ADN1" s="96"/>
      <c r="ADO1" s="96"/>
      <c r="ADP1" s="96"/>
      <c r="ADQ1" s="96"/>
      <c r="ADR1" s="96"/>
      <c r="ADS1" s="96"/>
      <c r="ADT1" s="96"/>
      <c r="ADU1" s="96"/>
      <c r="ADV1" s="96"/>
      <c r="ADW1" s="96"/>
      <c r="ADX1" s="96"/>
      <c r="ADY1" s="96"/>
      <c r="ADZ1" s="96"/>
      <c r="AEA1" s="96"/>
      <c r="AEB1" s="96"/>
      <c r="AEC1" s="96"/>
      <c r="AED1" s="96"/>
      <c r="AEE1" s="96"/>
      <c r="AEF1" s="96"/>
      <c r="AEG1" s="96"/>
      <c r="AEH1" s="96"/>
      <c r="AEI1" s="96"/>
      <c r="AEJ1" s="96"/>
      <c r="AEK1" s="96"/>
      <c r="AEL1" s="96"/>
      <c r="AEM1" s="96"/>
      <c r="AEN1" s="96"/>
      <c r="AEO1" s="96"/>
      <c r="AEP1" s="96"/>
      <c r="AEQ1" s="96"/>
      <c r="AER1" s="96"/>
      <c r="AES1" s="96"/>
      <c r="AET1" s="96"/>
      <c r="AEU1" s="96"/>
      <c r="AEV1" s="96"/>
      <c r="AEW1" s="96"/>
      <c r="AEX1" s="96"/>
      <c r="AEY1" s="96"/>
      <c r="AEZ1" s="96"/>
      <c r="AFA1" s="96"/>
      <c r="AFB1" s="96"/>
      <c r="AFC1" s="96"/>
      <c r="AFD1" s="96"/>
      <c r="AFE1" s="96"/>
      <c r="AFF1" s="96"/>
      <c r="AFG1" s="96"/>
      <c r="AFH1" s="96"/>
      <c r="AFI1" s="96"/>
      <c r="AFJ1" s="96"/>
      <c r="AFK1" s="96"/>
      <c r="AFL1" s="96"/>
      <c r="AFM1" s="96"/>
      <c r="AFN1" s="96"/>
      <c r="AFO1" s="96"/>
      <c r="AFP1" s="96"/>
      <c r="AFQ1" s="96"/>
      <c r="AFR1" s="96"/>
      <c r="AFS1" s="96"/>
      <c r="AFT1" s="96"/>
      <c r="AFU1" s="96"/>
      <c r="AFV1" s="96"/>
      <c r="AFW1" s="96"/>
      <c r="AFX1" s="96"/>
      <c r="AFY1" s="96"/>
      <c r="AFZ1" s="96"/>
      <c r="AGA1" s="96"/>
      <c r="AGB1" s="96"/>
      <c r="AGC1" s="96"/>
      <c r="AGD1" s="96"/>
      <c r="AGE1" s="96"/>
      <c r="AGF1" s="96"/>
      <c r="AGG1" s="96"/>
      <c r="AGH1" s="96"/>
      <c r="AGI1" s="96"/>
      <c r="AGJ1" s="96"/>
      <c r="AGK1" s="96"/>
      <c r="AGL1" s="96"/>
      <c r="AGM1" s="96"/>
      <c r="AGN1" s="96"/>
      <c r="AGO1" s="96"/>
      <c r="AGP1" s="96"/>
      <c r="AGQ1" s="96"/>
      <c r="AGR1" s="96"/>
      <c r="AGS1" s="96"/>
      <c r="AGT1" s="96"/>
      <c r="AGU1" s="96"/>
      <c r="AGV1" s="96"/>
      <c r="AGW1" s="96"/>
      <c r="AGX1" s="96"/>
      <c r="AGY1" s="96"/>
      <c r="AGZ1" s="96"/>
      <c r="AHA1" s="96"/>
      <c r="AHB1" s="96"/>
      <c r="AHC1" s="96"/>
      <c r="AHD1" s="96"/>
      <c r="AHE1" s="96"/>
      <c r="AHF1" s="96"/>
      <c r="AHG1" s="96"/>
      <c r="AHH1" s="96"/>
      <c r="AHI1" s="96"/>
      <c r="AHJ1" s="96"/>
      <c r="AHK1" s="96"/>
      <c r="AHL1" s="96"/>
      <c r="AHM1" s="96"/>
      <c r="AHN1" s="96"/>
      <c r="AHO1" s="96"/>
      <c r="AHP1" s="96"/>
      <c r="AHQ1" s="96"/>
      <c r="AHR1" s="96"/>
      <c r="AHS1" s="96"/>
      <c r="AHT1" s="96"/>
      <c r="AHU1" s="96"/>
      <c r="AHV1" s="96"/>
      <c r="AHW1" s="96"/>
      <c r="AHX1" s="96"/>
      <c r="AHY1" s="96"/>
      <c r="AHZ1" s="96"/>
      <c r="AIA1" s="96"/>
      <c r="AIB1" s="96"/>
      <c r="AIC1" s="96"/>
      <c r="AID1" s="96"/>
      <c r="AIE1" s="96"/>
      <c r="AIF1" s="96"/>
      <c r="AIG1" s="96"/>
      <c r="AIH1" s="96"/>
      <c r="AII1" s="96"/>
      <c r="AIJ1" s="96"/>
      <c r="AIK1" s="96"/>
      <c r="AIL1" s="96"/>
      <c r="AIM1" s="96"/>
      <c r="AIN1" s="96"/>
      <c r="AIO1" s="96"/>
      <c r="AIP1" s="96"/>
      <c r="AIQ1" s="96"/>
      <c r="AIR1" s="96"/>
      <c r="AIS1" s="96"/>
      <c r="AIT1" s="96"/>
      <c r="AIU1" s="96"/>
      <c r="AIV1" s="96"/>
      <c r="AIW1" s="96"/>
      <c r="AIX1" s="96"/>
      <c r="AIY1" s="96"/>
      <c r="AIZ1" s="96"/>
      <c r="AJA1" s="96"/>
      <c r="AJB1" s="96"/>
      <c r="AJC1" s="96"/>
      <c r="AJD1" s="96"/>
      <c r="AJE1" s="96"/>
      <c r="AJF1" s="96"/>
      <c r="AJG1" s="96"/>
      <c r="AJH1" s="96"/>
      <c r="AJI1" s="96"/>
      <c r="AJJ1" s="96"/>
      <c r="AJK1" s="96"/>
      <c r="AJL1" s="96"/>
      <c r="AJM1" s="96"/>
      <c r="AJN1" s="96"/>
      <c r="AJO1" s="96"/>
      <c r="AJP1" s="96"/>
      <c r="AJQ1" s="96"/>
      <c r="AJR1" s="96"/>
      <c r="AJS1" s="96"/>
      <c r="AJT1" s="96"/>
      <c r="AJU1" s="96"/>
      <c r="AJV1" s="96"/>
      <c r="AJW1" s="96"/>
      <c r="AJX1" s="96"/>
      <c r="AJY1" s="96"/>
      <c r="AJZ1" s="96"/>
      <c r="AKA1" s="96"/>
      <c r="AKB1" s="96"/>
      <c r="AKC1" s="96"/>
      <c r="AKD1" s="96"/>
      <c r="AKE1" s="96"/>
      <c r="AKF1" s="96"/>
      <c r="AKG1" s="96"/>
      <c r="AKH1" s="96"/>
      <c r="AKI1" s="96"/>
      <c r="AKJ1" s="96"/>
      <c r="AKK1" s="96"/>
      <c r="AKL1" s="96"/>
      <c r="AKM1" s="96"/>
      <c r="AKN1" s="96"/>
      <c r="AKO1" s="96"/>
      <c r="AKP1" s="96"/>
      <c r="AKQ1" s="96"/>
      <c r="AKR1" s="96"/>
      <c r="AKS1" s="96"/>
      <c r="AKT1" s="96"/>
      <c r="AKU1" s="96"/>
      <c r="AKV1" s="96"/>
      <c r="AKW1" s="96"/>
      <c r="AKX1" s="96"/>
      <c r="AKY1" s="96"/>
      <c r="AKZ1" s="96"/>
      <c r="ALA1" s="96"/>
      <c r="ALB1" s="96"/>
      <c r="ALC1" s="96"/>
      <c r="ALD1" s="96"/>
      <c r="ALE1" s="96"/>
      <c r="ALF1" s="96"/>
      <c r="ALG1" s="96"/>
      <c r="ALH1" s="96"/>
      <c r="ALI1" s="96"/>
      <c r="ALJ1" s="96"/>
      <c r="ALK1" s="96"/>
      <c r="ALL1" s="96"/>
      <c r="ALM1" s="96"/>
      <c r="ALN1" s="96"/>
      <c r="ALO1" s="96"/>
      <c r="ALP1" s="96"/>
      <c r="ALQ1" s="96"/>
      <c r="ALR1" s="96"/>
      <c r="ALS1" s="96"/>
      <c r="ALT1" s="96"/>
      <c r="ALU1" s="96"/>
      <c r="ALV1" s="96"/>
      <c r="ALW1" s="96"/>
      <c r="ALX1" s="96"/>
      <c r="ALY1" s="96"/>
      <c r="ALZ1" s="96"/>
      <c r="AMA1" s="96"/>
      <c r="AMB1" s="96"/>
      <c r="AMC1" s="96"/>
      <c r="AMD1" s="96"/>
      <c r="AME1" s="96"/>
      <c r="AMF1" s="96"/>
    </row>
    <row r="2" spans="1:1020" s="80" customFormat="1" ht="39" x14ac:dyDescent="0.3">
      <c r="A2" s="20" t="s">
        <v>9</v>
      </c>
      <c r="B2" s="20" t="s">
        <v>10</v>
      </c>
      <c r="C2" s="20" t="s">
        <v>11</v>
      </c>
      <c r="D2" s="20" t="s">
        <v>12</v>
      </c>
      <c r="E2" s="20" t="s">
        <v>13</v>
      </c>
      <c r="F2" s="20" t="s">
        <v>1494</v>
      </c>
      <c r="G2" s="20" t="s">
        <v>1528</v>
      </c>
      <c r="H2" s="20" t="s">
        <v>1529</v>
      </c>
      <c r="I2" s="20" t="s">
        <v>14</v>
      </c>
      <c r="J2" s="20" t="s">
        <v>15</v>
      </c>
    </row>
    <row r="3" spans="1:1020" s="34" customFormat="1" ht="37.5" x14ac:dyDescent="0.25">
      <c r="A3" s="11">
        <v>1</v>
      </c>
      <c r="B3" s="11" t="s">
        <v>16</v>
      </c>
      <c r="C3" s="11" t="s">
        <v>17</v>
      </c>
      <c r="D3" s="12" t="s">
        <v>18</v>
      </c>
      <c r="E3" s="11" t="s">
        <v>19</v>
      </c>
      <c r="F3" s="36">
        <v>10</v>
      </c>
      <c r="G3" s="63"/>
      <c r="H3" s="63"/>
      <c r="I3" s="38">
        <f>F3*G3+H3</f>
        <v>0</v>
      </c>
      <c r="J3" s="12" t="s">
        <v>20</v>
      </c>
    </row>
    <row r="4" spans="1:1020" s="34" customFormat="1" ht="37.5" x14ac:dyDescent="0.25">
      <c r="A4" s="11">
        <v>2</v>
      </c>
      <c r="B4" s="11" t="s">
        <v>21</v>
      </c>
      <c r="C4" s="11" t="s">
        <v>22</v>
      </c>
      <c r="D4" s="12" t="s">
        <v>23</v>
      </c>
      <c r="E4" s="11" t="s">
        <v>19</v>
      </c>
      <c r="F4" s="36">
        <v>3</v>
      </c>
      <c r="G4" s="63"/>
      <c r="H4" s="63"/>
      <c r="I4" s="38">
        <f t="shared" ref="I4:I67" si="0">F4*G4+H4</f>
        <v>0</v>
      </c>
      <c r="J4" s="12" t="s">
        <v>24</v>
      </c>
    </row>
    <row r="5" spans="1:1020" s="34" customFormat="1" ht="25" x14ac:dyDescent="0.25">
      <c r="A5" s="11">
        <v>3</v>
      </c>
      <c r="B5" s="11" t="s">
        <v>25</v>
      </c>
      <c r="C5" s="11" t="s">
        <v>26</v>
      </c>
      <c r="D5" s="12" t="s">
        <v>27</v>
      </c>
      <c r="E5" s="11" t="s">
        <v>28</v>
      </c>
      <c r="F5" s="36">
        <v>33</v>
      </c>
      <c r="G5" s="63"/>
      <c r="H5" s="38" t="s">
        <v>26</v>
      </c>
      <c r="I5" s="38">
        <f>F5*G5</f>
        <v>0</v>
      </c>
      <c r="J5" s="12" t="s">
        <v>29</v>
      </c>
    </row>
    <row r="6" spans="1:1020" s="34" customFormat="1" ht="25" x14ac:dyDescent="0.25">
      <c r="A6" s="11">
        <v>4</v>
      </c>
      <c r="B6" s="11" t="s">
        <v>30</v>
      </c>
      <c r="C6" s="11" t="s">
        <v>26</v>
      </c>
      <c r="D6" s="12" t="s">
        <v>31</v>
      </c>
      <c r="E6" s="11" t="s">
        <v>28</v>
      </c>
      <c r="F6" s="36">
        <v>160</v>
      </c>
      <c r="G6" s="63"/>
      <c r="H6" s="38" t="s">
        <v>26</v>
      </c>
      <c r="I6" s="38">
        <f>F6*G6</f>
        <v>0</v>
      </c>
      <c r="J6" s="12" t="s">
        <v>32</v>
      </c>
    </row>
    <row r="7" spans="1:1020" s="34" customFormat="1" ht="100" x14ac:dyDescent="0.25">
      <c r="A7" s="11">
        <v>5</v>
      </c>
      <c r="B7" s="11" t="s">
        <v>33</v>
      </c>
      <c r="C7" s="11" t="s">
        <v>34</v>
      </c>
      <c r="D7" s="12" t="s">
        <v>35</v>
      </c>
      <c r="E7" s="11" t="s">
        <v>36</v>
      </c>
      <c r="F7" s="36">
        <v>2</v>
      </c>
      <c r="G7" s="63"/>
      <c r="H7" s="63"/>
      <c r="I7" s="38">
        <f t="shared" si="0"/>
        <v>0</v>
      </c>
      <c r="J7" s="12" t="s">
        <v>37</v>
      </c>
    </row>
    <row r="8" spans="1:1020" s="34" customFormat="1" ht="37.5" x14ac:dyDescent="0.25">
      <c r="A8" s="11">
        <v>6</v>
      </c>
      <c r="B8" s="11" t="s">
        <v>38</v>
      </c>
      <c r="C8" s="11" t="s">
        <v>39</v>
      </c>
      <c r="D8" s="12" t="s">
        <v>40</v>
      </c>
      <c r="E8" s="11" t="s">
        <v>41</v>
      </c>
      <c r="F8" s="36">
        <v>2</v>
      </c>
      <c r="G8" s="63"/>
      <c r="H8" s="63"/>
      <c r="I8" s="38">
        <f t="shared" si="0"/>
        <v>0</v>
      </c>
      <c r="J8" s="12" t="s">
        <v>1451</v>
      </c>
    </row>
    <row r="9" spans="1:1020" s="34" customFormat="1" ht="100" x14ac:dyDescent="0.25">
      <c r="A9" s="11">
        <v>7</v>
      </c>
      <c r="B9" s="11" t="s">
        <v>42</v>
      </c>
      <c r="C9" s="11" t="s">
        <v>43</v>
      </c>
      <c r="D9" s="12" t="s">
        <v>44</v>
      </c>
      <c r="E9" s="11" t="s">
        <v>28</v>
      </c>
      <c r="F9" s="36">
        <v>20</v>
      </c>
      <c r="G9" s="63"/>
      <c r="H9" s="63"/>
      <c r="I9" s="38">
        <f t="shared" si="0"/>
        <v>0</v>
      </c>
      <c r="J9" s="12" t="s">
        <v>45</v>
      </c>
    </row>
    <row r="10" spans="1:1020" s="34" customFormat="1" ht="100" x14ac:dyDescent="0.25">
      <c r="A10" s="11">
        <v>8</v>
      </c>
      <c r="B10" s="11" t="s">
        <v>46</v>
      </c>
      <c r="C10" s="11" t="s">
        <v>47</v>
      </c>
      <c r="D10" s="12" t="s">
        <v>48</v>
      </c>
      <c r="E10" s="11" t="s">
        <v>28</v>
      </c>
      <c r="F10" s="36">
        <v>2</v>
      </c>
      <c r="G10" s="63"/>
      <c r="H10" s="63"/>
      <c r="I10" s="38">
        <f t="shared" si="0"/>
        <v>0</v>
      </c>
      <c r="J10" s="12" t="s">
        <v>49</v>
      </c>
    </row>
    <row r="11" spans="1:1020" s="34" customFormat="1" ht="62.5" x14ac:dyDescent="0.25">
      <c r="A11" s="11">
        <v>9</v>
      </c>
      <c r="B11" s="11" t="s">
        <v>50</v>
      </c>
      <c r="C11" s="11" t="s">
        <v>26</v>
      </c>
      <c r="D11" s="12" t="s">
        <v>51</v>
      </c>
      <c r="E11" s="11" t="s">
        <v>41</v>
      </c>
      <c r="F11" s="36">
        <v>6</v>
      </c>
      <c r="G11" s="63"/>
      <c r="H11" s="38" t="s">
        <v>26</v>
      </c>
      <c r="I11" s="38">
        <f t="shared" ref="I11:I13" si="1">F11*G11</f>
        <v>0</v>
      </c>
      <c r="J11" s="12" t="s">
        <v>1452</v>
      </c>
    </row>
    <row r="12" spans="1:1020" s="34" customFormat="1" ht="62.5" x14ac:dyDescent="0.25">
      <c r="A12" s="11">
        <v>10</v>
      </c>
      <c r="B12" s="11" t="s">
        <v>52</v>
      </c>
      <c r="C12" s="11" t="s">
        <v>26</v>
      </c>
      <c r="D12" s="12" t="s">
        <v>53</v>
      </c>
      <c r="E12" s="11" t="s">
        <v>41</v>
      </c>
      <c r="F12" s="36">
        <v>1</v>
      </c>
      <c r="G12" s="63"/>
      <c r="H12" s="38" t="s">
        <v>26</v>
      </c>
      <c r="I12" s="38">
        <f t="shared" si="1"/>
        <v>0</v>
      </c>
      <c r="J12" s="12" t="s">
        <v>1453</v>
      </c>
    </row>
    <row r="13" spans="1:1020" s="34" customFormat="1" ht="100" x14ac:dyDescent="0.25">
      <c r="A13" s="11">
        <v>11</v>
      </c>
      <c r="B13" s="11" t="s">
        <v>54</v>
      </c>
      <c r="C13" s="11" t="s">
        <v>26</v>
      </c>
      <c r="D13" s="12" t="s">
        <v>55</v>
      </c>
      <c r="E13" s="11" t="s">
        <v>56</v>
      </c>
      <c r="F13" s="36">
        <v>12</v>
      </c>
      <c r="G13" s="63"/>
      <c r="H13" s="38" t="s">
        <v>26</v>
      </c>
      <c r="I13" s="38">
        <f t="shared" si="1"/>
        <v>0</v>
      </c>
      <c r="J13" s="12" t="s">
        <v>57</v>
      </c>
    </row>
    <row r="14" spans="1:1020" s="34" customFormat="1" ht="37.5" x14ac:dyDescent="0.25">
      <c r="A14" s="11">
        <v>12</v>
      </c>
      <c r="B14" s="11" t="s">
        <v>58</v>
      </c>
      <c r="C14" s="11" t="s">
        <v>59</v>
      </c>
      <c r="D14" s="12" t="s">
        <v>60</v>
      </c>
      <c r="E14" s="11" t="s">
        <v>61</v>
      </c>
      <c r="F14" s="36">
        <v>42</v>
      </c>
      <c r="G14" s="63"/>
      <c r="H14" s="63"/>
      <c r="I14" s="38">
        <f t="shared" si="0"/>
        <v>0</v>
      </c>
      <c r="J14" s="12" t="s">
        <v>62</v>
      </c>
    </row>
    <row r="15" spans="1:1020" s="34" customFormat="1" ht="25" x14ac:dyDescent="0.25">
      <c r="A15" s="11">
        <v>13</v>
      </c>
      <c r="B15" s="11" t="s">
        <v>63</v>
      </c>
      <c r="C15" s="11" t="s">
        <v>64</v>
      </c>
      <c r="D15" s="12" t="s">
        <v>65</v>
      </c>
      <c r="E15" s="11" t="s">
        <v>41</v>
      </c>
      <c r="F15" s="36">
        <v>451</v>
      </c>
      <c r="G15" s="63"/>
      <c r="H15" s="63"/>
      <c r="I15" s="38">
        <f t="shared" si="0"/>
        <v>0</v>
      </c>
      <c r="J15" s="12" t="s">
        <v>66</v>
      </c>
    </row>
    <row r="16" spans="1:1020" s="34" customFormat="1" ht="25" x14ac:dyDescent="0.25">
      <c r="A16" s="11">
        <v>14</v>
      </c>
      <c r="B16" s="11" t="s">
        <v>67</v>
      </c>
      <c r="C16" s="11" t="s">
        <v>68</v>
      </c>
      <c r="D16" s="12" t="s">
        <v>69</v>
      </c>
      <c r="E16" s="11" t="s">
        <v>41</v>
      </c>
      <c r="F16" s="36">
        <v>1</v>
      </c>
      <c r="G16" s="63"/>
      <c r="H16" s="63"/>
      <c r="I16" s="38">
        <f t="shared" si="0"/>
        <v>0</v>
      </c>
      <c r="J16" s="12" t="s">
        <v>70</v>
      </c>
    </row>
    <row r="17" spans="1:10" s="34" customFormat="1" ht="25" x14ac:dyDescent="0.25">
      <c r="A17" s="11">
        <v>15</v>
      </c>
      <c r="B17" s="11" t="s">
        <v>71</v>
      </c>
      <c r="C17" s="11" t="s">
        <v>26</v>
      </c>
      <c r="D17" s="12" t="s">
        <v>72</v>
      </c>
      <c r="E17" s="11" t="s">
        <v>73</v>
      </c>
      <c r="F17" s="36">
        <v>71</v>
      </c>
      <c r="G17" s="63"/>
      <c r="H17" s="38" t="s">
        <v>26</v>
      </c>
      <c r="I17" s="38">
        <f t="shared" ref="I17:I25" si="2">F17*G17</f>
        <v>0</v>
      </c>
      <c r="J17" s="12" t="s">
        <v>74</v>
      </c>
    </row>
    <row r="18" spans="1:10" s="34" customFormat="1" ht="25" x14ac:dyDescent="0.25">
      <c r="A18" s="11">
        <v>16</v>
      </c>
      <c r="B18" s="11" t="s">
        <v>75</v>
      </c>
      <c r="C18" s="11" t="s">
        <v>26</v>
      </c>
      <c r="D18" s="12" t="s">
        <v>76</v>
      </c>
      <c r="E18" s="11" t="s">
        <v>73</v>
      </c>
      <c r="F18" s="36">
        <v>4</v>
      </c>
      <c r="G18" s="63"/>
      <c r="H18" s="38" t="s">
        <v>26</v>
      </c>
      <c r="I18" s="38">
        <f t="shared" si="2"/>
        <v>0</v>
      </c>
      <c r="J18" s="12" t="s">
        <v>77</v>
      </c>
    </row>
    <row r="19" spans="1:10" s="34" customFormat="1" x14ac:dyDescent="0.25">
      <c r="A19" s="11">
        <v>17</v>
      </c>
      <c r="B19" s="11" t="s">
        <v>78</v>
      </c>
      <c r="C19" s="11" t="s">
        <v>26</v>
      </c>
      <c r="D19" s="12" t="s">
        <v>79</v>
      </c>
      <c r="E19" s="11" t="s">
        <v>73</v>
      </c>
      <c r="F19" s="36">
        <v>141</v>
      </c>
      <c r="G19" s="63"/>
      <c r="H19" s="38" t="s">
        <v>26</v>
      </c>
      <c r="I19" s="38">
        <f t="shared" si="2"/>
        <v>0</v>
      </c>
      <c r="J19" s="12" t="s">
        <v>80</v>
      </c>
    </row>
    <row r="20" spans="1:10" s="34" customFormat="1" ht="25" x14ac:dyDescent="0.25">
      <c r="A20" s="11">
        <v>18</v>
      </c>
      <c r="B20" s="11" t="s">
        <v>81</v>
      </c>
      <c r="C20" s="11" t="s">
        <v>26</v>
      </c>
      <c r="D20" s="12" t="s">
        <v>82</v>
      </c>
      <c r="E20" s="11" t="s">
        <v>73</v>
      </c>
      <c r="F20" s="36">
        <v>10</v>
      </c>
      <c r="G20" s="63"/>
      <c r="H20" s="38" t="s">
        <v>26</v>
      </c>
      <c r="I20" s="38">
        <f t="shared" si="2"/>
        <v>0</v>
      </c>
      <c r="J20" s="12" t="s">
        <v>83</v>
      </c>
    </row>
    <row r="21" spans="1:10" s="34" customFormat="1" ht="25" x14ac:dyDescent="0.25">
      <c r="A21" s="11">
        <v>19</v>
      </c>
      <c r="B21" s="11" t="s">
        <v>84</v>
      </c>
      <c r="C21" s="11" t="s">
        <v>26</v>
      </c>
      <c r="D21" s="12" t="s">
        <v>85</v>
      </c>
      <c r="E21" s="11" t="s">
        <v>73</v>
      </c>
      <c r="F21" s="36">
        <v>298</v>
      </c>
      <c r="G21" s="63"/>
      <c r="H21" s="38" t="s">
        <v>26</v>
      </c>
      <c r="I21" s="38">
        <f t="shared" si="2"/>
        <v>0</v>
      </c>
      <c r="J21" s="12" t="s">
        <v>86</v>
      </c>
    </row>
    <row r="22" spans="1:10" s="34" customFormat="1" ht="50" x14ac:dyDescent="0.25">
      <c r="A22" s="11">
        <v>20</v>
      </c>
      <c r="B22" s="11" t="s">
        <v>87</v>
      </c>
      <c r="C22" s="11" t="s">
        <v>26</v>
      </c>
      <c r="D22" s="12" t="s">
        <v>88</v>
      </c>
      <c r="E22" s="11" t="s">
        <v>28</v>
      </c>
      <c r="F22" s="36">
        <v>414</v>
      </c>
      <c r="G22" s="63"/>
      <c r="H22" s="38" t="s">
        <v>26</v>
      </c>
      <c r="I22" s="38">
        <f t="shared" si="2"/>
        <v>0</v>
      </c>
      <c r="J22" s="12" t="s">
        <v>1472</v>
      </c>
    </row>
    <row r="23" spans="1:10" s="34" customFormat="1" ht="25" x14ac:dyDescent="0.25">
      <c r="A23" s="11">
        <v>21</v>
      </c>
      <c r="B23" s="11" t="s">
        <v>89</v>
      </c>
      <c r="C23" s="11" t="s">
        <v>26</v>
      </c>
      <c r="D23" s="12" t="s">
        <v>90</v>
      </c>
      <c r="E23" s="11" t="s">
        <v>28</v>
      </c>
      <c r="F23" s="36">
        <v>53</v>
      </c>
      <c r="G23" s="63"/>
      <c r="H23" s="38" t="s">
        <v>26</v>
      </c>
      <c r="I23" s="38">
        <f t="shared" si="2"/>
        <v>0</v>
      </c>
      <c r="J23" s="12" t="s">
        <v>91</v>
      </c>
    </row>
    <row r="24" spans="1:10" s="34" customFormat="1" ht="50" x14ac:dyDescent="0.25">
      <c r="A24" s="11">
        <v>22</v>
      </c>
      <c r="B24" s="11" t="s">
        <v>92</v>
      </c>
      <c r="C24" s="11" t="s">
        <v>26</v>
      </c>
      <c r="D24" s="12" t="s">
        <v>93</v>
      </c>
      <c r="E24" s="11" t="s">
        <v>61</v>
      </c>
      <c r="F24" s="36">
        <v>281</v>
      </c>
      <c r="G24" s="63"/>
      <c r="H24" s="38" t="s">
        <v>26</v>
      </c>
      <c r="I24" s="38">
        <f t="shared" si="2"/>
        <v>0</v>
      </c>
      <c r="J24" s="12" t="s">
        <v>94</v>
      </c>
    </row>
    <row r="25" spans="1:10" s="34" customFormat="1" ht="25" x14ac:dyDescent="0.25">
      <c r="A25" s="11">
        <v>23</v>
      </c>
      <c r="B25" s="11" t="s">
        <v>95</v>
      </c>
      <c r="C25" s="11" t="s">
        <v>26</v>
      </c>
      <c r="D25" s="12" t="s">
        <v>96</v>
      </c>
      <c r="E25" s="11" t="s">
        <v>61</v>
      </c>
      <c r="F25" s="36">
        <v>1</v>
      </c>
      <c r="G25" s="63"/>
      <c r="H25" s="38" t="s">
        <v>26</v>
      </c>
      <c r="I25" s="38">
        <f t="shared" si="2"/>
        <v>0</v>
      </c>
      <c r="J25" s="12" t="s">
        <v>97</v>
      </c>
    </row>
    <row r="26" spans="1:10" s="34" customFormat="1" ht="25" x14ac:dyDescent="0.25">
      <c r="A26" s="11">
        <v>24</v>
      </c>
      <c r="B26" s="11" t="s">
        <v>98</v>
      </c>
      <c r="C26" s="11" t="s">
        <v>99</v>
      </c>
      <c r="D26" s="12" t="s">
        <v>100</v>
      </c>
      <c r="E26" s="11" t="s">
        <v>61</v>
      </c>
      <c r="F26" s="36">
        <v>4</v>
      </c>
      <c r="G26" s="63"/>
      <c r="H26" s="63"/>
      <c r="I26" s="38">
        <f t="shared" si="0"/>
        <v>0</v>
      </c>
      <c r="J26" s="12" t="s">
        <v>101</v>
      </c>
    </row>
    <row r="27" spans="1:10" s="34" customFormat="1" ht="37.5" x14ac:dyDescent="0.25">
      <c r="A27" s="11">
        <v>25</v>
      </c>
      <c r="B27" s="11" t="s">
        <v>102</v>
      </c>
      <c r="C27" s="11" t="s">
        <v>103</v>
      </c>
      <c r="D27" s="12" t="s">
        <v>104</v>
      </c>
      <c r="E27" s="11" t="s">
        <v>61</v>
      </c>
      <c r="F27" s="36">
        <v>2</v>
      </c>
      <c r="G27" s="63"/>
      <c r="H27" s="63"/>
      <c r="I27" s="38">
        <f t="shared" si="0"/>
        <v>0</v>
      </c>
      <c r="J27" s="12" t="s">
        <v>105</v>
      </c>
    </row>
    <row r="28" spans="1:10" s="34" customFormat="1" ht="25" x14ac:dyDescent="0.25">
      <c r="A28" s="11">
        <v>26</v>
      </c>
      <c r="B28" s="11" t="s">
        <v>106</v>
      </c>
      <c r="C28" s="11" t="s">
        <v>107</v>
      </c>
      <c r="D28" s="12" t="s">
        <v>108</v>
      </c>
      <c r="E28" s="11" t="s">
        <v>61</v>
      </c>
      <c r="F28" s="36">
        <v>13</v>
      </c>
      <c r="G28" s="63"/>
      <c r="H28" s="63"/>
      <c r="I28" s="38">
        <f t="shared" si="0"/>
        <v>0</v>
      </c>
      <c r="J28" s="12" t="s">
        <v>109</v>
      </c>
    </row>
    <row r="29" spans="1:10" s="34" customFormat="1" ht="37.5" x14ac:dyDescent="0.25">
      <c r="A29" s="11">
        <v>27</v>
      </c>
      <c r="B29" s="11" t="s">
        <v>110</v>
      </c>
      <c r="C29" s="11" t="s">
        <v>111</v>
      </c>
      <c r="D29" s="12" t="s">
        <v>112</v>
      </c>
      <c r="E29" s="11" t="s">
        <v>61</v>
      </c>
      <c r="F29" s="36">
        <v>4</v>
      </c>
      <c r="G29" s="63"/>
      <c r="H29" s="63"/>
      <c r="I29" s="38">
        <f t="shared" si="0"/>
        <v>0</v>
      </c>
      <c r="J29" s="12" t="s">
        <v>113</v>
      </c>
    </row>
    <row r="30" spans="1:10" s="34" customFormat="1" ht="50" x14ac:dyDescent="0.25">
      <c r="A30" s="11">
        <v>28</v>
      </c>
      <c r="B30" s="11" t="s">
        <v>114</v>
      </c>
      <c r="C30" s="11" t="s">
        <v>26</v>
      </c>
      <c r="D30" s="12" t="s">
        <v>115</v>
      </c>
      <c r="E30" s="11" t="s">
        <v>116</v>
      </c>
      <c r="F30" s="36">
        <v>64</v>
      </c>
      <c r="G30" s="63"/>
      <c r="H30" s="38" t="s">
        <v>26</v>
      </c>
      <c r="I30" s="38">
        <f t="shared" ref="I30:I32" si="3">F30*G30</f>
        <v>0</v>
      </c>
      <c r="J30" s="12" t="s">
        <v>117</v>
      </c>
    </row>
    <row r="31" spans="1:10" s="34" customFormat="1" ht="50" x14ac:dyDescent="0.25">
      <c r="A31" s="11">
        <v>29</v>
      </c>
      <c r="B31" s="11" t="s">
        <v>118</v>
      </c>
      <c r="C31" s="11" t="s">
        <v>26</v>
      </c>
      <c r="D31" s="12" t="s">
        <v>119</v>
      </c>
      <c r="E31" s="11" t="s">
        <v>116</v>
      </c>
      <c r="F31" s="36">
        <v>34</v>
      </c>
      <c r="G31" s="63"/>
      <c r="H31" s="38" t="s">
        <v>26</v>
      </c>
      <c r="I31" s="38">
        <f t="shared" si="3"/>
        <v>0</v>
      </c>
      <c r="J31" s="12" t="s">
        <v>120</v>
      </c>
    </row>
    <row r="32" spans="1:10" s="34" customFormat="1" ht="37.5" x14ac:dyDescent="0.25">
      <c r="A32" s="11">
        <v>30</v>
      </c>
      <c r="B32" s="11" t="s">
        <v>121</v>
      </c>
      <c r="C32" s="11" t="s">
        <v>26</v>
      </c>
      <c r="D32" s="12" t="s">
        <v>122</v>
      </c>
      <c r="E32" s="11" t="s">
        <v>61</v>
      </c>
      <c r="F32" s="36">
        <v>2</v>
      </c>
      <c r="G32" s="63"/>
      <c r="H32" s="38" t="s">
        <v>26</v>
      </c>
      <c r="I32" s="38">
        <f t="shared" si="3"/>
        <v>0</v>
      </c>
      <c r="J32" s="12" t="s">
        <v>123</v>
      </c>
    </row>
    <row r="33" spans="1:10" s="34" customFormat="1" ht="37.5" x14ac:dyDescent="0.25">
      <c r="A33" s="11">
        <v>31</v>
      </c>
      <c r="B33" s="11" t="s">
        <v>124</v>
      </c>
      <c r="C33" s="11" t="s">
        <v>125</v>
      </c>
      <c r="D33" s="12" t="s">
        <v>126</v>
      </c>
      <c r="E33" s="11" t="s">
        <v>127</v>
      </c>
      <c r="F33" s="36">
        <v>2</v>
      </c>
      <c r="G33" s="63"/>
      <c r="H33" s="63"/>
      <c r="I33" s="38">
        <f t="shared" si="0"/>
        <v>0</v>
      </c>
      <c r="J33" s="12" t="s">
        <v>128</v>
      </c>
    </row>
    <row r="34" spans="1:10" s="34" customFormat="1" ht="50" x14ac:dyDescent="0.25">
      <c r="A34" s="11">
        <v>32</v>
      </c>
      <c r="B34" s="11" t="s">
        <v>129</v>
      </c>
      <c r="C34" s="11" t="s">
        <v>130</v>
      </c>
      <c r="D34" s="12" t="s">
        <v>131</v>
      </c>
      <c r="E34" s="11" t="s">
        <v>127</v>
      </c>
      <c r="F34" s="36">
        <v>4</v>
      </c>
      <c r="G34" s="63"/>
      <c r="H34" s="63"/>
      <c r="I34" s="38">
        <f t="shared" si="0"/>
        <v>0</v>
      </c>
      <c r="J34" s="12" t="s">
        <v>132</v>
      </c>
    </row>
    <row r="35" spans="1:10" s="34" customFormat="1" ht="25" x14ac:dyDescent="0.25">
      <c r="A35" s="11">
        <v>33</v>
      </c>
      <c r="B35" s="11" t="s">
        <v>133</v>
      </c>
      <c r="C35" s="11" t="s">
        <v>134</v>
      </c>
      <c r="D35" s="12" t="s">
        <v>135</v>
      </c>
      <c r="E35" s="11" t="s">
        <v>28</v>
      </c>
      <c r="F35" s="36">
        <v>211</v>
      </c>
      <c r="G35" s="63"/>
      <c r="H35" s="63"/>
      <c r="I35" s="38">
        <f t="shared" si="0"/>
        <v>0</v>
      </c>
      <c r="J35" s="12" t="s">
        <v>136</v>
      </c>
    </row>
    <row r="36" spans="1:10" s="34" customFormat="1" ht="25" x14ac:dyDescent="0.25">
      <c r="A36" s="11">
        <v>34</v>
      </c>
      <c r="B36" s="11" t="s">
        <v>137</v>
      </c>
      <c r="C36" s="11" t="s">
        <v>26</v>
      </c>
      <c r="D36" s="12" t="s">
        <v>138</v>
      </c>
      <c r="E36" s="11" t="s">
        <v>28</v>
      </c>
      <c r="F36" s="36">
        <v>4</v>
      </c>
      <c r="G36" s="63"/>
      <c r="H36" s="38" t="s">
        <v>26</v>
      </c>
      <c r="I36" s="38">
        <f t="shared" ref="I36:I40" si="4">F36*G36</f>
        <v>0</v>
      </c>
      <c r="J36" s="12" t="s">
        <v>139</v>
      </c>
    </row>
    <row r="37" spans="1:10" s="34" customFormat="1" ht="37.5" x14ac:dyDescent="0.25">
      <c r="A37" s="11">
        <v>35</v>
      </c>
      <c r="B37" s="11" t="s">
        <v>140</v>
      </c>
      <c r="C37" s="11" t="s">
        <v>26</v>
      </c>
      <c r="D37" s="12" t="s">
        <v>141</v>
      </c>
      <c r="E37" s="11" t="s">
        <v>142</v>
      </c>
      <c r="F37" s="36">
        <v>10</v>
      </c>
      <c r="G37" s="63"/>
      <c r="H37" s="38" t="s">
        <v>26</v>
      </c>
      <c r="I37" s="38">
        <f t="shared" si="4"/>
        <v>0</v>
      </c>
      <c r="J37" s="12" t="s">
        <v>143</v>
      </c>
    </row>
    <row r="38" spans="1:10" s="34" customFormat="1" ht="37.5" x14ac:dyDescent="0.25">
      <c r="A38" s="11">
        <v>36</v>
      </c>
      <c r="B38" s="11" t="s">
        <v>144</v>
      </c>
      <c r="C38" s="11" t="s">
        <v>26</v>
      </c>
      <c r="D38" s="12" t="s">
        <v>145</v>
      </c>
      <c r="E38" s="11" t="s">
        <v>142</v>
      </c>
      <c r="F38" s="36">
        <v>3</v>
      </c>
      <c r="G38" s="63"/>
      <c r="H38" s="38" t="s">
        <v>26</v>
      </c>
      <c r="I38" s="38">
        <f t="shared" si="4"/>
        <v>0</v>
      </c>
      <c r="J38" s="12" t="s">
        <v>146</v>
      </c>
    </row>
    <row r="39" spans="1:10" s="34" customFormat="1" ht="112.5" x14ac:dyDescent="0.25">
      <c r="A39" s="11">
        <v>37</v>
      </c>
      <c r="B39" s="11" t="s">
        <v>147</v>
      </c>
      <c r="C39" s="11" t="s">
        <v>26</v>
      </c>
      <c r="D39" s="12" t="s">
        <v>148</v>
      </c>
      <c r="E39" s="11" t="s">
        <v>61</v>
      </c>
      <c r="F39" s="36">
        <v>1</v>
      </c>
      <c r="G39" s="63"/>
      <c r="H39" s="38" t="s">
        <v>26</v>
      </c>
      <c r="I39" s="38">
        <f t="shared" si="4"/>
        <v>0</v>
      </c>
      <c r="J39" s="65" t="s">
        <v>149</v>
      </c>
    </row>
    <row r="40" spans="1:10" s="34" customFormat="1" ht="175" x14ac:dyDescent="0.25">
      <c r="A40" s="11">
        <v>38</v>
      </c>
      <c r="B40" s="11" t="s">
        <v>150</v>
      </c>
      <c r="C40" s="11" t="s">
        <v>26</v>
      </c>
      <c r="D40" s="12" t="s">
        <v>151</v>
      </c>
      <c r="E40" s="11" t="s">
        <v>61</v>
      </c>
      <c r="F40" s="36">
        <v>1</v>
      </c>
      <c r="G40" s="63"/>
      <c r="H40" s="38" t="s">
        <v>26</v>
      </c>
      <c r="I40" s="38">
        <f t="shared" si="4"/>
        <v>0</v>
      </c>
      <c r="J40" s="12" t="s">
        <v>1502</v>
      </c>
    </row>
    <row r="41" spans="1:10" s="34" customFormat="1" ht="262.5" x14ac:dyDescent="0.25">
      <c r="A41" s="11">
        <v>39</v>
      </c>
      <c r="B41" s="11" t="s">
        <v>152</v>
      </c>
      <c r="C41" s="11" t="s">
        <v>153</v>
      </c>
      <c r="D41" s="12" t="s">
        <v>154</v>
      </c>
      <c r="E41" s="11" t="s">
        <v>61</v>
      </c>
      <c r="F41" s="36">
        <v>1</v>
      </c>
      <c r="G41" s="63"/>
      <c r="H41" s="63"/>
      <c r="I41" s="38">
        <f t="shared" si="0"/>
        <v>0</v>
      </c>
      <c r="J41" s="12" t="s">
        <v>1503</v>
      </c>
    </row>
    <row r="42" spans="1:10" s="34" customFormat="1" ht="153" customHeight="1" x14ac:dyDescent="0.25">
      <c r="A42" s="11">
        <v>40</v>
      </c>
      <c r="B42" s="11" t="s">
        <v>155</v>
      </c>
      <c r="C42" s="11" t="s">
        <v>156</v>
      </c>
      <c r="D42" s="12" t="s">
        <v>157</v>
      </c>
      <c r="E42" s="11" t="s">
        <v>61</v>
      </c>
      <c r="F42" s="36">
        <v>1</v>
      </c>
      <c r="G42" s="63"/>
      <c r="H42" s="63"/>
      <c r="I42" s="38">
        <f t="shared" si="0"/>
        <v>0</v>
      </c>
      <c r="J42" s="12" t="s">
        <v>1504</v>
      </c>
    </row>
    <row r="43" spans="1:10" s="34" customFormat="1" ht="212.5" x14ac:dyDescent="0.25">
      <c r="A43" s="11">
        <v>41</v>
      </c>
      <c r="B43" s="11" t="s">
        <v>158</v>
      </c>
      <c r="C43" s="11" t="s">
        <v>159</v>
      </c>
      <c r="D43" s="12" t="s">
        <v>160</v>
      </c>
      <c r="E43" s="11" t="s">
        <v>61</v>
      </c>
      <c r="F43" s="36">
        <v>1</v>
      </c>
      <c r="G43" s="63"/>
      <c r="H43" s="63"/>
      <c r="I43" s="38">
        <f t="shared" si="0"/>
        <v>0</v>
      </c>
      <c r="J43" s="12" t="s">
        <v>1505</v>
      </c>
    </row>
    <row r="44" spans="1:10" s="34" customFormat="1" ht="100" x14ac:dyDescent="0.25">
      <c r="A44" s="11">
        <v>42</v>
      </c>
      <c r="B44" s="11" t="s">
        <v>161</v>
      </c>
      <c r="C44" s="11" t="s">
        <v>26</v>
      </c>
      <c r="D44" s="12" t="s">
        <v>162</v>
      </c>
      <c r="E44" s="11" t="s">
        <v>61</v>
      </c>
      <c r="F44" s="36">
        <v>1</v>
      </c>
      <c r="G44" s="63"/>
      <c r="H44" s="38" t="s">
        <v>26</v>
      </c>
      <c r="I44" s="38">
        <f>F44*G44</f>
        <v>0</v>
      </c>
      <c r="J44" s="65" t="s">
        <v>163</v>
      </c>
    </row>
    <row r="45" spans="1:10" s="34" customFormat="1" ht="236.25" customHeight="1" x14ac:dyDescent="0.25">
      <c r="A45" s="11">
        <v>43</v>
      </c>
      <c r="B45" s="11" t="s">
        <v>164</v>
      </c>
      <c r="C45" s="11" t="s">
        <v>165</v>
      </c>
      <c r="D45" s="12" t="s">
        <v>166</v>
      </c>
      <c r="E45" s="11" t="s">
        <v>61</v>
      </c>
      <c r="F45" s="36">
        <v>50</v>
      </c>
      <c r="G45" s="63"/>
      <c r="H45" s="63"/>
      <c r="I45" s="38">
        <f t="shared" si="0"/>
        <v>0</v>
      </c>
      <c r="J45" s="12" t="s">
        <v>1506</v>
      </c>
    </row>
    <row r="46" spans="1:10" s="34" customFormat="1" ht="164.25" customHeight="1" x14ac:dyDescent="0.25">
      <c r="A46" s="11">
        <v>44</v>
      </c>
      <c r="B46" s="11" t="s">
        <v>167</v>
      </c>
      <c r="C46" s="11" t="s">
        <v>26</v>
      </c>
      <c r="D46" s="12" t="s">
        <v>168</v>
      </c>
      <c r="E46" s="11" t="s">
        <v>61</v>
      </c>
      <c r="F46" s="36">
        <v>1</v>
      </c>
      <c r="G46" s="63"/>
      <c r="H46" s="38" t="s">
        <v>26</v>
      </c>
      <c r="I46" s="38">
        <f t="shared" ref="I46:I50" si="5">F46*G46</f>
        <v>0</v>
      </c>
      <c r="J46" s="12" t="s">
        <v>1454</v>
      </c>
    </row>
    <row r="47" spans="1:10" s="34" customFormat="1" ht="25" x14ac:dyDescent="0.25">
      <c r="A47" s="11">
        <v>45</v>
      </c>
      <c r="B47" s="11" t="s">
        <v>169</v>
      </c>
      <c r="C47" s="11" t="s">
        <v>26</v>
      </c>
      <c r="D47" s="12" t="s">
        <v>170</v>
      </c>
      <c r="E47" s="11" t="s">
        <v>28</v>
      </c>
      <c r="F47" s="36">
        <v>2</v>
      </c>
      <c r="G47" s="63"/>
      <c r="H47" s="38" t="s">
        <v>26</v>
      </c>
      <c r="I47" s="38">
        <f t="shared" si="5"/>
        <v>0</v>
      </c>
      <c r="J47" s="65" t="s">
        <v>171</v>
      </c>
    </row>
    <row r="48" spans="1:10" s="34" customFormat="1" ht="25" x14ac:dyDescent="0.25">
      <c r="A48" s="11">
        <v>46</v>
      </c>
      <c r="B48" s="11" t="s">
        <v>172</v>
      </c>
      <c r="C48" s="11" t="s">
        <v>26</v>
      </c>
      <c r="D48" s="12" t="s">
        <v>173</v>
      </c>
      <c r="E48" s="11" t="s">
        <v>28</v>
      </c>
      <c r="F48" s="36">
        <v>2</v>
      </c>
      <c r="G48" s="63"/>
      <c r="H48" s="38" t="s">
        <v>26</v>
      </c>
      <c r="I48" s="38">
        <f t="shared" si="5"/>
        <v>0</v>
      </c>
      <c r="J48" s="12" t="s">
        <v>174</v>
      </c>
    </row>
    <row r="49" spans="1:10" s="34" customFormat="1" ht="112.5" x14ac:dyDescent="0.25">
      <c r="A49" s="11">
        <v>47</v>
      </c>
      <c r="B49" s="11" t="s">
        <v>175</v>
      </c>
      <c r="C49" s="11" t="s">
        <v>26</v>
      </c>
      <c r="D49" s="12" t="s">
        <v>176</v>
      </c>
      <c r="E49" s="11" t="s">
        <v>61</v>
      </c>
      <c r="F49" s="36">
        <v>1</v>
      </c>
      <c r="G49" s="63"/>
      <c r="H49" s="38" t="s">
        <v>26</v>
      </c>
      <c r="I49" s="38">
        <f t="shared" si="5"/>
        <v>0</v>
      </c>
      <c r="J49" s="65" t="s">
        <v>1455</v>
      </c>
    </row>
    <row r="50" spans="1:10" s="34" customFormat="1" ht="200" x14ac:dyDescent="0.25">
      <c r="A50" s="11">
        <v>48</v>
      </c>
      <c r="B50" s="11" t="s">
        <v>177</v>
      </c>
      <c r="C50" s="11" t="s">
        <v>26</v>
      </c>
      <c r="D50" s="12" t="s">
        <v>178</v>
      </c>
      <c r="E50" s="11" t="s">
        <v>61</v>
      </c>
      <c r="F50" s="36">
        <v>1</v>
      </c>
      <c r="G50" s="63"/>
      <c r="H50" s="38" t="s">
        <v>26</v>
      </c>
      <c r="I50" s="38">
        <f t="shared" si="5"/>
        <v>0</v>
      </c>
      <c r="J50" s="12" t="s">
        <v>1507</v>
      </c>
    </row>
    <row r="51" spans="1:10" s="34" customFormat="1" ht="262.5" x14ac:dyDescent="0.25">
      <c r="A51" s="11">
        <v>49</v>
      </c>
      <c r="B51" s="11" t="s">
        <v>179</v>
      </c>
      <c r="C51" s="11" t="s">
        <v>180</v>
      </c>
      <c r="D51" s="12" t="s">
        <v>181</v>
      </c>
      <c r="E51" s="11" t="s">
        <v>61</v>
      </c>
      <c r="F51" s="36">
        <v>4</v>
      </c>
      <c r="G51" s="63"/>
      <c r="H51" s="63"/>
      <c r="I51" s="38">
        <f t="shared" si="0"/>
        <v>0</v>
      </c>
      <c r="J51" s="12" t="s">
        <v>1508</v>
      </c>
    </row>
    <row r="52" spans="1:10" s="34" customFormat="1" ht="262.5" x14ac:dyDescent="0.25">
      <c r="A52" s="11">
        <v>50</v>
      </c>
      <c r="B52" s="11" t="s">
        <v>182</v>
      </c>
      <c r="C52" s="11" t="s">
        <v>183</v>
      </c>
      <c r="D52" s="12" t="s">
        <v>184</v>
      </c>
      <c r="E52" s="11" t="s">
        <v>61</v>
      </c>
      <c r="F52" s="36">
        <v>1</v>
      </c>
      <c r="G52" s="63"/>
      <c r="H52" s="63"/>
      <c r="I52" s="38">
        <f t="shared" si="0"/>
        <v>0</v>
      </c>
      <c r="J52" s="12" t="s">
        <v>1508</v>
      </c>
    </row>
    <row r="53" spans="1:10" s="34" customFormat="1" ht="187.5" x14ac:dyDescent="0.25">
      <c r="A53" s="11">
        <v>51</v>
      </c>
      <c r="B53" s="11" t="s">
        <v>185</v>
      </c>
      <c r="C53" s="11" t="s">
        <v>186</v>
      </c>
      <c r="D53" s="12" t="s">
        <v>187</v>
      </c>
      <c r="E53" s="11" t="s">
        <v>188</v>
      </c>
      <c r="F53" s="36">
        <v>1</v>
      </c>
      <c r="G53" s="63"/>
      <c r="H53" s="63"/>
      <c r="I53" s="38">
        <f t="shared" si="0"/>
        <v>0</v>
      </c>
      <c r="J53" s="12" t="s">
        <v>1509</v>
      </c>
    </row>
    <row r="54" spans="1:10" s="34" customFormat="1" ht="262.5" x14ac:dyDescent="0.25">
      <c r="A54" s="11">
        <v>52</v>
      </c>
      <c r="B54" s="11" t="s">
        <v>189</v>
      </c>
      <c r="C54" s="11" t="s">
        <v>190</v>
      </c>
      <c r="D54" s="12" t="s">
        <v>191</v>
      </c>
      <c r="E54" s="11" t="s">
        <v>61</v>
      </c>
      <c r="F54" s="36">
        <v>1</v>
      </c>
      <c r="G54" s="63"/>
      <c r="H54" s="63"/>
      <c r="I54" s="38">
        <f t="shared" si="0"/>
        <v>0</v>
      </c>
      <c r="J54" s="12" t="s">
        <v>1510</v>
      </c>
    </row>
    <row r="55" spans="1:10" s="34" customFormat="1" ht="225" x14ac:dyDescent="0.25">
      <c r="A55" s="11">
        <v>53</v>
      </c>
      <c r="B55" s="11" t="s">
        <v>192</v>
      </c>
      <c r="C55" s="11" t="s">
        <v>193</v>
      </c>
      <c r="D55" s="12" t="s">
        <v>194</v>
      </c>
      <c r="E55" s="11" t="s">
        <v>188</v>
      </c>
      <c r="F55" s="36">
        <v>1</v>
      </c>
      <c r="G55" s="63"/>
      <c r="H55" s="63"/>
      <c r="I55" s="38">
        <f t="shared" si="0"/>
        <v>0</v>
      </c>
      <c r="J55" s="12" t="s">
        <v>1511</v>
      </c>
    </row>
    <row r="56" spans="1:10" s="34" customFormat="1" ht="250" x14ac:dyDescent="0.25">
      <c r="A56" s="11">
        <v>54</v>
      </c>
      <c r="B56" s="11" t="s">
        <v>195</v>
      </c>
      <c r="C56" s="11" t="s">
        <v>196</v>
      </c>
      <c r="D56" s="12" t="s">
        <v>197</v>
      </c>
      <c r="E56" s="11" t="s">
        <v>61</v>
      </c>
      <c r="F56" s="36">
        <v>362</v>
      </c>
      <c r="G56" s="63"/>
      <c r="H56" s="63"/>
      <c r="I56" s="38">
        <f t="shared" si="0"/>
        <v>0</v>
      </c>
      <c r="J56" s="12" t="s">
        <v>1512</v>
      </c>
    </row>
    <row r="57" spans="1:10" s="34" customFormat="1" ht="250" x14ac:dyDescent="0.25">
      <c r="A57" s="11">
        <v>55</v>
      </c>
      <c r="B57" s="11" t="s">
        <v>198</v>
      </c>
      <c r="C57" s="11" t="s">
        <v>26</v>
      </c>
      <c r="D57" s="12" t="s">
        <v>199</v>
      </c>
      <c r="E57" s="11" t="s">
        <v>61</v>
      </c>
      <c r="F57" s="36">
        <v>1</v>
      </c>
      <c r="G57" s="63"/>
      <c r="H57" s="38" t="s">
        <v>26</v>
      </c>
      <c r="I57" s="38">
        <f t="shared" ref="I57:I62" si="6">F57*G57</f>
        <v>0</v>
      </c>
      <c r="J57" s="12" t="s">
        <v>1513</v>
      </c>
    </row>
    <row r="58" spans="1:10" s="34" customFormat="1" ht="112.5" x14ac:dyDescent="0.25">
      <c r="A58" s="11">
        <v>56</v>
      </c>
      <c r="B58" s="11" t="s">
        <v>200</v>
      </c>
      <c r="C58" s="11" t="s">
        <v>26</v>
      </c>
      <c r="D58" s="12" t="s">
        <v>201</v>
      </c>
      <c r="E58" s="11" t="s">
        <v>61</v>
      </c>
      <c r="F58" s="36">
        <v>1</v>
      </c>
      <c r="G58" s="63"/>
      <c r="H58" s="38" t="s">
        <v>26</v>
      </c>
      <c r="I58" s="38">
        <f t="shared" si="6"/>
        <v>0</v>
      </c>
      <c r="J58" s="65" t="s">
        <v>202</v>
      </c>
    </row>
    <row r="59" spans="1:10" s="34" customFormat="1" ht="150" customHeight="1" x14ac:dyDescent="0.25">
      <c r="A59" s="11">
        <v>57</v>
      </c>
      <c r="B59" s="11" t="s">
        <v>203</v>
      </c>
      <c r="C59" s="11" t="s">
        <v>26</v>
      </c>
      <c r="D59" s="12" t="s">
        <v>204</v>
      </c>
      <c r="E59" s="11" t="s">
        <v>61</v>
      </c>
      <c r="F59" s="36">
        <v>1</v>
      </c>
      <c r="G59" s="63"/>
      <c r="H59" s="38" t="s">
        <v>26</v>
      </c>
      <c r="I59" s="38">
        <f t="shared" si="6"/>
        <v>0</v>
      </c>
      <c r="J59" s="12" t="s">
        <v>1514</v>
      </c>
    </row>
    <row r="60" spans="1:10" s="34" customFormat="1" ht="25" x14ac:dyDescent="0.25">
      <c r="A60" s="11">
        <v>58</v>
      </c>
      <c r="B60" s="11" t="s">
        <v>205</v>
      </c>
      <c r="C60" s="11" t="s">
        <v>26</v>
      </c>
      <c r="D60" s="12" t="s">
        <v>206</v>
      </c>
      <c r="E60" s="11" t="s">
        <v>61</v>
      </c>
      <c r="F60" s="36">
        <v>238</v>
      </c>
      <c r="G60" s="63"/>
      <c r="H60" s="38" t="s">
        <v>26</v>
      </c>
      <c r="I60" s="38">
        <f t="shared" si="6"/>
        <v>0</v>
      </c>
      <c r="J60" s="12" t="s">
        <v>207</v>
      </c>
    </row>
    <row r="61" spans="1:10" s="34" customFormat="1" ht="25" x14ac:dyDescent="0.25">
      <c r="A61" s="11">
        <v>59</v>
      </c>
      <c r="B61" s="11" t="s">
        <v>208</v>
      </c>
      <c r="C61" s="11" t="s">
        <v>26</v>
      </c>
      <c r="D61" s="12" t="s">
        <v>209</v>
      </c>
      <c r="E61" s="11" t="s">
        <v>61</v>
      </c>
      <c r="F61" s="36">
        <v>2</v>
      </c>
      <c r="G61" s="63"/>
      <c r="H61" s="38" t="s">
        <v>26</v>
      </c>
      <c r="I61" s="38">
        <f t="shared" si="6"/>
        <v>0</v>
      </c>
      <c r="J61" s="12" t="s">
        <v>210</v>
      </c>
    </row>
    <row r="62" spans="1:10" s="34" customFormat="1" ht="25" x14ac:dyDescent="0.25">
      <c r="A62" s="11">
        <v>60</v>
      </c>
      <c r="B62" s="11" t="s">
        <v>211</v>
      </c>
      <c r="C62" s="11" t="s">
        <v>26</v>
      </c>
      <c r="D62" s="12" t="s">
        <v>212</v>
      </c>
      <c r="E62" s="11" t="s">
        <v>61</v>
      </c>
      <c r="F62" s="36">
        <v>47</v>
      </c>
      <c r="G62" s="63"/>
      <c r="H62" s="38" t="s">
        <v>26</v>
      </c>
      <c r="I62" s="38">
        <f t="shared" si="6"/>
        <v>0</v>
      </c>
      <c r="J62" s="12" t="s">
        <v>213</v>
      </c>
    </row>
    <row r="63" spans="1:10" s="34" customFormat="1" ht="37.5" x14ac:dyDescent="0.25">
      <c r="A63" s="11">
        <v>61</v>
      </c>
      <c r="B63" s="11" t="s">
        <v>214</v>
      </c>
      <c r="C63" s="11" t="s">
        <v>215</v>
      </c>
      <c r="D63" s="12" t="s">
        <v>216</v>
      </c>
      <c r="E63" s="11" t="s">
        <v>61</v>
      </c>
      <c r="F63" s="36">
        <v>207</v>
      </c>
      <c r="G63" s="63"/>
      <c r="H63" s="63"/>
      <c r="I63" s="38">
        <f t="shared" si="0"/>
        <v>0</v>
      </c>
      <c r="J63" s="12" t="s">
        <v>217</v>
      </c>
    </row>
    <row r="64" spans="1:10" s="34" customFormat="1" ht="37.5" x14ac:dyDescent="0.25">
      <c r="A64" s="11">
        <v>62</v>
      </c>
      <c r="B64" s="11" t="s">
        <v>218</v>
      </c>
      <c r="C64" s="11" t="s">
        <v>219</v>
      </c>
      <c r="D64" s="12" t="s">
        <v>220</v>
      </c>
      <c r="E64" s="11" t="s">
        <v>61</v>
      </c>
      <c r="F64" s="36">
        <v>193</v>
      </c>
      <c r="G64" s="63"/>
      <c r="H64" s="63"/>
      <c r="I64" s="38">
        <f t="shared" si="0"/>
        <v>0</v>
      </c>
      <c r="J64" s="12" t="s">
        <v>221</v>
      </c>
    </row>
    <row r="65" spans="1:10" s="34" customFormat="1" ht="37.5" x14ac:dyDescent="0.25">
      <c r="A65" s="11">
        <v>63</v>
      </c>
      <c r="B65" s="11" t="s">
        <v>222</v>
      </c>
      <c r="C65" s="11" t="s">
        <v>223</v>
      </c>
      <c r="D65" s="12" t="s">
        <v>224</v>
      </c>
      <c r="E65" s="11" t="s">
        <v>61</v>
      </c>
      <c r="F65" s="36">
        <v>1434</v>
      </c>
      <c r="G65" s="63"/>
      <c r="H65" s="63"/>
      <c r="I65" s="38">
        <f t="shared" si="0"/>
        <v>0</v>
      </c>
      <c r="J65" s="12" t="s">
        <v>225</v>
      </c>
    </row>
    <row r="66" spans="1:10" s="34" customFormat="1" ht="37.5" x14ac:dyDescent="0.25">
      <c r="A66" s="11">
        <v>64</v>
      </c>
      <c r="B66" s="11" t="s">
        <v>226</v>
      </c>
      <c r="C66" s="11" t="s">
        <v>227</v>
      </c>
      <c r="D66" s="12" t="s">
        <v>228</v>
      </c>
      <c r="E66" s="11" t="s">
        <v>61</v>
      </c>
      <c r="F66" s="36">
        <v>351</v>
      </c>
      <c r="G66" s="63"/>
      <c r="H66" s="63"/>
      <c r="I66" s="38">
        <f t="shared" si="0"/>
        <v>0</v>
      </c>
      <c r="J66" s="12" t="s">
        <v>229</v>
      </c>
    </row>
    <row r="67" spans="1:10" s="34" customFormat="1" ht="37.5" x14ac:dyDescent="0.25">
      <c r="A67" s="11">
        <v>65</v>
      </c>
      <c r="B67" s="11" t="s">
        <v>230</v>
      </c>
      <c r="C67" s="11" t="s">
        <v>231</v>
      </c>
      <c r="D67" s="12" t="s">
        <v>232</v>
      </c>
      <c r="E67" s="11" t="s">
        <v>61</v>
      </c>
      <c r="F67" s="36">
        <v>2</v>
      </c>
      <c r="G67" s="63"/>
      <c r="H67" s="63"/>
      <c r="I67" s="38">
        <f t="shared" si="0"/>
        <v>0</v>
      </c>
      <c r="J67" s="12" t="s">
        <v>233</v>
      </c>
    </row>
    <row r="68" spans="1:10" s="34" customFormat="1" ht="37.5" x14ac:dyDescent="0.25">
      <c r="A68" s="11">
        <v>66</v>
      </c>
      <c r="B68" s="11" t="s">
        <v>234</v>
      </c>
      <c r="C68" s="11" t="s">
        <v>235</v>
      </c>
      <c r="D68" s="12" t="s">
        <v>236</v>
      </c>
      <c r="E68" s="11" t="s">
        <v>61</v>
      </c>
      <c r="F68" s="36">
        <v>2</v>
      </c>
      <c r="G68" s="63"/>
      <c r="H68" s="63"/>
      <c r="I68" s="38">
        <f t="shared" ref="I68:I111" si="7">F68*G68+H68</f>
        <v>0</v>
      </c>
      <c r="J68" s="12" t="s">
        <v>237</v>
      </c>
    </row>
    <row r="69" spans="1:10" s="34" customFormat="1" ht="37.5" x14ac:dyDescent="0.25">
      <c r="A69" s="11">
        <v>67</v>
      </c>
      <c r="B69" s="11" t="s">
        <v>238</v>
      </c>
      <c r="C69" s="11" t="s">
        <v>239</v>
      </c>
      <c r="D69" s="12" t="s">
        <v>240</v>
      </c>
      <c r="E69" s="11" t="s">
        <v>61</v>
      </c>
      <c r="F69" s="36">
        <v>505</v>
      </c>
      <c r="G69" s="63"/>
      <c r="H69" s="63"/>
      <c r="I69" s="38">
        <f t="shared" si="7"/>
        <v>0</v>
      </c>
      <c r="J69" s="67" t="s">
        <v>241</v>
      </c>
    </row>
    <row r="70" spans="1:10" s="34" customFormat="1" ht="50" x14ac:dyDescent="0.25">
      <c r="A70" s="11">
        <v>68</v>
      </c>
      <c r="B70" s="11" t="s">
        <v>242</v>
      </c>
      <c r="C70" s="11" t="s">
        <v>243</v>
      </c>
      <c r="D70" s="12" t="s">
        <v>244</v>
      </c>
      <c r="E70" s="11" t="s">
        <v>61</v>
      </c>
      <c r="F70" s="36">
        <v>4</v>
      </c>
      <c r="G70" s="63"/>
      <c r="H70" s="63"/>
      <c r="I70" s="38">
        <f t="shared" si="7"/>
        <v>0</v>
      </c>
      <c r="J70" s="67" t="s">
        <v>245</v>
      </c>
    </row>
    <row r="71" spans="1:10" s="34" customFormat="1" ht="25" x14ac:dyDescent="0.25">
      <c r="A71" s="11">
        <v>69</v>
      </c>
      <c r="B71" s="11" t="s">
        <v>246</v>
      </c>
      <c r="C71" s="11" t="s">
        <v>26</v>
      </c>
      <c r="D71" s="65" t="s">
        <v>247</v>
      </c>
      <c r="E71" s="11" t="s">
        <v>61</v>
      </c>
      <c r="F71" s="36">
        <v>247</v>
      </c>
      <c r="G71" s="63"/>
      <c r="H71" s="38" t="s">
        <v>26</v>
      </c>
      <c r="I71" s="38">
        <f t="shared" ref="I71:I78" si="8">F71*G71</f>
        <v>0</v>
      </c>
      <c r="J71" s="65" t="s">
        <v>248</v>
      </c>
    </row>
    <row r="72" spans="1:10" s="34" customFormat="1" ht="62.5" x14ac:dyDescent="0.25">
      <c r="A72" s="11">
        <v>70</v>
      </c>
      <c r="B72" s="11" t="s">
        <v>249</v>
      </c>
      <c r="C72" s="11" t="s">
        <v>26</v>
      </c>
      <c r="D72" s="12" t="s">
        <v>250</v>
      </c>
      <c r="E72" s="11" t="s">
        <v>61</v>
      </c>
      <c r="F72" s="36">
        <v>230</v>
      </c>
      <c r="G72" s="63"/>
      <c r="H72" s="38" t="s">
        <v>26</v>
      </c>
      <c r="I72" s="38">
        <f t="shared" si="8"/>
        <v>0</v>
      </c>
      <c r="J72" s="12" t="s">
        <v>1456</v>
      </c>
    </row>
    <row r="73" spans="1:10" s="34" customFormat="1" ht="25" x14ac:dyDescent="0.25">
      <c r="A73" s="11">
        <v>71</v>
      </c>
      <c r="B73" s="11" t="s">
        <v>251</v>
      </c>
      <c r="C73" s="11" t="s">
        <v>26</v>
      </c>
      <c r="D73" s="12" t="s">
        <v>252</v>
      </c>
      <c r="E73" s="11" t="s">
        <v>61</v>
      </c>
      <c r="F73" s="36">
        <v>50</v>
      </c>
      <c r="G73" s="63"/>
      <c r="H73" s="38" t="s">
        <v>26</v>
      </c>
      <c r="I73" s="38">
        <f t="shared" si="8"/>
        <v>0</v>
      </c>
      <c r="J73" s="12" t="s">
        <v>253</v>
      </c>
    </row>
    <row r="74" spans="1:10" s="34" customFormat="1" ht="50" x14ac:dyDescent="0.25">
      <c r="A74" s="11">
        <v>72</v>
      </c>
      <c r="B74" s="11" t="s">
        <v>254</v>
      </c>
      <c r="C74" s="11" t="s">
        <v>26</v>
      </c>
      <c r="D74" s="12" t="s">
        <v>255</v>
      </c>
      <c r="E74" s="11" t="s">
        <v>61</v>
      </c>
      <c r="F74" s="36">
        <v>203</v>
      </c>
      <c r="G74" s="63"/>
      <c r="H74" s="38" t="s">
        <v>26</v>
      </c>
      <c r="I74" s="38">
        <f t="shared" si="8"/>
        <v>0</v>
      </c>
      <c r="J74" s="12" t="s">
        <v>1457</v>
      </c>
    </row>
    <row r="75" spans="1:10" s="34" customFormat="1" ht="50" x14ac:dyDescent="0.25">
      <c r="A75" s="11">
        <v>73</v>
      </c>
      <c r="B75" s="11" t="s">
        <v>256</v>
      </c>
      <c r="C75" s="11" t="s">
        <v>26</v>
      </c>
      <c r="D75" s="12" t="s">
        <v>257</v>
      </c>
      <c r="E75" s="11" t="s">
        <v>61</v>
      </c>
      <c r="F75" s="36">
        <v>906</v>
      </c>
      <c r="G75" s="63"/>
      <c r="H75" s="38" t="s">
        <v>26</v>
      </c>
      <c r="I75" s="38">
        <f t="shared" si="8"/>
        <v>0</v>
      </c>
      <c r="J75" s="12" t="s">
        <v>1478</v>
      </c>
    </row>
    <row r="76" spans="1:10" s="34" customFormat="1" x14ac:dyDescent="0.25">
      <c r="A76" s="11">
        <v>74</v>
      </c>
      <c r="B76" s="11" t="s">
        <v>258</v>
      </c>
      <c r="C76" s="11" t="s">
        <v>26</v>
      </c>
      <c r="D76" s="12" t="s">
        <v>259</v>
      </c>
      <c r="E76" s="11" t="s">
        <v>61</v>
      </c>
      <c r="F76" s="36">
        <v>221</v>
      </c>
      <c r="G76" s="63"/>
      <c r="H76" s="38" t="s">
        <v>26</v>
      </c>
      <c r="I76" s="38">
        <f t="shared" si="8"/>
        <v>0</v>
      </c>
      <c r="J76" s="12" t="s">
        <v>260</v>
      </c>
    </row>
    <row r="77" spans="1:10" s="34" customFormat="1" ht="25" x14ac:dyDescent="0.25">
      <c r="A77" s="11">
        <v>75</v>
      </c>
      <c r="B77" s="11" t="s">
        <v>261</v>
      </c>
      <c r="C77" s="11" t="s">
        <v>26</v>
      </c>
      <c r="D77" s="12" t="s">
        <v>262</v>
      </c>
      <c r="E77" s="11" t="s">
        <v>28</v>
      </c>
      <c r="F77" s="36">
        <v>402</v>
      </c>
      <c r="G77" s="63"/>
      <c r="H77" s="38" t="s">
        <v>26</v>
      </c>
      <c r="I77" s="38">
        <f t="shared" si="8"/>
        <v>0</v>
      </c>
      <c r="J77" s="12" t="s">
        <v>263</v>
      </c>
    </row>
    <row r="78" spans="1:10" s="34" customFormat="1" ht="37.5" x14ac:dyDescent="0.25">
      <c r="A78" s="11">
        <v>76</v>
      </c>
      <c r="B78" s="11" t="s">
        <v>264</v>
      </c>
      <c r="C78" s="11" t="s">
        <v>26</v>
      </c>
      <c r="D78" s="12" t="s">
        <v>265</v>
      </c>
      <c r="E78" s="11" t="s">
        <v>28</v>
      </c>
      <c r="F78" s="36">
        <v>1</v>
      </c>
      <c r="G78" s="63"/>
      <c r="H78" s="38" t="s">
        <v>26</v>
      </c>
      <c r="I78" s="38">
        <f t="shared" si="8"/>
        <v>0</v>
      </c>
      <c r="J78" s="12" t="s">
        <v>266</v>
      </c>
    </row>
    <row r="79" spans="1:10" s="34" customFormat="1" ht="37.5" x14ac:dyDescent="0.25">
      <c r="A79" s="11">
        <v>77</v>
      </c>
      <c r="B79" s="11" t="s">
        <v>267</v>
      </c>
      <c r="C79" s="11" t="s">
        <v>268</v>
      </c>
      <c r="D79" s="12" t="s">
        <v>269</v>
      </c>
      <c r="E79" s="11" t="s">
        <v>127</v>
      </c>
      <c r="F79" s="36">
        <v>9</v>
      </c>
      <c r="G79" s="63"/>
      <c r="H79" s="63"/>
      <c r="I79" s="38">
        <f t="shared" si="7"/>
        <v>0</v>
      </c>
      <c r="J79" s="12" t="s">
        <v>270</v>
      </c>
    </row>
    <row r="80" spans="1:10" s="34" customFormat="1" ht="37.5" x14ac:dyDescent="0.25">
      <c r="A80" s="11">
        <v>78</v>
      </c>
      <c r="B80" s="11" t="s">
        <v>271</v>
      </c>
      <c r="C80" s="11" t="s">
        <v>272</v>
      </c>
      <c r="D80" s="12" t="s">
        <v>273</v>
      </c>
      <c r="E80" s="11" t="s">
        <v>127</v>
      </c>
      <c r="F80" s="36">
        <v>45</v>
      </c>
      <c r="G80" s="63"/>
      <c r="H80" s="63"/>
      <c r="I80" s="38">
        <f t="shared" si="7"/>
        <v>0</v>
      </c>
      <c r="J80" s="12" t="s">
        <v>270</v>
      </c>
    </row>
    <row r="81" spans="1:10" s="34" customFormat="1" ht="50" x14ac:dyDescent="0.25">
      <c r="A81" s="11">
        <v>79</v>
      </c>
      <c r="B81" s="11" t="s">
        <v>274</v>
      </c>
      <c r="C81" s="11" t="s">
        <v>275</v>
      </c>
      <c r="D81" s="12" t="s">
        <v>276</v>
      </c>
      <c r="E81" s="11" t="s">
        <v>61</v>
      </c>
      <c r="F81" s="36">
        <v>30</v>
      </c>
      <c r="G81" s="63"/>
      <c r="H81" s="63"/>
      <c r="I81" s="38">
        <f t="shared" si="7"/>
        <v>0</v>
      </c>
      <c r="J81" s="12" t="s">
        <v>132</v>
      </c>
    </row>
    <row r="82" spans="1:10" s="34" customFormat="1" ht="37.5" x14ac:dyDescent="0.25">
      <c r="A82" s="11">
        <v>80</v>
      </c>
      <c r="B82" s="11" t="s">
        <v>277</v>
      </c>
      <c r="C82" s="11" t="s">
        <v>278</v>
      </c>
      <c r="D82" s="12" t="s">
        <v>279</v>
      </c>
      <c r="E82" s="11" t="s">
        <v>61</v>
      </c>
      <c r="F82" s="36">
        <v>9</v>
      </c>
      <c r="G82" s="63"/>
      <c r="H82" s="63"/>
      <c r="I82" s="38">
        <f t="shared" si="7"/>
        <v>0</v>
      </c>
      <c r="J82" s="12" t="s">
        <v>280</v>
      </c>
    </row>
    <row r="83" spans="1:10" s="34" customFormat="1" ht="50" x14ac:dyDescent="0.25">
      <c r="A83" s="11">
        <v>81</v>
      </c>
      <c r="B83" s="11" t="s">
        <v>281</v>
      </c>
      <c r="C83" s="11" t="s">
        <v>282</v>
      </c>
      <c r="D83" s="12" t="s">
        <v>283</v>
      </c>
      <c r="E83" s="11" t="s">
        <v>28</v>
      </c>
      <c r="F83" s="36">
        <v>150</v>
      </c>
      <c r="G83" s="63"/>
      <c r="H83" s="63"/>
      <c r="I83" s="38">
        <f t="shared" si="7"/>
        <v>0</v>
      </c>
      <c r="J83" s="12" t="s">
        <v>132</v>
      </c>
    </row>
    <row r="84" spans="1:10" s="34" customFormat="1" ht="37.5" x14ac:dyDescent="0.25">
      <c r="A84" s="11">
        <v>82</v>
      </c>
      <c r="B84" s="11" t="s">
        <v>284</v>
      </c>
      <c r="C84" s="11" t="s">
        <v>285</v>
      </c>
      <c r="D84" s="12" t="s">
        <v>286</v>
      </c>
      <c r="E84" s="11" t="s">
        <v>61</v>
      </c>
      <c r="F84" s="36">
        <v>9</v>
      </c>
      <c r="G84" s="63"/>
      <c r="H84" s="63"/>
      <c r="I84" s="38">
        <f t="shared" si="7"/>
        <v>0</v>
      </c>
      <c r="J84" s="12" t="s">
        <v>280</v>
      </c>
    </row>
    <row r="85" spans="1:10" s="34" customFormat="1" ht="25" x14ac:dyDescent="0.25">
      <c r="A85" s="11">
        <v>83</v>
      </c>
      <c r="B85" s="11" t="s">
        <v>287</v>
      </c>
      <c r="C85" s="11" t="s">
        <v>288</v>
      </c>
      <c r="D85" s="12" t="s">
        <v>289</v>
      </c>
      <c r="E85" s="11" t="s">
        <v>290</v>
      </c>
      <c r="F85" s="36">
        <v>601</v>
      </c>
      <c r="G85" s="63"/>
      <c r="H85" s="63"/>
      <c r="I85" s="38">
        <f t="shared" si="7"/>
        <v>0</v>
      </c>
      <c r="J85" s="12" t="s">
        <v>291</v>
      </c>
    </row>
    <row r="86" spans="1:10" s="34" customFormat="1" ht="37.5" x14ac:dyDescent="0.25">
      <c r="A86" s="11">
        <v>84</v>
      </c>
      <c r="B86" s="11" t="s">
        <v>292</v>
      </c>
      <c r="C86" s="11" t="s">
        <v>293</v>
      </c>
      <c r="D86" s="12" t="s">
        <v>294</v>
      </c>
      <c r="E86" s="11" t="s">
        <v>290</v>
      </c>
      <c r="F86" s="36">
        <v>9</v>
      </c>
      <c r="G86" s="63"/>
      <c r="H86" s="63"/>
      <c r="I86" s="38">
        <f t="shared" si="7"/>
        <v>0</v>
      </c>
      <c r="J86" s="12" t="s">
        <v>295</v>
      </c>
    </row>
    <row r="87" spans="1:10" s="34" customFormat="1" ht="37.5" x14ac:dyDescent="0.25">
      <c r="A87" s="11">
        <v>85</v>
      </c>
      <c r="B87" s="11" t="s">
        <v>296</v>
      </c>
      <c r="C87" s="11" t="s">
        <v>26</v>
      </c>
      <c r="D87" s="12" t="s">
        <v>297</v>
      </c>
      <c r="E87" s="11" t="s">
        <v>61</v>
      </c>
      <c r="F87" s="36">
        <v>819</v>
      </c>
      <c r="G87" s="63"/>
      <c r="H87" s="38" t="s">
        <v>26</v>
      </c>
      <c r="I87" s="38">
        <f t="shared" ref="I87:I92" si="9">F87*G87</f>
        <v>0</v>
      </c>
      <c r="J87" s="12" t="s">
        <v>298</v>
      </c>
    </row>
    <row r="88" spans="1:10" s="34" customFormat="1" ht="37.5" x14ac:dyDescent="0.25">
      <c r="A88" s="11">
        <v>86</v>
      </c>
      <c r="B88" s="11" t="s">
        <v>299</v>
      </c>
      <c r="C88" s="11" t="s">
        <v>26</v>
      </c>
      <c r="D88" s="12" t="s">
        <v>300</v>
      </c>
      <c r="E88" s="11" t="s">
        <v>61</v>
      </c>
      <c r="F88" s="36">
        <v>119</v>
      </c>
      <c r="G88" s="63"/>
      <c r="H88" s="38" t="s">
        <v>26</v>
      </c>
      <c r="I88" s="38">
        <f t="shared" si="9"/>
        <v>0</v>
      </c>
      <c r="J88" s="12" t="s">
        <v>301</v>
      </c>
    </row>
    <row r="89" spans="1:10" s="34" customFormat="1" ht="75" x14ac:dyDescent="0.25">
      <c r="A89" s="11">
        <v>87</v>
      </c>
      <c r="B89" s="11" t="s">
        <v>302</v>
      </c>
      <c r="C89" s="11" t="s">
        <v>26</v>
      </c>
      <c r="D89" s="12" t="s">
        <v>303</v>
      </c>
      <c r="E89" s="11" t="s">
        <v>41</v>
      </c>
      <c r="F89" s="36">
        <v>9</v>
      </c>
      <c r="G89" s="63"/>
      <c r="H89" s="38" t="s">
        <v>26</v>
      </c>
      <c r="I89" s="38">
        <f t="shared" si="9"/>
        <v>0</v>
      </c>
      <c r="J89" s="65" t="s">
        <v>304</v>
      </c>
    </row>
    <row r="90" spans="1:10" s="34" customFormat="1" ht="37.5" x14ac:dyDescent="0.25">
      <c r="A90" s="11">
        <v>88</v>
      </c>
      <c r="B90" s="11" t="s">
        <v>305</v>
      </c>
      <c r="C90" s="11" t="s">
        <v>26</v>
      </c>
      <c r="D90" s="12" t="s">
        <v>306</v>
      </c>
      <c r="E90" s="11" t="s">
        <v>61</v>
      </c>
      <c r="F90" s="36">
        <v>986</v>
      </c>
      <c r="G90" s="63"/>
      <c r="H90" s="38" t="s">
        <v>26</v>
      </c>
      <c r="I90" s="38">
        <f t="shared" si="9"/>
        <v>0</v>
      </c>
      <c r="J90" s="12" t="s">
        <v>307</v>
      </c>
    </row>
    <row r="91" spans="1:10" s="34" customFormat="1" ht="50" x14ac:dyDescent="0.25">
      <c r="A91" s="11">
        <v>89</v>
      </c>
      <c r="B91" s="11" t="s">
        <v>308</v>
      </c>
      <c r="C91" s="11" t="s">
        <v>26</v>
      </c>
      <c r="D91" s="12" t="s">
        <v>309</v>
      </c>
      <c r="E91" s="11" t="s">
        <v>61</v>
      </c>
      <c r="F91" s="36">
        <v>91</v>
      </c>
      <c r="G91" s="63"/>
      <c r="H91" s="38" t="s">
        <v>26</v>
      </c>
      <c r="I91" s="38">
        <f t="shared" si="9"/>
        <v>0</v>
      </c>
      <c r="J91" s="12" t="s">
        <v>310</v>
      </c>
    </row>
    <row r="92" spans="1:10" s="34" customFormat="1" ht="25" x14ac:dyDescent="0.25">
      <c r="A92" s="11">
        <v>90</v>
      </c>
      <c r="B92" s="11" t="s">
        <v>311</v>
      </c>
      <c r="C92" s="11" t="s">
        <v>26</v>
      </c>
      <c r="D92" s="12" t="s">
        <v>312</v>
      </c>
      <c r="E92" s="11" t="s">
        <v>188</v>
      </c>
      <c r="F92" s="36">
        <v>521</v>
      </c>
      <c r="G92" s="63"/>
      <c r="H92" s="38" t="s">
        <v>26</v>
      </c>
      <c r="I92" s="38">
        <f t="shared" si="9"/>
        <v>0</v>
      </c>
      <c r="J92" s="12" t="s">
        <v>313</v>
      </c>
    </row>
    <row r="93" spans="1:10" s="34" customFormat="1" ht="125" x14ac:dyDescent="0.25">
      <c r="A93" s="11">
        <v>91</v>
      </c>
      <c r="B93" s="11" t="s">
        <v>314</v>
      </c>
      <c r="C93" s="11" t="s">
        <v>315</v>
      </c>
      <c r="D93" s="12" t="s">
        <v>316</v>
      </c>
      <c r="E93" s="11" t="s">
        <v>36</v>
      </c>
      <c r="F93" s="36">
        <v>13</v>
      </c>
      <c r="G93" s="63"/>
      <c r="H93" s="63"/>
      <c r="I93" s="38">
        <f t="shared" si="7"/>
        <v>0</v>
      </c>
      <c r="J93" s="12" t="s">
        <v>317</v>
      </c>
    </row>
    <row r="94" spans="1:10" s="34" customFormat="1" ht="137.5" x14ac:dyDescent="0.25">
      <c r="A94" s="11">
        <v>92</v>
      </c>
      <c r="B94" s="11" t="s">
        <v>318</v>
      </c>
      <c r="C94" s="11" t="s">
        <v>315</v>
      </c>
      <c r="D94" s="12" t="s">
        <v>319</v>
      </c>
      <c r="E94" s="11" t="s">
        <v>36</v>
      </c>
      <c r="F94" s="36">
        <v>2</v>
      </c>
      <c r="G94" s="63"/>
      <c r="H94" s="63"/>
      <c r="I94" s="38">
        <f t="shared" si="7"/>
        <v>0</v>
      </c>
      <c r="J94" s="12" t="s">
        <v>320</v>
      </c>
    </row>
    <row r="95" spans="1:10" s="34" customFormat="1" ht="25" x14ac:dyDescent="0.25">
      <c r="A95" s="11">
        <v>93</v>
      </c>
      <c r="B95" s="11" t="s">
        <v>321</v>
      </c>
      <c r="C95" s="11" t="s">
        <v>322</v>
      </c>
      <c r="D95" s="12" t="s">
        <v>323</v>
      </c>
      <c r="E95" s="11" t="s">
        <v>41</v>
      </c>
      <c r="F95" s="36">
        <v>1</v>
      </c>
      <c r="G95" s="63"/>
      <c r="H95" s="63"/>
      <c r="I95" s="38">
        <f t="shared" si="7"/>
        <v>0</v>
      </c>
      <c r="J95" s="12" t="s">
        <v>324</v>
      </c>
    </row>
    <row r="96" spans="1:10" s="34" customFormat="1" ht="50" x14ac:dyDescent="0.25">
      <c r="A96" s="11">
        <v>94</v>
      </c>
      <c r="B96" s="11" t="s">
        <v>325</v>
      </c>
      <c r="C96" s="11" t="s">
        <v>326</v>
      </c>
      <c r="D96" s="12" t="s">
        <v>327</v>
      </c>
      <c r="E96" s="11" t="s">
        <v>41</v>
      </c>
      <c r="F96" s="36">
        <v>1</v>
      </c>
      <c r="G96" s="63"/>
      <c r="H96" s="63"/>
      <c r="I96" s="38">
        <f t="shared" si="7"/>
        <v>0</v>
      </c>
      <c r="J96" s="12" t="s">
        <v>328</v>
      </c>
    </row>
    <row r="97" spans="1:10" s="34" customFormat="1" ht="112.5" x14ac:dyDescent="0.25">
      <c r="A97" s="11">
        <v>95</v>
      </c>
      <c r="B97" s="11" t="s">
        <v>329</v>
      </c>
      <c r="C97" s="11" t="s">
        <v>26</v>
      </c>
      <c r="D97" s="12" t="s">
        <v>330</v>
      </c>
      <c r="E97" s="11" t="s">
        <v>41</v>
      </c>
      <c r="F97" s="36">
        <v>82</v>
      </c>
      <c r="G97" s="63"/>
      <c r="H97" s="38" t="s">
        <v>26</v>
      </c>
      <c r="I97" s="38">
        <f t="shared" ref="I97:I105" si="10">F97*G97</f>
        <v>0</v>
      </c>
      <c r="J97" s="65" t="s">
        <v>1458</v>
      </c>
    </row>
    <row r="98" spans="1:10" s="34" customFormat="1" ht="100" x14ac:dyDescent="0.25">
      <c r="A98" s="11">
        <v>96</v>
      </c>
      <c r="B98" s="11" t="s">
        <v>331</v>
      </c>
      <c r="C98" s="11" t="s">
        <v>26</v>
      </c>
      <c r="D98" s="12" t="s">
        <v>332</v>
      </c>
      <c r="E98" s="11" t="s">
        <v>41</v>
      </c>
      <c r="F98" s="36">
        <v>19</v>
      </c>
      <c r="G98" s="63"/>
      <c r="H98" s="38" t="s">
        <v>26</v>
      </c>
      <c r="I98" s="38">
        <f t="shared" si="10"/>
        <v>0</v>
      </c>
      <c r="J98" s="65" t="s">
        <v>1459</v>
      </c>
    </row>
    <row r="99" spans="1:10" s="34" customFormat="1" ht="92.5" customHeight="1" x14ac:dyDescent="0.25">
      <c r="A99" s="11">
        <v>97</v>
      </c>
      <c r="B99" s="11" t="s">
        <v>333</v>
      </c>
      <c r="C99" s="11" t="s">
        <v>26</v>
      </c>
      <c r="D99" s="12" t="s">
        <v>334</v>
      </c>
      <c r="E99" s="11" t="s">
        <v>56</v>
      </c>
      <c r="F99" s="36">
        <v>204</v>
      </c>
      <c r="G99" s="63"/>
      <c r="H99" s="38" t="s">
        <v>26</v>
      </c>
      <c r="I99" s="38">
        <f t="shared" si="10"/>
        <v>0</v>
      </c>
      <c r="J99" s="65" t="s">
        <v>335</v>
      </c>
    </row>
    <row r="100" spans="1:10" s="34" customFormat="1" ht="50" x14ac:dyDescent="0.25">
      <c r="A100" s="11">
        <v>98</v>
      </c>
      <c r="B100" s="11" t="s">
        <v>336</v>
      </c>
      <c r="C100" s="11" t="s">
        <v>26</v>
      </c>
      <c r="D100" s="12" t="s">
        <v>337</v>
      </c>
      <c r="E100" s="11" t="s">
        <v>41</v>
      </c>
      <c r="F100" s="36">
        <v>1</v>
      </c>
      <c r="G100" s="63"/>
      <c r="H100" s="38" t="s">
        <v>26</v>
      </c>
      <c r="I100" s="38">
        <f t="shared" si="10"/>
        <v>0</v>
      </c>
      <c r="J100" s="65" t="s">
        <v>338</v>
      </c>
    </row>
    <row r="101" spans="1:10" s="34" customFormat="1" ht="62.5" x14ac:dyDescent="0.25">
      <c r="A101" s="11">
        <v>99</v>
      </c>
      <c r="B101" s="11" t="s">
        <v>339</v>
      </c>
      <c r="C101" s="11" t="s">
        <v>26</v>
      </c>
      <c r="D101" s="12" t="s">
        <v>340</v>
      </c>
      <c r="E101" s="11" t="s">
        <v>41</v>
      </c>
      <c r="F101" s="36">
        <v>1</v>
      </c>
      <c r="G101" s="63"/>
      <c r="H101" s="38" t="s">
        <v>26</v>
      </c>
      <c r="I101" s="38">
        <f t="shared" si="10"/>
        <v>0</v>
      </c>
      <c r="J101" s="65" t="s">
        <v>341</v>
      </c>
    </row>
    <row r="102" spans="1:10" s="34" customFormat="1" ht="100" x14ac:dyDescent="0.25">
      <c r="A102" s="11">
        <v>100</v>
      </c>
      <c r="B102" s="11" t="s">
        <v>342</v>
      </c>
      <c r="C102" s="11" t="s">
        <v>26</v>
      </c>
      <c r="D102" s="12" t="s">
        <v>343</v>
      </c>
      <c r="E102" s="11" t="s">
        <v>56</v>
      </c>
      <c r="F102" s="36">
        <v>1</v>
      </c>
      <c r="G102" s="63"/>
      <c r="H102" s="38" t="s">
        <v>26</v>
      </c>
      <c r="I102" s="38">
        <f t="shared" si="10"/>
        <v>0</v>
      </c>
      <c r="J102" s="65" t="s">
        <v>344</v>
      </c>
    </row>
    <row r="103" spans="1:10" s="34" customFormat="1" ht="50" x14ac:dyDescent="0.25">
      <c r="A103" s="11">
        <v>101</v>
      </c>
      <c r="B103" s="11" t="s">
        <v>345</v>
      </c>
      <c r="C103" s="11" t="s">
        <v>26</v>
      </c>
      <c r="D103" s="12" t="s">
        <v>346</v>
      </c>
      <c r="E103" s="11" t="s">
        <v>61</v>
      </c>
      <c r="F103" s="36">
        <v>1</v>
      </c>
      <c r="G103" s="63"/>
      <c r="H103" s="38" t="s">
        <v>26</v>
      </c>
      <c r="I103" s="38">
        <f t="shared" si="10"/>
        <v>0</v>
      </c>
      <c r="J103" s="12" t="s">
        <v>347</v>
      </c>
    </row>
    <row r="104" spans="1:10" s="34" customFormat="1" ht="75" x14ac:dyDescent="0.25">
      <c r="A104" s="11">
        <v>102</v>
      </c>
      <c r="B104" s="11" t="s">
        <v>348</v>
      </c>
      <c r="C104" s="11" t="s">
        <v>26</v>
      </c>
      <c r="D104" s="12" t="s">
        <v>349</v>
      </c>
      <c r="E104" s="11" t="s">
        <v>61</v>
      </c>
      <c r="F104" s="36">
        <v>1</v>
      </c>
      <c r="G104" s="63"/>
      <c r="H104" s="38" t="s">
        <v>26</v>
      </c>
      <c r="I104" s="38">
        <f t="shared" si="10"/>
        <v>0</v>
      </c>
      <c r="J104" s="12" t="s">
        <v>350</v>
      </c>
    </row>
    <row r="105" spans="1:10" s="34" customFormat="1" ht="50" x14ac:dyDescent="0.25">
      <c r="A105" s="11">
        <v>103</v>
      </c>
      <c r="B105" s="11" t="s">
        <v>351</v>
      </c>
      <c r="C105" s="11" t="s">
        <v>26</v>
      </c>
      <c r="D105" s="12" t="s">
        <v>352</v>
      </c>
      <c r="E105" s="11" t="s">
        <v>61</v>
      </c>
      <c r="F105" s="36">
        <v>1</v>
      </c>
      <c r="G105" s="63"/>
      <c r="H105" s="38" t="s">
        <v>26</v>
      </c>
      <c r="I105" s="38">
        <f t="shared" si="10"/>
        <v>0</v>
      </c>
      <c r="J105" s="12" t="s">
        <v>353</v>
      </c>
    </row>
    <row r="106" spans="1:10" s="34" customFormat="1" ht="37.5" x14ac:dyDescent="0.25">
      <c r="A106" s="11">
        <v>104</v>
      </c>
      <c r="B106" s="11" t="s">
        <v>354</v>
      </c>
      <c r="C106" s="11" t="s">
        <v>355</v>
      </c>
      <c r="D106" s="65" t="s">
        <v>356</v>
      </c>
      <c r="E106" s="11" t="s">
        <v>61</v>
      </c>
      <c r="F106" s="36">
        <v>4</v>
      </c>
      <c r="G106" s="63"/>
      <c r="H106" s="63"/>
      <c r="I106" s="38">
        <f t="shared" si="7"/>
        <v>0</v>
      </c>
      <c r="J106" s="65" t="s">
        <v>357</v>
      </c>
    </row>
    <row r="107" spans="1:10" s="34" customFormat="1" ht="25" x14ac:dyDescent="0.25">
      <c r="A107" s="11">
        <v>105</v>
      </c>
      <c r="B107" s="11" t="s">
        <v>358</v>
      </c>
      <c r="C107" s="11" t="s">
        <v>359</v>
      </c>
      <c r="D107" s="73" t="s">
        <v>360</v>
      </c>
      <c r="E107" s="11" t="s">
        <v>361</v>
      </c>
      <c r="F107" s="36">
        <v>4</v>
      </c>
      <c r="G107" s="63"/>
      <c r="H107" s="63"/>
      <c r="I107" s="38">
        <f t="shared" si="7"/>
        <v>0</v>
      </c>
      <c r="J107" s="65" t="s">
        <v>362</v>
      </c>
    </row>
    <row r="108" spans="1:10" s="34" customFormat="1" ht="150" x14ac:dyDescent="0.25">
      <c r="A108" s="11">
        <v>106</v>
      </c>
      <c r="B108" s="11" t="s">
        <v>363</v>
      </c>
      <c r="C108" s="11" t="s">
        <v>26</v>
      </c>
      <c r="D108" s="12" t="s">
        <v>364</v>
      </c>
      <c r="E108" s="11" t="s">
        <v>28</v>
      </c>
      <c r="F108" s="36">
        <v>57</v>
      </c>
      <c r="G108" s="63"/>
      <c r="H108" s="38" t="s">
        <v>26</v>
      </c>
      <c r="I108" s="38">
        <f t="shared" ref="I108:I109" si="11">F108*G108</f>
        <v>0</v>
      </c>
      <c r="J108" s="12" t="s">
        <v>365</v>
      </c>
    </row>
    <row r="109" spans="1:10" s="34" customFormat="1" ht="37.5" x14ac:dyDescent="0.25">
      <c r="A109" s="11">
        <v>107</v>
      </c>
      <c r="B109" s="11" t="s">
        <v>366</v>
      </c>
      <c r="C109" s="11" t="s">
        <v>26</v>
      </c>
      <c r="D109" s="12" t="s">
        <v>367</v>
      </c>
      <c r="E109" s="11" t="s">
        <v>368</v>
      </c>
      <c r="F109" s="36">
        <v>1</v>
      </c>
      <c r="G109" s="63"/>
      <c r="H109" s="38" t="s">
        <v>26</v>
      </c>
      <c r="I109" s="38">
        <f t="shared" si="11"/>
        <v>0</v>
      </c>
      <c r="J109" s="12" t="s">
        <v>369</v>
      </c>
    </row>
    <row r="110" spans="1:10" s="34" customFormat="1" ht="25" x14ac:dyDescent="0.25">
      <c r="A110" s="11">
        <v>108</v>
      </c>
      <c r="B110" s="11" t="s">
        <v>370</v>
      </c>
      <c r="C110" s="11" t="s">
        <v>371</v>
      </c>
      <c r="D110" s="12" t="s">
        <v>372</v>
      </c>
      <c r="E110" s="11" t="s">
        <v>373</v>
      </c>
      <c r="F110" s="38">
        <v>1</v>
      </c>
      <c r="G110" s="63"/>
      <c r="H110" s="63"/>
      <c r="I110" s="38">
        <f t="shared" si="7"/>
        <v>0</v>
      </c>
      <c r="J110" s="12" t="s">
        <v>374</v>
      </c>
    </row>
    <row r="111" spans="1:10" s="34" customFormat="1" ht="25" x14ac:dyDescent="0.25">
      <c r="A111" s="11">
        <v>109</v>
      </c>
      <c r="B111" s="11" t="s">
        <v>375</v>
      </c>
      <c r="C111" s="11" t="s">
        <v>376</v>
      </c>
      <c r="D111" s="12" t="s">
        <v>377</v>
      </c>
      <c r="E111" s="11" t="s">
        <v>373</v>
      </c>
      <c r="F111" s="36">
        <v>2</v>
      </c>
      <c r="G111" s="63"/>
      <c r="H111" s="63"/>
      <c r="I111" s="38">
        <f t="shared" si="7"/>
        <v>0</v>
      </c>
      <c r="J111" s="12" t="s">
        <v>378</v>
      </c>
    </row>
    <row r="112" spans="1:10" s="34" customFormat="1" ht="25" x14ac:dyDescent="0.25">
      <c r="A112" s="11">
        <v>110</v>
      </c>
      <c r="B112" s="11" t="s">
        <v>379</v>
      </c>
      <c r="C112" s="11" t="s">
        <v>26</v>
      </c>
      <c r="D112" s="12" t="s">
        <v>380</v>
      </c>
      <c r="E112" s="11" t="s">
        <v>381</v>
      </c>
      <c r="F112" s="36">
        <v>123</v>
      </c>
      <c r="G112" s="63"/>
      <c r="H112" s="38" t="s">
        <v>26</v>
      </c>
      <c r="I112" s="38">
        <f t="shared" ref="I112:I134" si="12">F112*G112</f>
        <v>0</v>
      </c>
      <c r="J112" s="12" t="s">
        <v>382</v>
      </c>
    </row>
    <row r="113" spans="1:10" s="34" customFormat="1" x14ac:dyDescent="0.25">
      <c r="A113" s="11">
        <v>111</v>
      </c>
      <c r="B113" s="11" t="s">
        <v>383</v>
      </c>
      <c r="C113" s="11" t="s">
        <v>26</v>
      </c>
      <c r="D113" s="12" t="s">
        <v>384</v>
      </c>
      <c r="E113" s="11" t="s">
        <v>381</v>
      </c>
      <c r="F113" s="36">
        <v>45</v>
      </c>
      <c r="G113" s="63"/>
      <c r="H113" s="38" t="s">
        <v>26</v>
      </c>
      <c r="I113" s="38">
        <f t="shared" si="12"/>
        <v>0</v>
      </c>
      <c r="J113" s="12" t="s">
        <v>385</v>
      </c>
    </row>
    <row r="114" spans="1:10" s="34" customFormat="1" ht="37.5" x14ac:dyDescent="0.25">
      <c r="A114" s="11">
        <v>112</v>
      </c>
      <c r="B114" s="11" t="s">
        <v>386</v>
      </c>
      <c r="C114" s="11" t="s">
        <v>26</v>
      </c>
      <c r="D114" s="12" t="s">
        <v>387</v>
      </c>
      <c r="E114" s="11" t="s">
        <v>368</v>
      </c>
      <c r="F114" s="36">
        <v>168</v>
      </c>
      <c r="G114" s="63"/>
      <c r="H114" s="38" t="s">
        <v>26</v>
      </c>
      <c r="I114" s="38">
        <f t="shared" si="12"/>
        <v>0</v>
      </c>
      <c r="J114" s="12" t="s">
        <v>388</v>
      </c>
    </row>
    <row r="115" spans="1:10" s="34" customFormat="1" ht="25" x14ac:dyDescent="0.25">
      <c r="A115" s="11">
        <v>113</v>
      </c>
      <c r="B115" s="11" t="s">
        <v>389</v>
      </c>
      <c r="C115" s="11" t="s">
        <v>26</v>
      </c>
      <c r="D115" s="12" t="s">
        <v>390</v>
      </c>
      <c r="E115" s="11" t="s">
        <v>61</v>
      </c>
      <c r="F115" s="36">
        <v>4</v>
      </c>
      <c r="G115" s="63"/>
      <c r="H115" s="38" t="s">
        <v>26</v>
      </c>
      <c r="I115" s="38">
        <f t="shared" si="12"/>
        <v>0</v>
      </c>
      <c r="J115" s="65" t="s">
        <v>391</v>
      </c>
    </row>
    <row r="116" spans="1:10" s="34" customFormat="1" ht="30.65" customHeight="1" x14ac:dyDescent="0.25">
      <c r="A116" s="11">
        <v>114</v>
      </c>
      <c r="B116" s="11" t="s">
        <v>392</v>
      </c>
      <c r="C116" s="11" t="s">
        <v>26</v>
      </c>
      <c r="D116" s="12" t="s">
        <v>393</v>
      </c>
      <c r="E116" s="11" t="s">
        <v>61</v>
      </c>
      <c r="F116" s="36">
        <v>16</v>
      </c>
      <c r="G116" s="63"/>
      <c r="H116" s="38" t="s">
        <v>26</v>
      </c>
      <c r="I116" s="38">
        <f t="shared" si="12"/>
        <v>0</v>
      </c>
      <c r="J116" s="65" t="s">
        <v>394</v>
      </c>
    </row>
    <row r="117" spans="1:10" s="34" customFormat="1" ht="112.5" x14ac:dyDescent="0.25">
      <c r="A117" s="11">
        <v>115</v>
      </c>
      <c r="B117" s="11" t="s">
        <v>395</v>
      </c>
      <c r="C117" s="11" t="s">
        <v>26</v>
      </c>
      <c r="D117" s="12" t="s">
        <v>396</v>
      </c>
      <c r="E117" s="11" t="s">
        <v>373</v>
      </c>
      <c r="F117" s="36">
        <v>1</v>
      </c>
      <c r="G117" s="63"/>
      <c r="H117" s="38" t="s">
        <v>26</v>
      </c>
      <c r="I117" s="38">
        <f t="shared" si="12"/>
        <v>0</v>
      </c>
      <c r="J117" s="65" t="s">
        <v>397</v>
      </c>
    </row>
    <row r="118" spans="1:10" s="34" customFormat="1" ht="200" x14ac:dyDescent="0.25">
      <c r="A118" s="11">
        <v>116</v>
      </c>
      <c r="B118" s="11" t="s">
        <v>398</v>
      </c>
      <c r="C118" s="11" t="s">
        <v>26</v>
      </c>
      <c r="D118" s="12" t="s">
        <v>399</v>
      </c>
      <c r="E118" s="11" t="s">
        <v>373</v>
      </c>
      <c r="F118" s="36">
        <v>1</v>
      </c>
      <c r="G118" s="63"/>
      <c r="H118" s="38" t="s">
        <v>26</v>
      </c>
      <c r="I118" s="38">
        <f t="shared" si="12"/>
        <v>0</v>
      </c>
      <c r="J118" s="12" t="s">
        <v>1460</v>
      </c>
    </row>
    <row r="119" spans="1:10" s="34" customFormat="1" ht="187.5" x14ac:dyDescent="0.25">
      <c r="A119" s="11">
        <v>117</v>
      </c>
      <c r="B119" s="11" t="s">
        <v>400</v>
      </c>
      <c r="C119" s="11" t="s">
        <v>26</v>
      </c>
      <c r="D119" s="12" t="s">
        <v>401</v>
      </c>
      <c r="E119" s="11" t="s">
        <v>373</v>
      </c>
      <c r="F119" s="36">
        <v>1</v>
      </c>
      <c r="G119" s="63"/>
      <c r="H119" s="38" t="s">
        <v>26</v>
      </c>
      <c r="I119" s="38">
        <f t="shared" si="12"/>
        <v>0</v>
      </c>
      <c r="J119" s="12" t="s">
        <v>1461</v>
      </c>
    </row>
    <row r="120" spans="1:10" s="34" customFormat="1" ht="200" x14ac:dyDescent="0.25">
      <c r="A120" s="11">
        <v>118</v>
      </c>
      <c r="B120" s="11" t="s">
        <v>402</v>
      </c>
      <c r="C120" s="11" t="s">
        <v>26</v>
      </c>
      <c r="D120" s="12" t="s">
        <v>403</v>
      </c>
      <c r="E120" s="11" t="s">
        <v>373</v>
      </c>
      <c r="F120" s="36">
        <v>7</v>
      </c>
      <c r="G120" s="63"/>
      <c r="H120" s="38" t="s">
        <v>26</v>
      </c>
      <c r="I120" s="38">
        <f t="shared" si="12"/>
        <v>0</v>
      </c>
      <c r="J120" s="12" t="s">
        <v>1462</v>
      </c>
    </row>
    <row r="121" spans="1:10" s="34" customFormat="1" ht="112.5" x14ac:dyDescent="0.25">
      <c r="A121" s="11">
        <v>119</v>
      </c>
      <c r="B121" s="11" t="s">
        <v>404</v>
      </c>
      <c r="C121" s="11" t="s">
        <v>26</v>
      </c>
      <c r="D121" s="12" t="s">
        <v>405</v>
      </c>
      <c r="E121" s="11" t="s">
        <v>373</v>
      </c>
      <c r="F121" s="38">
        <v>1</v>
      </c>
      <c r="G121" s="63"/>
      <c r="H121" s="38" t="s">
        <v>26</v>
      </c>
      <c r="I121" s="38">
        <f t="shared" si="12"/>
        <v>0</v>
      </c>
      <c r="J121" s="65" t="s">
        <v>397</v>
      </c>
    </row>
    <row r="122" spans="1:10" s="34" customFormat="1" ht="187.5" x14ac:dyDescent="0.25">
      <c r="A122" s="11">
        <v>120</v>
      </c>
      <c r="B122" s="11" t="s">
        <v>406</v>
      </c>
      <c r="C122" s="11" t="s">
        <v>26</v>
      </c>
      <c r="D122" s="12" t="s">
        <v>407</v>
      </c>
      <c r="E122" s="11" t="s">
        <v>373</v>
      </c>
      <c r="F122" s="36">
        <v>6</v>
      </c>
      <c r="G122" s="63"/>
      <c r="H122" s="38" t="s">
        <v>26</v>
      </c>
      <c r="I122" s="38">
        <f t="shared" si="12"/>
        <v>0</v>
      </c>
      <c r="J122" s="12" t="s">
        <v>1463</v>
      </c>
    </row>
    <row r="123" spans="1:10" s="34" customFormat="1" ht="187.5" x14ac:dyDescent="0.25">
      <c r="A123" s="11">
        <v>121</v>
      </c>
      <c r="B123" s="11" t="s">
        <v>408</v>
      </c>
      <c r="C123" s="11" t="s">
        <v>26</v>
      </c>
      <c r="D123" s="12" t="s">
        <v>409</v>
      </c>
      <c r="E123" s="11" t="s">
        <v>373</v>
      </c>
      <c r="F123" s="36">
        <v>6</v>
      </c>
      <c r="G123" s="63"/>
      <c r="H123" s="38" t="s">
        <v>26</v>
      </c>
      <c r="I123" s="38">
        <f t="shared" si="12"/>
        <v>0</v>
      </c>
      <c r="J123" s="12" t="s">
        <v>1464</v>
      </c>
    </row>
    <row r="124" spans="1:10" s="34" customFormat="1" ht="200" x14ac:dyDescent="0.25">
      <c r="A124" s="11">
        <v>122</v>
      </c>
      <c r="B124" s="11" t="s">
        <v>410</v>
      </c>
      <c r="C124" s="11" t="s">
        <v>26</v>
      </c>
      <c r="D124" s="12" t="s">
        <v>411</v>
      </c>
      <c r="E124" s="11" t="s">
        <v>373</v>
      </c>
      <c r="F124" s="36">
        <v>50</v>
      </c>
      <c r="G124" s="63"/>
      <c r="H124" s="38" t="s">
        <v>26</v>
      </c>
      <c r="I124" s="38">
        <f t="shared" si="12"/>
        <v>0</v>
      </c>
      <c r="J124" s="12" t="s">
        <v>1465</v>
      </c>
    </row>
    <row r="125" spans="1:10" s="34" customFormat="1" x14ac:dyDescent="0.25">
      <c r="A125" s="11">
        <v>123</v>
      </c>
      <c r="B125" s="11" t="s">
        <v>412</v>
      </c>
      <c r="C125" s="11" t="s">
        <v>26</v>
      </c>
      <c r="D125" s="12" t="s">
        <v>413</v>
      </c>
      <c r="E125" s="11" t="s">
        <v>28</v>
      </c>
      <c r="F125" s="36">
        <v>1</v>
      </c>
      <c r="G125" s="63"/>
      <c r="H125" s="38" t="s">
        <v>26</v>
      </c>
      <c r="I125" s="38">
        <f t="shared" si="12"/>
        <v>0</v>
      </c>
      <c r="J125" s="12" t="s">
        <v>414</v>
      </c>
    </row>
    <row r="126" spans="1:10" s="34" customFormat="1" x14ac:dyDescent="0.25">
      <c r="A126" s="11">
        <v>124</v>
      </c>
      <c r="B126" s="11" t="s">
        <v>415</v>
      </c>
      <c r="C126" s="11" t="s">
        <v>26</v>
      </c>
      <c r="D126" s="12" t="s">
        <v>416</v>
      </c>
      <c r="E126" s="11" t="s">
        <v>28</v>
      </c>
      <c r="F126" s="36">
        <v>1</v>
      </c>
      <c r="G126" s="63"/>
      <c r="H126" s="38" t="s">
        <v>26</v>
      </c>
      <c r="I126" s="38">
        <f t="shared" si="12"/>
        <v>0</v>
      </c>
      <c r="J126" s="12" t="s">
        <v>417</v>
      </c>
    </row>
    <row r="127" spans="1:10" s="34" customFormat="1" ht="112.5" x14ac:dyDescent="0.25">
      <c r="A127" s="11">
        <v>125</v>
      </c>
      <c r="B127" s="11" t="s">
        <v>418</v>
      </c>
      <c r="C127" s="11" t="s">
        <v>26</v>
      </c>
      <c r="D127" s="12" t="s">
        <v>419</v>
      </c>
      <c r="E127" s="11" t="s">
        <v>373</v>
      </c>
      <c r="F127" s="36">
        <v>1</v>
      </c>
      <c r="G127" s="63"/>
      <c r="H127" s="38" t="s">
        <v>26</v>
      </c>
      <c r="I127" s="38">
        <f t="shared" si="12"/>
        <v>0</v>
      </c>
      <c r="J127" s="65" t="s">
        <v>420</v>
      </c>
    </row>
    <row r="128" spans="1:10" s="34" customFormat="1" ht="187.5" x14ac:dyDescent="0.25">
      <c r="A128" s="11">
        <v>126</v>
      </c>
      <c r="B128" s="11" t="s">
        <v>421</v>
      </c>
      <c r="C128" s="11" t="s">
        <v>26</v>
      </c>
      <c r="D128" s="12" t="s">
        <v>422</v>
      </c>
      <c r="E128" s="11" t="s">
        <v>373</v>
      </c>
      <c r="F128" s="44">
        <v>5</v>
      </c>
      <c r="G128" s="63"/>
      <c r="H128" s="38" t="s">
        <v>26</v>
      </c>
      <c r="I128" s="38">
        <f t="shared" si="12"/>
        <v>0</v>
      </c>
      <c r="J128" s="12" t="s">
        <v>1466</v>
      </c>
    </row>
    <row r="129" spans="1:10" s="34" customFormat="1" ht="200" x14ac:dyDescent="0.25">
      <c r="A129" s="11">
        <v>127</v>
      </c>
      <c r="B129" s="11" t="s">
        <v>423</v>
      </c>
      <c r="C129" s="11" t="s">
        <v>26</v>
      </c>
      <c r="D129" s="12" t="s">
        <v>424</v>
      </c>
      <c r="E129" s="11" t="s">
        <v>373</v>
      </c>
      <c r="F129" s="36">
        <v>5</v>
      </c>
      <c r="G129" s="63"/>
      <c r="H129" s="38" t="s">
        <v>26</v>
      </c>
      <c r="I129" s="38">
        <f t="shared" si="12"/>
        <v>0</v>
      </c>
      <c r="J129" s="12" t="s">
        <v>1467</v>
      </c>
    </row>
    <row r="130" spans="1:10" s="34" customFormat="1" ht="112.5" x14ac:dyDescent="0.25">
      <c r="A130" s="11">
        <v>128</v>
      </c>
      <c r="B130" s="11" t="s">
        <v>425</v>
      </c>
      <c r="C130" s="11" t="s">
        <v>26</v>
      </c>
      <c r="D130" s="12" t="s">
        <v>426</v>
      </c>
      <c r="E130" s="11" t="s">
        <v>373</v>
      </c>
      <c r="F130" s="36">
        <v>1</v>
      </c>
      <c r="G130" s="63"/>
      <c r="H130" s="38" t="s">
        <v>26</v>
      </c>
      <c r="I130" s="38">
        <f t="shared" si="12"/>
        <v>0</v>
      </c>
      <c r="J130" s="65" t="s">
        <v>427</v>
      </c>
    </row>
    <row r="131" spans="1:10" s="34" customFormat="1" ht="187.5" x14ac:dyDescent="0.25">
      <c r="A131" s="11">
        <v>129</v>
      </c>
      <c r="B131" s="11" t="s">
        <v>428</v>
      </c>
      <c r="C131" s="11" t="s">
        <v>26</v>
      </c>
      <c r="D131" s="12" t="s">
        <v>429</v>
      </c>
      <c r="E131" s="11" t="s">
        <v>373</v>
      </c>
      <c r="F131" s="36">
        <v>5</v>
      </c>
      <c r="G131" s="63"/>
      <c r="H131" s="38" t="s">
        <v>26</v>
      </c>
      <c r="I131" s="38">
        <f t="shared" si="12"/>
        <v>0</v>
      </c>
      <c r="J131" s="12" t="s">
        <v>1466</v>
      </c>
    </row>
    <row r="132" spans="1:10" s="34" customFormat="1" ht="200" x14ac:dyDescent="0.25">
      <c r="A132" s="11">
        <v>130</v>
      </c>
      <c r="B132" s="11" t="s">
        <v>430</v>
      </c>
      <c r="C132" s="11" t="s">
        <v>26</v>
      </c>
      <c r="D132" s="12" t="s">
        <v>431</v>
      </c>
      <c r="E132" s="11" t="s">
        <v>373</v>
      </c>
      <c r="F132" s="36">
        <v>5</v>
      </c>
      <c r="G132" s="63"/>
      <c r="H132" s="38" t="s">
        <v>26</v>
      </c>
      <c r="I132" s="38">
        <f t="shared" si="12"/>
        <v>0</v>
      </c>
      <c r="J132" s="12" t="s">
        <v>1468</v>
      </c>
    </row>
    <row r="133" spans="1:10" s="34" customFormat="1" ht="25" x14ac:dyDescent="0.25">
      <c r="A133" s="11">
        <v>131</v>
      </c>
      <c r="B133" s="11" t="s">
        <v>432</v>
      </c>
      <c r="C133" s="11" t="s">
        <v>26</v>
      </c>
      <c r="D133" s="12" t="s">
        <v>433</v>
      </c>
      <c r="E133" s="11" t="s">
        <v>61</v>
      </c>
      <c r="F133" s="36">
        <v>23</v>
      </c>
      <c r="G133" s="63"/>
      <c r="H133" s="38" t="s">
        <v>26</v>
      </c>
      <c r="I133" s="38">
        <f t="shared" si="12"/>
        <v>0</v>
      </c>
      <c r="J133" s="12" t="s">
        <v>434</v>
      </c>
    </row>
    <row r="134" spans="1:10" s="34" customFormat="1" ht="37.5" x14ac:dyDescent="0.25">
      <c r="A134" s="11">
        <v>132</v>
      </c>
      <c r="B134" s="11" t="s">
        <v>435</v>
      </c>
      <c r="C134" s="11" t="s">
        <v>26</v>
      </c>
      <c r="D134" s="12" t="s">
        <v>436</v>
      </c>
      <c r="E134" s="11" t="s">
        <v>61</v>
      </c>
      <c r="F134" s="36">
        <v>33</v>
      </c>
      <c r="G134" s="63"/>
      <c r="H134" s="38" t="s">
        <v>26</v>
      </c>
      <c r="I134" s="38">
        <f t="shared" si="12"/>
        <v>0</v>
      </c>
      <c r="J134" s="12" t="s">
        <v>437</v>
      </c>
    </row>
    <row r="135" spans="1:10" s="34" customFormat="1" ht="25" x14ac:dyDescent="0.25">
      <c r="A135" s="11">
        <v>133</v>
      </c>
      <c r="B135" s="11" t="s">
        <v>438</v>
      </c>
      <c r="C135" s="11" t="s">
        <v>439</v>
      </c>
      <c r="D135" s="12" t="s">
        <v>440</v>
      </c>
      <c r="E135" s="11" t="s">
        <v>441</v>
      </c>
      <c r="F135" s="36">
        <v>97</v>
      </c>
      <c r="G135" s="63"/>
      <c r="H135" s="63"/>
      <c r="I135" s="38">
        <f>F135*G135+H135</f>
        <v>0</v>
      </c>
      <c r="J135" s="12" t="s">
        <v>442</v>
      </c>
    </row>
    <row r="136" spans="1:10" s="34" customFormat="1" ht="50" x14ac:dyDescent="0.25">
      <c r="A136" s="11">
        <v>134</v>
      </c>
      <c r="B136" s="11" t="s">
        <v>443</v>
      </c>
      <c r="C136" s="11" t="s">
        <v>26</v>
      </c>
      <c r="D136" s="12" t="s">
        <v>444</v>
      </c>
      <c r="E136" s="11" t="s">
        <v>61</v>
      </c>
      <c r="F136" s="36">
        <v>2</v>
      </c>
      <c r="G136" s="63"/>
      <c r="H136" s="38" t="s">
        <v>26</v>
      </c>
      <c r="I136" s="38">
        <f t="shared" ref="I136:I142" si="13">F136*G136</f>
        <v>0</v>
      </c>
      <c r="J136" s="65" t="s">
        <v>445</v>
      </c>
    </row>
    <row r="137" spans="1:10" s="59" customFormat="1" ht="25" x14ac:dyDescent="0.35">
      <c r="A137" s="11">
        <v>135</v>
      </c>
      <c r="B137" s="11" t="s">
        <v>446</v>
      </c>
      <c r="C137" s="11" t="s">
        <v>26</v>
      </c>
      <c r="D137" s="12" t="s">
        <v>447</v>
      </c>
      <c r="E137" s="11" t="s">
        <v>61</v>
      </c>
      <c r="F137" s="36">
        <v>42</v>
      </c>
      <c r="G137" s="63"/>
      <c r="H137" s="38" t="s">
        <v>26</v>
      </c>
      <c r="I137" s="38">
        <f t="shared" si="13"/>
        <v>0</v>
      </c>
      <c r="J137" s="12" t="s">
        <v>448</v>
      </c>
    </row>
    <row r="138" spans="1:10" s="34" customFormat="1" ht="25" x14ac:dyDescent="0.25">
      <c r="A138" s="11">
        <v>136</v>
      </c>
      <c r="B138" s="11" t="s">
        <v>449</v>
      </c>
      <c r="C138" s="11" t="s">
        <v>26</v>
      </c>
      <c r="D138" s="12" t="s">
        <v>450</v>
      </c>
      <c r="E138" s="11" t="s">
        <v>61</v>
      </c>
      <c r="F138" s="36">
        <v>20</v>
      </c>
      <c r="G138" s="63"/>
      <c r="H138" s="38" t="s">
        <v>26</v>
      </c>
      <c r="I138" s="38">
        <f t="shared" si="13"/>
        <v>0</v>
      </c>
      <c r="J138" s="65" t="s">
        <v>451</v>
      </c>
    </row>
    <row r="139" spans="1:10" s="34" customFormat="1" x14ac:dyDescent="0.25">
      <c r="A139" s="11">
        <v>137</v>
      </c>
      <c r="B139" s="11" t="s">
        <v>452</v>
      </c>
      <c r="C139" s="11" t="s">
        <v>26</v>
      </c>
      <c r="D139" s="12" t="s">
        <v>453</v>
      </c>
      <c r="E139" s="11" t="s">
        <v>61</v>
      </c>
      <c r="F139" s="36">
        <v>2</v>
      </c>
      <c r="G139" s="63"/>
      <c r="H139" s="38" t="s">
        <v>26</v>
      </c>
      <c r="I139" s="38">
        <f t="shared" si="13"/>
        <v>0</v>
      </c>
      <c r="J139" s="12" t="s">
        <v>454</v>
      </c>
    </row>
    <row r="140" spans="1:10" ht="25" x14ac:dyDescent="0.25">
      <c r="A140" s="11">
        <v>138</v>
      </c>
      <c r="B140" s="11" t="s">
        <v>455</v>
      </c>
      <c r="C140" s="11" t="s">
        <v>26</v>
      </c>
      <c r="D140" s="12" t="s">
        <v>456</v>
      </c>
      <c r="E140" s="11" t="s">
        <v>61</v>
      </c>
      <c r="F140" s="36">
        <v>1</v>
      </c>
      <c r="G140" s="63"/>
      <c r="H140" s="38" t="s">
        <v>26</v>
      </c>
      <c r="I140" s="38">
        <f t="shared" si="13"/>
        <v>0</v>
      </c>
      <c r="J140" s="12" t="s">
        <v>457</v>
      </c>
    </row>
    <row r="141" spans="1:10" ht="37.5" x14ac:dyDescent="0.25">
      <c r="A141" s="11">
        <v>139</v>
      </c>
      <c r="B141" s="11" t="s">
        <v>458</v>
      </c>
      <c r="C141" s="11" t="s">
        <v>26</v>
      </c>
      <c r="D141" s="12" t="s">
        <v>459</v>
      </c>
      <c r="E141" s="11" t="s">
        <v>19</v>
      </c>
      <c r="F141" s="36">
        <v>6</v>
      </c>
      <c r="G141" s="63"/>
      <c r="H141" s="38" t="s">
        <v>26</v>
      </c>
      <c r="I141" s="38">
        <f t="shared" si="13"/>
        <v>0</v>
      </c>
      <c r="J141" s="12" t="s">
        <v>460</v>
      </c>
    </row>
    <row r="142" spans="1:10" ht="50" x14ac:dyDescent="0.25">
      <c r="A142" s="11">
        <v>140</v>
      </c>
      <c r="B142" s="11" t="s">
        <v>461</v>
      </c>
      <c r="C142" s="11" t="s">
        <v>26</v>
      </c>
      <c r="D142" s="12" t="s">
        <v>462</v>
      </c>
      <c r="E142" s="11" t="s">
        <v>19</v>
      </c>
      <c r="F142" s="36">
        <v>6</v>
      </c>
      <c r="G142" s="63"/>
      <c r="H142" s="38" t="s">
        <v>26</v>
      </c>
      <c r="I142" s="38">
        <f t="shared" si="13"/>
        <v>0</v>
      </c>
      <c r="J142" s="12" t="s">
        <v>463</v>
      </c>
    </row>
    <row r="143" spans="1:10" ht="50" x14ac:dyDescent="0.25">
      <c r="A143" s="11">
        <v>141</v>
      </c>
      <c r="B143" s="11" t="s">
        <v>464</v>
      </c>
      <c r="C143" s="11" t="s">
        <v>465</v>
      </c>
      <c r="D143" s="65" t="s">
        <v>466</v>
      </c>
      <c r="E143" s="11" t="s">
        <v>61</v>
      </c>
      <c r="F143" s="36">
        <v>4</v>
      </c>
      <c r="G143" s="63"/>
      <c r="H143" s="63"/>
      <c r="I143" s="38">
        <f t="shared" ref="I143:I188" si="14">F143*G143+H143</f>
        <v>0</v>
      </c>
      <c r="J143" s="65" t="s">
        <v>467</v>
      </c>
    </row>
    <row r="144" spans="1:10" ht="50" x14ac:dyDescent="0.25">
      <c r="A144" s="11">
        <v>142</v>
      </c>
      <c r="B144" s="11" t="s">
        <v>468</v>
      </c>
      <c r="C144" s="11" t="s">
        <v>469</v>
      </c>
      <c r="D144" s="12" t="s">
        <v>470</v>
      </c>
      <c r="E144" s="11" t="s">
        <v>61</v>
      </c>
      <c r="F144" s="36">
        <v>2</v>
      </c>
      <c r="G144" s="63"/>
      <c r="H144" s="63"/>
      <c r="I144" s="38">
        <f t="shared" si="14"/>
        <v>0</v>
      </c>
      <c r="J144" s="12" t="s">
        <v>471</v>
      </c>
    </row>
    <row r="145" spans="1:10" ht="25" x14ac:dyDescent="0.25">
      <c r="A145" s="11">
        <v>143</v>
      </c>
      <c r="B145" s="11" t="s">
        <v>472</v>
      </c>
      <c r="C145" s="11" t="s">
        <v>473</v>
      </c>
      <c r="D145" s="12" t="s">
        <v>474</v>
      </c>
      <c r="E145" s="11" t="s">
        <v>41</v>
      </c>
      <c r="F145" s="36">
        <v>2</v>
      </c>
      <c r="G145" s="63"/>
      <c r="H145" s="63"/>
      <c r="I145" s="38">
        <f t="shared" si="14"/>
        <v>0</v>
      </c>
      <c r="J145" s="65" t="s">
        <v>475</v>
      </c>
    </row>
    <row r="146" spans="1:10" s="34" customFormat="1" ht="187.5" x14ac:dyDescent="0.25">
      <c r="A146" s="11">
        <v>144</v>
      </c>
      <c r="B146" s="11" t="s">
        <v>476</v>
      </c>
      <c r="C146" s="11" t="s">
        <v>26</v>
      </c>
      <c r="D146" s="71" t="s">
        <v>477</v>
      </c>
      <c r="E146" s="11" t="s">
        <v>188</v>
      </c>
      <c r="F146" s="11">
        <v>68</v>
      </c>
      <c r="G146" s="63"/>
      <c r="H146" s="38" t="s">
        <v>26</v>
      </c>
      <c r="I146" s="38">
        <f t="shared" ref="I146:I158" si="15">F146*G146</f>
        <v>0</v>
      </c>
      <c r="J146" s="10" t="s">
        <v>478</v>
      </c>
    </row>
    <row r="147" spans="1:10" s="34" customFormat="1" ht="187.5" x14ac:dyDescent="0.25">
      <c r="A147" s="11">
        <v>145</v>
      </c>
      <c r="B147" s="11" t="s">
        <v>479</v>
      </c>
      <c r="C147" s="11" t="s">
        <v>26</v>
      </c>
      <c r="D147" s="71" t="s">
        <v>480</v>
      </c>
      <c r="E147" s="11" t="s">
        <v>188</v>
      </c>
      <c r="F147" s="11">
        <v>92</v>
      </c>
      <c r="G147" s="63"/>
      <c r="H147" s="38" t="s">
        <v>26</v>
      </c>
      <c r="I147" s="38">
        <f t="shared" si="15"/>
        <v>0</v>
      </c>
      <c r="J147" s="10" t="s">
        <v>481</v>
      </c>
    </row>
    <row r="148" spans="1:10" s="34" customFormat="1" ht="187.5" x14ac:dyDescent="0.25">
      <c r="A148" s="11">
        <v>146</v>
      </c>
      <c r="B148" s="11" t="s">
        <v>482</v>
      </c>
      <c r="C148" s="11" t="s">
        <v>26</v>
      </c>
      <c r="D148" s="71" t="s">
        <v>483</v>
      </c>
      <c r="E148" s="11" t="s">
        <v>188</v>
      </c>
      <c r="F148" s="11">
        <v>46</v>
      </c>
      <c r="G148" s="63"/>
      <c r="H148" s="38" t="s">
        <v>26</v>
      </c>
      <c r="I148" s="38">
        <f t="shared" si="15"/>
        <v>0</v>
      </c>
      <c r="J148" s="10" t="s">
        <v>484</v>
      </c>
    </row>
    <row r="149" spans="1:10" s="34" customFormat="1" ht="112.5" x14ac:dyDescent="0.25">
      <c r="A149" s="11">
        <v>147</v>
      </c>
      <c r="B149" s="11" t="s">
        <v>485</v>
      </c>
      <c r="C149" s="11" t="s">
        <v>26</v>
      </c>
      <c r="D149" s="71" t="s">
        <v>486</v>
      </c>
      <c r="E149" s="11" t="s">
        <v>188</v>
      </c>
      <c r="F149" s="11">
        <v>6</v>
      </c>
      <c r="G149" s="63"/>
      <c r="H149" s="38" t="s">
        <v>26</v>
      </c>
      <c r="I149" s="38">
        <f t="shared" si="15"/>
        <v>0</v>
      </c>
      <c r="J149" s="12" t="s">
        <v>487</v>
      </c>
    </row>
    <row r="150" spans="1:10" s="34" customFormat="1" ht="112.5" x14ac:dyDescent="0.25">
      <c r="A150" s="11">
        <v>148</v>
      </c>
      <c r="B150" s="11" t="s">
        <v>488</v>
      </c>
      <c r="C150" s="11" t="s">
        <v>26</v>
      </c>
      <c r="D150" s="71" t="s">
        <v>489</v>
      </c>
      <c r="E150" s="11" t="s">
        <v>188</v>
      </c>
      <c r="F150" s="11">
        <v>13</v>
      </c>
      <c r="G150" s="63"/>
      <c r="H150" s="38" t="s">
        <v>26</v>
      </c>
      <c r="I150" s="38">
        <f t="shared" si="15"/>
        <v>0</v>
      </c>
      <c r="J150" s="12" t="s">
        <v>490</v>
      </c>
    </row>
    <row r="151" spans="1:10" s="34" customFormat="1" ht="112.5" x14ac:dyDescent="0.25">
      <c r="A151" s="11">
        <v>149</v>
      </c>
      <c r="B151" s="11" t="s">
        <v>491</v>
      </c>
      <c r="C151" s="11" t="s">
        <v>26</v>
      </c>
      <c r="D151" s="71" t="s">
        <v>492</v>
      </c>
      <c r="E151" s="11" t="s">
        <v>188</v>
      </c>
      <c r="F151" s="11">
        <v>15</v>
      </c>
      <c r="G151" s="63"/>
      <c r="H151" s="38" t="s">
        <v>26</v>
      </c>
      <c r="I151" s="38">
        <f t="shared" si="15"/>
        <v>0</v>
      </c>
      <c r="J151" s="12" t="s">
        <v>493</v>
      </c>
    </row>
    <row r="152" spans="1:10" s="34" customFormat="1" ht="210.75" customHeight="1" x14ac:dyDescent="0.25">
      <c r="A152" s="11">
        <v>150</v>
      </c>
      <c r="B152" s="11" t="s">
        <v>494</v>
      </c>
      <c r="C152" s="11" t="s">
        <v>26</v>
      </c>
      <c r="D152" s="71" t="s">
        <v>495</v>
      </c>
      <c r="E152" s="29" t="s">
        <v>28</v>
      </c>
      <c r="F152" s="29">
        <v>2</v>
      </c>
      <c r="G152" s="63"/>
      <c r="H152" s="38" t="s">
        <v>26</v>
      </c>
      <c r="I152" s="38">
        <f t="shared" si="15"/>
        <v>0</v>
      </c>
      <c r="J152" s="10" t="s">
        <v>496</v>
      </c>
    </row>
    <row r="153" spans="1:10" s="34" customFormat="1" ht="200.25" customHeight="1" x14ac:dyDescent="0.25">
      <c r="A153" s="11">
        <v>151</v>
      </c>
      <c r="B153" s="11" t="s">
        <v>497</v>
      </c>
      <c r="C153" s="11" t="s">
        <v>26</v>
      </c>
      <c r="D153" s="71" t="s">
        <v>498</v>
      </c>
      <c r="E153" s="29" t="s">
        <v>28</v>
      </c>
      <c r="F153" s="29">
        <v>10</v>
      </c>
      <c r="G153" s="63"/>
      <c r="H153" s="38" t="s">
        <v>26</v>
      </c>
      <c r="I153" s="38">
        <f t="shared" si="15"/>
        <v>0</v>
      </c>
      <c r="J153" s="10" t="s">
        <v>499</v>
      </c>
    </row>
    <row r="154" spans="1:10" s="34" customFormat="1" ht="187.5" x14ac:dyDescent="0.25">
      <c r="A154" s="11">
        <v>152</v>
      </c>
      <c r="B154" s="11" t="s">
        <v>500</v>
      </c>
      <c r="C154" s="11" t="s">
        <v>26</v>
      </c>
      <c r="D154" s="71" t="s">
        <v>501</v>
      </c>
      <c r="E154" s="29" t="s">
        <v>41</v>
      </c>
      <c r="F154" s="29">
        <v>1</v>
      </c>
      <c r="G154" s="63"/>
      <c r="H154" s="38" t="s">
        <v>26</v>
      </c>
      <c r="I154" s="38">
        <f t="shared" si="15"/>
        <v>0</v>
      </c>
      <c r="J154" s="12" t="s">
        <v>502</v>
      </c>
    </row>
    <row r="155" spans="1:10" s="34" customFormat="1" ht="175" x14ac:dyDescent="0.25">
      <c r="A155" s="11">
        <v>153</v>
      </c>
      <c r="B155" s="11" t="s">
        <v>503</v>
      </c>
      <c r="C155" s="11" t="s">
        <v>26</v>
      </c>
      <c r="D155" s="71" t="s">
        <v>504</v>
      </c>
      <c r="E155" s="29" t="s">
        <v>28</v>
      </c>
      <c r="F155" s="29">
        <v>2</v>
      </c>
      <c r="G155" s="63"/>
      <c r="H155" s="38" t="s">
        <v>26</v>
      </c>
      <c r="I155" s="38">
        <f t="shared" si="15"/>
        <v>0</v>
      </c>
      <c r="J155" s="12" t="s">
        <v>505</v>
      </c>
    </row>
    <row r="156" spans="1:10" s="34" customFormat="1" ht="212.5" x14ac:dyDescent="0.25">
      <c r="A156" s="11">
        <v>154</v>
      </c>
      <c r="B156" s="11" t="s">
        <v>506</v>
      </c>
      <c r="C156" s="11" t="s">
        <v>26</v>
      </c>
      <c r="D156" s="71" t="s">
        <v>507</v>
      </c>
      <c r="E156" s="29" t="s">
        <v>28</v>
      </c>
      <c r="F156" s="29">
        <v>1</v>
      </c>
      <c r="G156" s="63"/>
      <c r="H156" s="38" t="s">
        <v>26</v>
      </c>
      <c r="I156" s="38">
        <f t="shared" si="15"/>
        <v>0</v>
      </c>
      <c r="J156" s="10" t="s">
        <v>508</v>
      </c>
    </row>
    <row r="157" spans="1:10" s="34" customFormat="1" ht="200" x14ac:dyDescent="0.25">
      <c r="A157" s="11">
        <v>155</v>
      </c>
      <c r="B157" s="11" t="s">
        <v>509</v>
      </c>
      <c r="C157" s="11" t="s">
        <v>26</v>
      </c>
      <c r="D157" s="12" t="s">
        <v>510</v>
      </c>
      <c r="E157" s="11" t="s">
        <v>41</v>
      </c>
      <c r="F157" s="36">
        <v>155</v>
      </c>
      <c r="G157" s="63"/>
      <c r="H157" s="38" t="s">
        <v>26</v>
      </c>
      <c r="I157" s="38">
        <f t="shared" si="15"/>
        <v>0</v>
      </c>
      <c r="J157" s="12" t="s">
        <v>511</v>
      </c>
    </row>
    <row r="158" spans="1:10" s="34" customFormat="1" ht="212.5" x14ac:dyDescent="0.25">
      <c r="A158" s="11">
        <v>156</v>
      </c>
      <c r="B158" s="11" t="s">
        <v>512</v>
      </c>
      <c r="C158" s="11" t="s">
        <v>26</v>
      </c>
      <c r="D158" s="12" t="s">
        <v>513</v>
      </c>
      <c r="E158" s="11" t="s">
        <v>41</v>
      </c>
      <c r="F158" s="36">
        <v>2</v>
      </c>
      <c r="G158" s="63"/>
      <c r="H158" s="38" t="s">
        <v>26</v>
      </c>
      <c r="I158" s="38">
        <f t="shared" si="15"/>
        <v>0</v>
      </c>
      <c r="J158" s="12" t="s">
        <v>514</v>
      </c>
    </row>
    <row r="159" spans="1:10" s="34" customFormat="1" ht="25" x14ac:dyDescent="0.25">
      <c r="A159" s="11">
        <v>157</v>
      </c>
      <c r="B159" s="11" t="s">
        <v>515</v>
      </c>
      <c r="C159" s="11" t="s">
        <v>516</v>
      </c>
      <c r="D159" s="73" t="s">
        <v>517</v>
      </c>
      <c r="E159" s="11" t="s">
        <v>518</v>
      </c>
      <c r="F159" s="36">
        <v>1</v>
      </c>
      <c r="G159" s="63"/>
      <c r="H159" s="63"/>
      <c r="I159" s="38">
        <f t="shared" si="14"/>
        <v>0</v>
      </c>
      <c r="J159" s="74" t="s">
        <v>519</v>
      </c>
    </row>
    <row r="160" spans="1:10" ht="25" x14ac:dyDescent="0.25">
      <c r="A160" s="11">
        <v>158</v>
      </c>
      <c r="B160" s="11" t="s">
        <v>520</v>
      </c>
      <c r="C160" s="11" t="s">
        <v>521</v>
      </c>
      <c r="D160" s="12" t="s">
        <v>522</v>
      </c>
      <c r="E160" s="11" t="s">
        <v>61</v>
      </c>
      <c r="F160" s="36">
        <v>10</v>
      </c>
      <c r="G160" s="63"/>
      <c r="H160" s="63"/>
      <c r="I160" s="38">
        <f t="shared" si="14"/>
        <v>0</v>
      </c>
      <c r="J160" s="12" t="s">
        <v>523</v>
      </c>
    </row>
    <row r="161" spans="1:10" ht="25" x14ac:dyDescent="0.25">
      <c r="A161" s="11">
        <v>159</v>
      </c>
      <c r="B161" s="11" t="s">
        <v>524</v>
      </c>
      <c r="C161" s="11" t="s">
        <v>525</v>
      </c>
      <c r="D161" s="12" t="s">
        <v>526</v>
      </c>
      <c r="E161" s="11" t="s">
        <v>61</v>
      </c>
      <c r="F161" s="36">
        <v>2</v>
      </c>
      <c r="G161" s="63"/>
      <c r="H161" s="63"/>
      <c r="I161" s="38">
        <f t="shared" si="14"/>
        <v>0</v>
      </c>
      <c r="J161" s="12" t="s">
        <v>527</v>
      </c>
    </row>
    <row r="162" spans="1:10" ht="25" x14ac:dyDescent="0.25">
      <c r="A162" s="11">
        <v>160</v>
      </c>
      <c r="B162" s="11" t="s">
        <v>528</v>
      </c>
      <c r="C162" s="11" t="s">
        <v>26</v>
      </c>
      <c r="D162" s="12" t="s">
        <v>529</v>
      </c>
      <c r="E162" s="11" t="s">
        <v>61</v>
      </c>
      <c r="F162" s="36">
        <v>20</v>
      </c>
      <c r="G162" s="63"/>
      <c r="H162" s="38" t="s">
        <v>26</v>
      </c>
      <c r="I162" s="38">
        <f t="shared" ref="I162:I163" si="16">F162*G162</f>
        <v>0</v>
      </c>
      <c r="J162" s="12" t="s">
        <v>530</v>
      </c>
    </row>
    <row r="163" spans="1:10" ht="37.5" x14ac:dyDescent="0.25">
      <c r="A163" s="11">
        <v>161</v>
      </c>
      <c r="B163" s="11" t="s">
        <v>531</v>
      </c>
      <c r="C163" s="11" t="s">
        <v>26</v>
      </c>
      <c r="D163" s="12" t="s">
        <v>532</v>
      </c>
      <c r="E163" s="11" t="s">
        <v>61</v>
      </c>
      <c r="F163" s="36">
        <v>2</v>
      </c>
      <c r="G163" s="63"/>
      <c r="H163" s="38" t="s">
        <v>26</v>
      </c>
      <c r="I163" s="38">
        <f t="shared" si="16"/>
        <v>0</v>
      </c>
      <c r="J163" s="12" t="s">
        <v>533</v>
      </c>
    </row>
    <row r="164" spans="1:10" ht="25" x14ac:dyDescent="0.25">
      <c r="A164" s="11">
        <v>162</v>
      </c>
      <c r="B164" s="11" t="s">
        <v>534</v>
      </c>
      <c r="C164" s="11" t="s">
        <v>535</v>
      </c>
      <c r="D164" s="12" t="s">
        <v>536</v>
      </c>
      <c r="E164" s="11" t="s">
        <v>61</v>
      </c>
      <c r="F164" s="36">
        <v>867</v>
      </c>
      <c r="G164" s="63"/>
      <c r="H164" s="63"/>
      <c r="I164" s="38">
        <f t="shared" si="14"/>
        <v>0</v>
      </c>
      <c r="J164" s="12" t="s">
        <v>537</v>
      </c>
    </row>
    <row r="165" spans="1:10" ht="37.5" x14ac:dyDescent="0.25">
      <c r="A165" s="11">
        <v>163</v>
      </c>
      <c r="B165" s="11" t="s">
        <v>538</v>
      </c>
      <c r="C165" s="11" t="s">
        <v>539</v>
      </c>
      <c r="D165" s="12" t="s">
        <v>540</v>
      </c>
      <c r="E165" s="11" t="s">
        <v>61</v>
      </c>
      <c r="F165" s="36">
        <v>168</v>
      </c>
      <c r="G165" s="63"/>
      <c r="H165" s="63"/>
      <c r="I165" s="38">
        <f t="shared" si="14"/>
        <v>0</v>
      </c>
      <c r="J165" s="12" t="s">
        <v>541</v>
      </c>
    </row>
    <row r="166" spans="1:10" ht="25" x14ac:dyDescent="0.25">
      <c r="A166" s="11">
        <v>164</v>
      </c>
      <c r="B166" s="11" t="s">
        <v>542</v>
      </c>
      <c r="C166" s="11" t="s">
        <v>543</v>
      </c>
      <c r="D166" s="12" t="s">
        <v>544</v>
      </c>
      <c r="E166" s="11" t="s">
        <v>61</v>
      </c>
      <c r="F166" s="36">
        <v>74</v>
      </c>
      <c r="G166" s="63"/>
      <c r="H166" s="63"/>
      <c r="I166" s="38">
        <f t="shared" si="14"/>
        <v>0</v>
      </c>
      <c r="J166" s="12" t="s">
        <v>545</v>
      </c>
    </row>
    <row r="167" spans="1:10" ht="37.5" x14ac:dyDescent="0.25">
      <c r="A167" s="11">
        <v>165</v>
      </c>
      <c r="B167" s="11" t="s">
        <v>546</v>
      </c>
      <c r="C167" s="11" t="s">
        <v>547</v>
      </c>
      <c r="D167" s="12" t="s">
        <v>548</v>
      </c>
      <c r="E167" s="11" t="s">
        <v>61</v>
      </c>
      <c r="F167" s="36">
        <v>4</v>
      </c>
      <c r="G167" s="63"/>
      <c r="H167" s="63"/>
      <c r="I167" s="38">
        <f t="shared" si="14"/>
        <v>0</v>
      </c>
      <c r="J167" s="12" t="s">
        <v>549</v>
      </c>
    </row>
    <row r="168" spans="1:10" ht="87.5" x14ac:dyDescent="0.25">
      <c r="A168" s="11">
        <v>166</v>
      </c>
      <c r="B168" s="11" t="s">
        <v>550</v>
      </c>
      <c r="C168" s="11" t="s">
        <v>26</v>
      </c>
      <c r="D168" s="12" t="s">
        <v>551</v>
      </c>
      <c r="E168" s="11" t="s">
        <v>28</v>
      </c>
      <c r="F168" s="36">
        <v>640</v>
      </c>
      <c r="G168" s="63"/>
      <c r="H168" s="38" t="s">
        <v>26</v>
      </c>
      <c r="I168" s="38">
        <f t="shared" ref="I168:I171" si="17">F168*G168</f>
        <v>0</v>
      </c>
      <c r="J168" s="65" t="s">
        <v>552</v>
      </c>
    </row>
    <row r="169" spans="1:10" ht="87.5" x14ac:dyDescent="0.25">
      <c r="A169" s="11">
        <v>167</v>
      </c>
      <c r="B169" s="11" t="s">
        <v>553</v>
      </c>
      <c r="C169" s="11" t="s">
        <v>26</v>
      </c>
      <c r="D169" s="12" t="s">
        <v>554</v>
      </c>
      <c r="E169" s="11" t="s">
        <v>28</v>
      </c>
      <c r="F169" s="36">
        <v>63</v>
      </c>
      <c r="G169" s="63"/>
      <c r="H169" s="38" t="s">
        <v>26</v>
      </c>
      <c r="I169" s="38">
        <f t="shared" si="17"/>
        <v>0</v>
      </c>
      <c r="J169" s="65" t="s">
        <v>555</v>
      </c>
    </row>
    <row r="170" spans="1:10" ht="87.5" x14ac:dyDescent="0.25">
      <c r="A170" s="11">
        <v>168</v>
      </c>
      <c r="B170" s="11" t="s">
        <v>556</v>
      </c>
      <c r="C170" s="11" t="s">
        <v>26</v>
      </c>
      <c r="D170" s="65" t="s">
        <v>557</v>
      </c>
      <c r="E170" s="11" t="s">
        <v>28</v>
      </c>
      <c r="F170" s="36">
        <v>969</v>
      </c>
      <c r="G170" s="63"/>
      <c r="H170" s="38" t="s">
        <v>26</v>
      </c>
      <c r="I170" s="38">
        <f t="shared" si="17"/>
        <v>0</v>
      </c>
      <c r="J170" s="65" t="s">
        <v>558</v>
      </c>
    </row>
    <row r="171" spans="1:10" ht="87.5" x14ac:dyDescent="0.25">
      <c r="A171" s="11">
        <v>169</v>
      </c>
      <c r="B171" s="11" t="s">
        <v>559</v>
      </c>
      <c r="C171" s="11" t="s">
        <v>26</v>
      </c>
      <c r="D171" s="12" t="s">
        <v>560</v>
      </c>
      <c r="E171" s="11" t="s">
        <v>28</v>
      </c>
      <c r="F171" s="36">
        <v>190</v>
      </c>
      <c r="G171" s="63"/>
      <c r="H171" s="38" t="s">
        <v>26</v>
      </c>
      <c r="I171" s="38">
        <f t="shared" si="17"/>
        <v>0</v>
      </c>
      <c r="J171" s="65" t="s">
        <v>561</v>
      </c>
    </row>
    <row r="172" spans="1:10" ht="50" x14ac:dyDescent="0.25">
      <c r="A172" s="11">
        <v>170</v>
      </c>
      <c r="B172" s="11" t="s">
        <v>562</v>
      </c>
      <c r="C172" s="11" t="s">
        <v>563</v>
      </c>
      <c r="D172" s="12" t="s">
        <v>564</v>
      </c>
      <c r="E172" s="11" t="s">
        <v>61</v>
      </c>
      <c r="F172" s="36">
        <v>1</v>
      </c>
      <c r="G172" s="63"/>
      <c r="H172" s="63"/>
      <c r="I172" s="38">
        <f t="shared" si="14"/>
        <v>0</v>
      </c>
      <c r="J172" s="12" t="s">
        <v>565</v>
      </c>
    </row>
    <row r="173" spans="1:10" ht="25" x14ac:dyDescent="0.25">
      <c r="A173" s="11">
        <v>171</v>
      </c>
      <c r="B173" s="11" t="s">
        <v>566</v>
      </c>
      <c r="C173" s="11" t="s">
        <v>567</v>
      </c>
      <c r="D173" s="12" t="s">
        <v>568</v>
      </c>
      <c r="E173" s="11" t="s">
        <v>61</v>
      </c>
      <c r="F173" s="36">
        <v>2</v>
      </c>
      <c r="G173" s="63"/>
      <c r="H173" s="63"/>
      <c r="I173" s="38">
        <f t="shared" si="14"/>
        <v>0</v>
      </c>
      <c r="J173" s="65" t="s">
        <v>569</v>
      </c>
    </row>
    <row r="174" spans="1:10" ht="25" x14ac:dyDescent="0.25">
      <c r="A174" s="11">
        <v>172</v>
      </c>
      <c r="B174" s="11" t="s">
        <v>570</v>
      </c>
      <c r="C174" s="11" t="s">
        <v>571</v>
      </c>
      <c r="D174" s="12" t="s">
        <v>572</v>
      </c>
      <c r="E174" s="11" t="s">
        <v>61</v>
      </c>
      <c r="F174" s="36">
        <v>2</v>
      </c>
      <c r="G174" s="63"/>
      <c r="H174" s="63"/>
      <c r="I174" s="38">
        <f t="shared" si="14"/>
        <v>0</v>
      </c>
      <c r="J174" s="12" t="s">
        <v>573</v>
      </c>
    </row>
    <row r="175" spans="1:10" ht="75" x14ac:dyDescent="0.25">
      <c r="A175" s="11">
        <v>173</v>
      </c>
      <c r="B175" s="11" t="s">
        <v>574</v>
      </c>
      <c r="C175" s="11" t="s">
        <v>26</v>
      </c>
      <c r="D175" s="12" t="s">
        <v>575</v>
      </c>
      <c r="E175" s="11" t="s">
        <v>41</v>
      </c>
      <c r="F175" s="36">
        <v>1</v>
      </c>
      <c r="G175" s="63"/>
      <c r="H175" s="38" t="s">
        <v>26</v>
      </c>
      <c r="I175" s="38">
        <f t="shared" ref="I175:I177" si="18">F175*G175</f>
        <v>0</v>
      </c>
      <c r="J175" s="12" t="s">
        <v>576</v>
      </c>
    </row>
    <row r="176" spans="1:10" ht="75" x14ac:dyDescent="0.25">
      <c r="A176" s="11">
        <v>174</v>
      </c>
      <c r="B176" s="11" t="s">
        <v>577</v>
      </c>
      <c r="C176" s="11" t="s">
        <v>26</v>
      </c>
      <c r="D176" s="12" t="s">
        <v>578</v>
      </c>
      <c r="E176" s="11" t="s">
        <v>116</v>
      </c>
      <c r="F176" s="36">
        <v>450</v>
      </c>
      <c r="G176" s="63"/>
      <c r="H176" s="38" t="s">
        <v>26</v>
      </c>
      <c r="I176" s="38">
        <f t="shared" si="18"/>
        <v>0</v>
      </c>
      <c r="J176" s="12" t="s">
        <v>579</v>
      </c>
    </row>
    <row r="177" spans="1:10" ht="25" x14ac:dyDescent="0.25">
      <c r="A177" s="11">
        <v>175</v>
      </c>
      <c r="B177" s="11" t="s">
        <v>580</v>
      </c>
      <c r="C177" s="11" t="s">
        <v>26</v>
      </c>
      <c r="D177" s="12" t="s">
        <v>581</v>
      </c>
      <c r="E177" s="11" t="s">
        <v>61</v>
      </c>
      <c r="F177" s="36">
        <v>70</v>
      </c>
      <c r="G177" s="63"/>
      <c r="H177" s="38" t="s">
        <v>26</v>
      </c>
      <c r="I177" s="38">
        <f t="shared" si="18"/>
        <v>0</v>
      </c>
      <c r="J177" s="12" t="s">
        <v>582</v>
      </c>
    </row>
    <row r="178" spans="1:10" ht="37.5" x14ac:dyDescent="0.25">
      <c r="A178" s="11">
        <v>176</v>
      </c>
      <c r="B178" s="11" t="s">
        <v>583</v>
      </c>
      <c r="C178" s="11" t="s">
        <v>584</v>
      </c>
      <c r="D178" s="12" t="s">
        <v>585</v>
      </c>
      <c r="E178" s="11" t="s">
        <v>61</v>
      </c>
      <c r="F178" s="36">
        <v>13</v>
      </c>
      <c r="G178" s="63"/>
      <c r="H178" s="63"/>
      <c r="I178" s="38">
        <f t="shared" si="14"/>
        <v>0</v>
      </c>
      <c r="J178" s="12" t="s">
        <v>586</v>
      </c>
    </row>
    <row r="179" spans="1:10" ht="37.5" x14ac:dyDescent="0.25">
      <c r="A179" s="11">
        <v>177</v>
      </c>
      <c r="B179" s="11" t="s">
        <v>587</v>
      </c>
      <c r="C179" s="11" t="s">
        <v>588</v>
      </c>
      <c r="D179" s="12" t="s">
        <v>1530</v>
      </c>
      <c r="E179" s="11" t="s">
        <v>19</v>
      </c>
      <c r="F179" s="36">
        <v>6</v>
      </c>
      <c r="G179" s="63"/>
      <c r="H179" s="63"/>
      <c r="I179" s="38">
        <f t="shared" si="14"/>
        <v>0</v>
      </c>
      <c r="J179" s="12" t="s">
        <v>20</v>
      </c>
    </row>
    <row r="180" spans="1:10" ht="50" x14ac:dyDescent="0.25">
      <c r="A180" s="11">
        <v>178</v>
      </c>
      <c r="B180" s="11" t="s">
        <v>589</v>
      </c>
      <c r="C180" s="11" t="s">
        <v>590</v>
      </c>
      <c r="D180" s="12" t="s">
        <v>591</v>
      </c>
      <c r="E180" s="11" t="s">
        <v>19</v>
      </c>
      <c r="F180" s="36">
        <v>12</v>
      </c>
      <c r="G180" s="63"/>
      <c r="H180" s="63"/>
      <c r="I180" s="38">
        <f t="shared" si="14"/>
        <v>0</v>
      </c>
      <c r="J180" s="12" t="s">
        <v>24</v>
      </c>
    </row>
    <row r="181" spans="1:10" ht="125" x14ac:dyDescent="0.25">
      <c r="A181" s="11">
        <v>179</v>
      </c>
      <c r="B181" s="11" t="s">
        <v>592</v>
      </c>
      <c r="C181" s="11" t="s">
        <v>26</v>
      </c>
      <c r="D181" s="65" t="s">
        <v>593</v>
      </c>
      <c r="E181" s="11" t="s">
        <v>61</v>
      </c>
      <c r="F181" s="36">
        <v>4</v>
      </c>
      <c r="G181" s="63"/>
      <c r="H181" s="38" t="s">
        <v>26</v>
      </c>
      <c r="I181" s="38">
        <f t="shared" ref="I181:I186" si="19">F181*G181</f>
        <v>0</v>
      </c>
      <c r="J181" s="12" t="s">
        <v>594</v>
      </c>
    </row>
    <row r="182" spans="1:10" ht="125" x14ac:dyDescent="0.25">
      <c r="A182" s="11">
        <v>180</v>
      </c>
      <c r="B182" s="11" t="s">
        <v>595</v>
      </c>
      <c r="C182" s="11" t="s">
        <v>26</v>
      </c>
      <c r="D182" s="65" t="s">
        <v>596</v>
      </c>
      <c r="E182" s="11" t="s">
        <v>61</v>
      </c>
      <c r="F182" s="36">
        <v>1</v>
      </c>
      <c r="G182" s="63"/>
      <c r="H182" s="38" t="s">
        <v>26</v>
      </c>
      <c r="I182" s="38">
        <f t="shared" si="19"/>
        <v>0</v>
      </c>
      <c r="J182" s="12" t="s">
        <v>597</v>
      </c>
    </row>
    <row r="183" spans="1:10" ht="112.5" x14ac:dyDescent="0.25">
      <c r="A183" s="11">
        <v>181</v>
      </c>
      <c r="B183" s="11" t="s">
        <v>598</v>
      </c>
      <c r="C183" s="11" t="s">
        <v>26</v>
      </c>
      <c r="D183" s="65" t="s">
        <v>599</v>
      </c>
      <c r="E183" s="11" t="s">
        <v>61</v>
      </c>
      <c r="F183" s="36">
        <v>1</v>
      </c>
      <c r="G183" s="63"/>
      <c r="H183" s="38" t="s">
        <v>26</v>
      </c>
      <c r="I183" s="38">
        <f t="shared" si="19"/>
        <v>0</v>
      </c>
      <c r="J183" s="12" t="s">
        <v>600</v>
      </c>
    </row>
    <row r="184" spans="1:10" ht="112.5" x14ac:dyDescent="0.25">
      <c r="A184" s="11">
        <v>182</v>
      </c>
      <c r="B184" s="11" t="s">
        <v>601</v>
      </c>
      <c r="C184" s="11" t="s">
        <v>26</v>
      </c>
      <c r="D184" s="65" t="s">
        <v>602</v>
      </c>
      <c r="E184" s="11" t="s">
        <v>61</v>
      </c>
      <c r="F184" s="36">
        <v>1</v>
      </c>
      <c r="G184" s="63"/>
      <c r="H184" s="38" t="s">
        <v>26</v>
      </c>
      <c r="I184" s="38">
        <f t="shared" si="19"/>
        <v>0</v>
      </c>
      <c r="J184" s="12" t="s">
        <v>603</v>
      </c>
    </row>
    <row r="185" spans="1:10" ht="187.5" x14ac:dyDescent="0.25">
      <c r="A185" s="11">
        <v>183</v>
      </c>
      <c r="B185" s="11" t="s">
        <v>604</v>
      </c>
      <c r="C185" s="11" t="s">
        <v>26</v>
      </c>
      <c r="D185" s="12" t="s">
        <v>605</v>
      </c>
      <c r="E185" s="11" t="s">
        <v>28</v>
      </c>
      <c r="F185" s="36">
        <v>6</v>
      </c>
      <c r="G185" s="63"/>
      <c r="H185" s="38" t="s">
        <v>26</v>
      </c>
      <c r="I185" s="38">
        <f t="shared" si="19"/>
        <v>0</v>
      </c>
      <c r="J185" s="65" t="s">
        <v>606</v>
      </c>
    </row>
    <row r="186" spans="1:10" ht="37.5" x14ac:dyDescent="0.25">
      <c r="A186" s="11">
        <v>184</v>
      </c>
      <c r="B186" s="11" t="s">
        <v>607</v>
      </c>
      <c r="C186" s="11" t="s">
        <v>26</v>
      </c>
      <c r="D186" s="12" t="s">
        <v>608</v>
      </c>
      <c r="E186" s="11" t="s">
        <v>28</v>
      </c>
      <c r="F186" s="36">
        <v>1</v>
      </c>
      <c r="G186" s="63"/>
      <c r="H186" s="38" t="s">
        <v>26</v>
      </c>
      <c r="I186" s="38">
        <f t="shared" si="19"/>
        <v>0</v>
      </c>
      <c r="J186" s="65" t="s">
        <v>609</v>
      </c>
    </row>
    <row r="187" spans="1:10" ht="37.5" x14ac:dyDescent="0.25">
      <c r="A187" s="11">
        <v>185</v>
      </c>
      <c r="B187" s="11" t="s">
        <v>610</v>
      </c>
      <c r="C187" s="11" t="s">
        <v>611</v>
      </c>
      <c r="D187" s="12" t="s">
        <v>612</v>
      </c>
      <c r="E187" s="11" t="s">
        <v>61</v>
      </c>
      <c r="F187" s="36">
        <v>36</v>
      </c>
      <c r="G187" s="63"/>
      <c r="H187" s="63"/>
      <c r="I187" s="38">
        <f t="shared" si="14"/>
        <v>0</v>
      </c>
      <c r="J187" s="12" t="s">
        <v>613</v>
      </c>
    </row>
    <row r="188" spans="1:10" ht="37.5" x14ac:dyDescent="0.25">
      <c r="A188" s="11">
        <v>186</v>
      </c>
      <c r="B188" s="11" t="s">
        <v>614</v>
      </c>
      <c r="C188" s="11" t="s">
        <v>615</v>
      </c>
      <c r="D188" s="12" t="s">
        <v>616</v>
      </c>
      <c r="E188" s="11" t="s">
        <v>61</v>
      </c>
      <c r="F188" s="36">
        <v>12</v>
      </c>
      <c r="G188" s="63"/>
      <c r="H188" s="63"/>
      <c r="I188" s="38">
        <f t="shared" si="14"/>
        <v>0</v>
      </c>
      <c r="J188" s="12" t="s">
        <v>617</v>
      </c>
    </row>
    <row r="189" spans="1:10" ht="175" x14ac:dyDescent="0.25">
      <c r="A189" s="11">
        <v>187</v>
      </c>
      <c r="B189" s="11" t="s">
        <v>618</v>
      </c>
      <c r="C189" s="11" t="s">
        <v>26</v>
      </c>
      <c r="D189" s="12" t="s">
        <v>619</v>
      </c>
      <c r="E189" s="11" t="str">
        <f>$E$176</f>
        <v>kub. m</v>
      </c>
      <c r="F189" s="38">
        <v>12</v>
      </c>
      <c r="G189" s="63"/>
      <c r="H189" s="38" t="s">
        <v>26</v>
      </c>
      <c r="I189" s="38">
        <f t="shared" ref="I189:I201" si="20">F189*G189</f>
        <v>0</v>
      </c>
      <c r="J189" s="12" t="s">
        <v>620</v>
      </c>
    </row>
    <row r="190" spans="1:10" ht="112.5" x14ac:dyDescent="0.25">
      <c r="A190" s="11">
        <v>188</v>
      </c>
      <c r="B190" s="11" t="s">
        <v>621</v>
      </c>
      <c r="C190" s="11" t="s">
        <v>26</v>
      </c>
      <c r="D190" s="12" t="s">
        <v>622</v>
      </c>
      <c r="E190" s="11" t="s">
        <v>623</v>
      </c>
      <c r="F190" s="38">
        <v>300</v>
      </c>
      <c r="G190" s="63"/>
      <c r="H190" s="38" t="s">
        <v>26</v>
      </c>
      <c r="I190" s="38">
        <f t="shared" si="20"/>
        <v>0</v>
      </c>
      <c r="J190" s="12" t="s">
        <v>624</v>
      </c>
    </row>
    <row r="191" spans="1:10" ht="73.5" customHeight="1" x14ac:dyDescent="0.25">
      <c r="A191" s="11">
        <v>189</v>
      </c>
      <c r="B191" s="11" t="s">
        <v>625</v>
      </c>
      <c r="C191" s="11" t="s">
        <v>26</v>
      </c>
      <c r="D191" s="12" t="s">
        <v>626</v>
      </c>
      <c r="E191" s="11" t="s">
        <v>623</v>
      </c>
      <c r="F191" s="38">
        <v>300</v>
      </c>
      <c r="G191" s="63"/>
      <c r="H191" s="38" t="s">
        <v>26</v>
      </c>
      <c r="I191" s="38">
        <f t="shared" si="20"/>
        <v>0</v>
      </c>
      <c r="J191" s="12" t="s">
        <v>627</v>
      </c>
    </row>
    <row r="192" spans="1:10" ht="62.5" x14ac:dyDescent="0.25">
      <c r="A192" s="11">
        <v>190</v>
      </c>
      <c r="B192" s="11" t="s">
        <v>628</v>
      </c>
      <c r="C192" s="11" t="s">
        <v>26</v>
      </c>
      <c r="D192" s="12" t="s">
        <v>629</v>
      </c>
      <c r="E192" s="11" t="s">
        <v>518</v>
      </c>
      <c r="F192" s="38">
        <v>1</v>
      </c>
      <c r="G192" s="63"/>
      <c r="H192" s="38" t="s">
        <v>26</v>
      </c>
      <c r="I192" s="38">
        <f t="shared" si="20"/>
        <v>0</v>
      </c>
      <c r="J192" s="12" t="s">
        <v>630</v>
      </c>
    </row>
    <row r="193" spans="1:10" ht="46.5" customHeight="1" x14ac:dyDescent="0.25">
      <c r="A193" s="11">
        <v>191</v>
      </c>
      <c r="B193" s="11" t="s">
        <v>631</v>
      </c>
      <c r="C193" s="11" t="s">
        <v>26</v>
      </c>
      <c r="D193" s="12" t="s">
        <v>632</v>
      </c>
      <c r="E193" s="11" t="s">
        <v>633</v>
      </c>
      <c r="F193" s="38">
        <v>7</v>
      </c>
      <c r="G193" s="63"/>
      <c r="H193" s="38" t="s">
        <v>26</v>
      </c>
      <c r="I193" s="38">
        <f t="shared" si="20"/>
        <v>0</v>
      </c>
      <c r="J193" s="12" t="s">
        <v>634</v>
      </c>
    </row>
    <row r="194" spans="1:10" ht="25" x14ac:dyDescent="0.25">
      <c r="A194" s="11">
        <v>192</v>
      </c>
      <c r="B194" s="11" t="s">
        <v>635</v>
      </c>
      <c r="C194" s="11" t="s">
        <v>26</v>
      </c>
      <c r="D194" s="12" t="s">
        <v>636</v>
      </c>
      <c r="E194" s="11" t="s">
        <v>188</v>
      </c>
      <c r="F194" s="38">
        <v>1</v>
      </c>
      <c r="G194" s="63"/>
      <c r="H194" s="38" t="s">
        <v>26</v>
      </c>
      <c r="I194" s="38">
        <f t="shared" si="20"/>
        <v>0</v>
      </c>
      <c r="J194" s="12" t="s">
        <v>637</v>
      </c>
    </row>
    <row r="195" spans="1:10" ht="25" x14ac:dyDescent="0.25">
      <c r="A195" s="11">
        <v>193</v>
      </c>
      <c r="B195" s="11" t="s">
        <v>638</v>
      </c>
      <c r="C195" s="11" t="s">
        <v>26</v>
      </c>
      <c r="D195" s="12" t="s">
        <v>639</v>
      </c>
      <c r="E195" s="11" t="s">
        <v>28</v>
      </c>
      <c r="F195" s="38">
        <v>2</v>
      </c>
      <c r="G195" s="63"/>
      <c r="H195" s="38" t="s">
        <v>26</v>
      </c>
      <c r="I195" s="38">
        <f t="shared" si="20"/>
        <v>0</v>
      </c>
      <c r="J195" s="12" t="s">
        <v>640</v>
      </c>
    </row>
    <row r="196" spans="1:10" ht="123" customHeight="1" x14ac:dyDescent="0.25">
      <c r="A196" s="11">
        <v>194</v>
      </c>
      <c r="B196" s="64" t="s">
        <v>641</v>
      </c>
      <c r="C196" s="11" t="s">
        <v>26</v>
      </c>
      <c r="D196" s="12" t="s">
        <v>642</v>
      </c>
      <c r="E196" s="11" t="s">
        <v>28</v>
      </c>
      <c r="F196" s="36">
        <v>1</v>
      </c>
      <c r="G196" s="63"/>
      <c r="H196" s="38" t="s">
        <v>26</v>
      </c>
      <c r="I196" s="38">
        <f t="shared" si="20"/>
        <v>0</v>
      </c>
      <c r="J196" s="65" t="s">
        <v>643</v>
      </c>
    </row>
    <row r="197" spans="1:10" ht="123" customHeight="1" x14ac:dyDescent="0.25">
      <c r="A197" s="11">
        <v>195</v>
      </c>
      <c r="B197" s="64" t="s">
        <v>644</v>
      </c>
      <c r="C197" s="11" t="s">
        <v>26</v>
      </c>
      <c r="D197" s="12" t="s">
        <v>645</v>
      </c>
      <c r="E197" s="11" t="s">
        <v>28</v>
      </c>
      <c r="F197" s="36">
        <v>1</v>
      </c>
      <c r="G197" s="63"/>
      <c r="H197" s="38" t="s">
        <v>26</v>
      </c>
      <c r="I197" s="38">
        <f t="shared" si="20"/>
        <v>0</v>
      </c>
      <c r="J197" s="65" t="s">
        <v>646</v>
      </c>
    </row>
    <row r="198" spans="1:10" ht="25" x14ac:dyDescent="0.25">
      <c r="A198" s="11">
        <v>196</v>
      </c>
      <c r="B198" s="64" t="s">
        <v>647</v>
      </c>
      <c r="C198" s="11" t="s">
        <v>26</v>
      </c>
      <c r="D198" s="12" t="s">
        <v>648</v>
      </c>
      <c r="E198" s="11" t="s">
        <v>188</v>
      </c>
      <c r="F198" s="36">
        <v>130</v>
      </c>
      <c r="G198" s="63"/>
      <c r="H198" s="38" t="s">
        <v>26</v>
      </c>
      <c r="I198" s="38">
        <f t="shared" si="20"/>
        <v>0</v>
      </c>
      <c r="J198" s="65" t="s">
        <v>649</v>
      </c>
    </row>
    <row r="199" spans="1:10" ht="25" x14ac:dyDescent="0.25">
      <c r="A199" s="11">
        <v>197</v>
      </c>
      <c r="B199" s="64" t="s">
        <v>650</v>
      </c>
      <c r="C199" s="11" t="s">
        <v>26</v>
      </c>
      <c r="D199" s="12" t="s">
        <v>651</v>
      </c>
      <c r="E199" s="11" t="s">
        <v>188</v>
      </c>
      <c r="F199" s="36">
        <v>1</v>
      </c>
      <c r="G199" s="63"/>
      <c r="H199" s="38" t="s">
        <v>26</v>
      </c>
      <c r="I199" s="38">
        <f t="shared" si="20"/>
        <v>0</v>
      </c>
      <c r="J199" s="65" t="s">
        <v>652</v>
      </c>
    </row>
    <row r="200" spans="1:10" ht="50" x14ac:dyDescent="0.25">
      <c r="A200" s="11">
        <v>198</v>
      </c>
      <c r="B200" s="64" t="s">
        <v>653</v>
      </c>
      <c r="C200" s="11" t="s">
        <v>26</v>
      </c>
      <c r="D200" s="12" t="s">
        <v>654</v>
      </c>
      <c r="E200" s="11" t="s">
        <v>188</v>
      </c>
      <c r="F200" s="36">
        <v>15</v>
      </c>
      <c r="G200" s="63"/>
      <c r="H200" s="38" t="s">
        <v>26</v>
      </c>
      <c r="I200" s="38">
        <f t="shared" si="20"/>
        <v>0</v>
      </c>
      <c r="J200" s="12" t="s">
        <v>1469</v>
      </c>
    </row>
    <row r="201" spans="1:10" ht="62.5" x14ac:dyDescent="0.25">
      <c r="A201" s="11">
        <v>199</v>
      </c>
      <c r="B201" s="64" t="s">
        <v>656</v>
      </c>
      <c r="C201" s="11" t="s">
        <v>26</v>
      </c>
      <c r="D201" s="12" t="s">
        <v>657</v>
      </c>
      <c r="E201" s="11" t="s">
        <v>188</v>
      </c>
      <c r="F201" s="36">
        <v>30</v>
      </c>
      <c r="G201" s="63"/>
      <c r="H201" s="38" t="s">
        <v>26</v>
      </c>
      <c r="I201" s="38">
        <f t="shared" si="20"/>
        <v>0</v>
      </c>
      <c r="J201" s="12" t="s">
        <v>1470</v>
      </c>
    </row>
    <row r="202" spans="1:10" ht="25" x14ac:dyDescent="0.25">
      <c r="A202" s="11">
        <v>200</v>
      </c>
      <c r="B202" s="11" t="s">
        <v>659</v>
      </c>
      <c r="C202" s="11" t="s">
        <v>660</v>
      </c>
      <c r="D202" s="12" t="s">
        <v>661</v>
      </c>
      <c r="E202" s="11" t="s">
        <v>127</v>
      </c>
      <c r="F202" s="36">
        <v>3</v>
      </c>
      <c r="G202" s="63"/>
      <c r="H202" s="63"/>
      <c r="I202" s="38">
        <f t="shared" ref="I202:I203" si="21">F202*G202+H202</f>
        <v>0</v>
      </c>
      <c r="J202" s="12" t="s">
        <v>662</v>
      </c>
    </row>
    <row r="203" spans="1:10" ht="44.25" customHeight="1" x14ac:dyDescent="0.25">
      <c r="A203" s="11">
        <v>201</v>
      </c>
      <c r="B203" s="11" t="s">
        <v>663</v>
      </c>
      <c r="C203" s="11" t="s">
        <v>664</v>
      </c>
      <c r="D203" s="12" t="s">
        <v>665</v>
      </c>
      <c r="E203" s="11" t="s">
        <v>127</v>
      </c>
      <c r="F203" s="36">
        <v>3</v>
      </c>
      <c r="G203" s="63"/>
      <c r="H203" s="63"/>
      <c r="I203" s="38">
        <f t="shared" si="21"/>
        <v>0</v>
      </c>
      <c r="J203" s="12" t="s">
        <v>666</v>
      </c>
    </row>
    <row r="204" spans="1:10" ht="75" customHeight="1" x14ac:dyDescent="0.25">
      <c r="A204" s="11">
        <v>202</v>
      </c>
      <c r="B204" s="11" t="s">
        <v>667</v>
      </c>
      <c r="C204" s="11" t="s">
        <v>26</v>
      </c>
      <c r="D204" s="12" t="s">
        <v>668</v>
      </c>
      <c r="E204" s="64" t="s">
        <v>28</v>
      </c>
      <c r="F204" s="36">
        <v>500</v>
      </c>
      <c r="G204" s="75"/>
      <c r="H204" s="38"/>
      <c r="I204" s="38">
        <f t="shared" ref="I204:I205" si="22">F204*G204</f>
        <v>0</v>
      </c>
      <c r="J204" s="12" t="s">
        <v>669</v>
      </c>
    </row>
    <row r="205" spans="1:10" ht="50" x14ac:dyDescent="0.25">
      <c r="A205" s="11">
        <v>203</v>
      </c>
      <c r="B205" s="11" t="s">
        <v>670</v>
      </c>
      <c r="C205" s="11" t="s">
        <v>26</v>
      </c>
      <c r="D205" s="12" t="s">
        <v>671</v>
      </c>
      <c r="E205" s="64" t="s">
        <v>188</v>
      </c>
      <c r="F205" s="36">
        <v>500</v>
      </c>
      <c r="G205" s="63"/>
      <c r="H205" s="38"/>
      <c r="I205" s="38">
        <f t="shared" si="22"/>
        <v>0</v>
      </c>
      <c r="J205" s="12" t="s">
        <v>672</v>
      </c>
    </row>
    <row r="206" spans="1:10" ht="30" customHeight="1" x14ac:dyDescent="0.25">
      <c r="A206" s="51"/>
      <c r="B206" s="51"/>
      <c r="C206" s="51"/>
      <c r="D206" s="51"/>
      <c r="E206" s="51"/>
      <c r="F206" s="51"/>
      <c r="G206" s="51"/>
      <c r="H206" s="53" t="s">
        <v>673</v>
      </c>
      <c r="I206" s="81">
        <f>SUM(I3:I205)</f>
        <v>0</v>
      </c>
      <c r="J206" s="34"/>
    </row>
    <row r="207" spans="1:10" s="34" customFormat="1" ht="13" x14ac:dyDescent="0.25">
      <c r="D207" s="82" t="s">
        <v>674</v>
      </c>
      <c r="E207" s="58"/>
      <c r="F207" s="59"/>
      <c r="G207" s="59"/>
      <c r="H207" s="59"/>
    </row>
    <row r="208" spans="1:10" s="34" customFormat="1" ht="15" customHeight="1" x14ac:dyDescent="0.25">
      <c r="D208" s="78" t="s">
        <v>675</v>
      </c>
      <c r="E208" s="78"/>
      <c r="F208" s="78"/>
      <c r="G208" s="78"/>
      <c r="H208" s="78"/>
      <c r="I208" s="78"/>
      <c r="J208" s="78"/>
    </row>
    <row r="209" spans="4:10" s="34" customFormat="1" ht="15" customHeight="1" x14ac:dyDescent="0.25">
      <c r="D209" s="57" t="s">
        <v>676</v>
      </c>
      <c r="E209" s="57"/>
      <c r="F209" s="57"/>
      <c r="G209" s="57"/>
      <c r="H209" s="57"/>
      <c r="I209" s="57"/>
      <c r="J209" s="57"/>
    </row>
    <row r="210" spans="4:10" s="34" customFormat="1" ht="45.75" customHeight="1" x14ac:dyDescent="0.25">
      <c r="D210" s="57" t="s">
        <v>677</v>
      </c>
      <c r="E210" s="57"/>
      <c r="F210" s="57"/>
      <c r="G210" s="57"/>
      <c r="H210" s="57"/>
      <c r="I210" s="57"/>
      <c r="J210" s="57"/>
    </row>
    <row r="211" spans="4:10" s="34" customFormat="1" ht="15" customHeight="1" x14ac:dyDescent="0.25">
      <c r="D211" s="57" t="s">
        <v>678</v>
      </c>
      <c r="E211" s="57"/>
      <c r="F211" s="57"/>
      <c r="G211" s="57"/>
      <c r="H211" s="57"/>
      <c r="I211" s="57"/>
      <c r="J211" s="57"/>
    </row>
    <row r="212" spans="4:10" s="34" customFormat="1" ht="13.5" customHeight="1" x14ac:dyDescent="0.25">
      <c r="D212" s="57" t="s">
        <v>679</v>
      </c>
      <c r="E212" s="57"/>
      <c r="F212" s="57"/>
      <c r="G212" s="57"/>
      <c r="H212" s="57"/>
      <c r="I212" s="57"/>
      <c r="J212" s="57"/>
    </row>
    <row r="213" spans="4:10" s="34" customFormat="1" ht="13.5" customHeight="1" x14ac:dyDescent="0.25">
      <c r="D213" s="57" t="s">
        <v>680</v>
      </c>
      <c r="E213" s="57"/>
      <c r="F213" s="57"/>
      <c r="G213" s="57"/>
      <c r="H213" s="57"/>
      <c r="I213" s="57"/>
      <c r="J213" s="57"/>
    </row>
    <row r="214" spans="4:10" s="34" customFormat="1" x14ac:dyDescent="0.25">
      <c r="D214" s="83"/>
      <c r="E214" s="58"/>
      <c r="F214" s="59"/>
      <c r="G214" s="59"/>
      <c r="H214" s="59"/>
    </row>
    <row r="215" spans="4:10" s="34" customFormat="1" x14ac:dyDescent="0.25">
      <c r="D215" s="83"/>
      <c r="E215" s="58"/>
      <c r="F215" s="59"/>
      <c r="G215" s="59"/>
      <c r="H215" s="59"/>
    </row>
    <row r="216" spans="4:10" s="34" customFormat="1" x14ac:dyDescent="0.25">
      <c r="D216" s="58"/>
      <c r="E216" s="58"/>
      <c r="F216" s="59"/>
      <c r="G216" s="59"/>
      <c r="H216" s="59"/>
    </row>
    <row r="217" spans="4:10" s="34" customFormat="1" x14ac:dyDescent="0.25">
      <c r="D217" s="58"/>
      <c r="E217" s="58"/>
      <c r="F217" s="59"/>
      <c r="G217" s="59"/>
      <c r="H217" s="59"/>
    </row>
    <row r="218" spans="4:10" s="34" customFormat="1" x14ac:dyDescent="0.25">
      <c r="D218" s="58"/>
      <c r="E218" s="58"/>
      <c r="F218" s="59"/>
      <c r="G218" s="59"/>
      <c r="H218" s="59"/>
    </row>
    <row r="219" spans="4:10" s="34" customFormat="1" x14ac:dyDescent="0.25">
      <c r="D219" s="58"/>
      <c r="E219" s="58"/>
      <c r="F219" s="59"/>
      <c r="G219" s="59"/>
      <c r="H219" s="59"/>
    </row>
    <row r="220" spans="4:10" s="34" customFormat="1" x14ac:dyDescent="0.25">
      <c r="D220" s="58"/>
      <c r="E220" s="58"/>
      <c r="F220" s="59"/>
      <c r="G220" s="59"/>
      <c r="H220" s="59"/>
    </row>
    <row r="221" spans="4:10" s="34" customFormat="1" x14ac:dyDescent="0.25">
      <c r="D221" s="58"/>
      <c r="E221" s="58"/>
      <c r="F221" s="59"/>
      <c r="G221" s="59"/>
      <c r="H221" s="59"/>
    </row>
    <row r="222" spans="4:10" s="34" customFormat="1" x14ac:dyDescent="0.25">
      <c r="D222" s="58"/>
      <c r="E222" s="58"/>
      <c r="F222" s="59"/>
      <c r="G222" s="59"/>
      <c r="H222" s="59"/>
    </row>
    <row r="223" spans="4:10" s="34" customFormat="1" x14ac:dyDescent="0.25">
      <c r="D223" s="58"/>
      <c r="E223" s="58"/>
      <c r="F223" s="59"/>
      <c r="G223" s="59"/>
      <c r="H223" s="59"/>
    </row>
    <row r="224" spans="4:10" s="34" customFormat="1" x14ac:dyDescent="0.25">
      <c r="D224" s="58"/>
      <c r="E224" s="58"/>
      <c r="F224" s="59"/>
      <c r="G224" s="59"/>
      <c r="H224" s="59"/>
    </row>
    <row r="225" spans="4:8" s="34" customFormat="1" x14ac:dyDescent="0.25">
      <c r="D225" s="58"/>
      <c r="E225" s="58"/>
      <c r="F225" s="59"/>
      <c r="G225" s="59"/>
      <c r="H225" s="59"/>
    </row>
    <row r="226" spans="4:8" s="34" customFormat="1" x14ac:dyDescent="0.25">
      <c r="D226" s="58"/>
      <c r="E226" s="58"/>
      <c r="F226" s="59"/>
      <c r="G226" s="59"/>
      <c r="H226" s="59"/>
    </row>
    <row r="227" spans="4:8" s="34" customFormat="1" x14ac:dyDescent="0.25">
      <c r="D227" s="58"/>
      <c r="E227" s="58"/>
      <c r="F227" s="59"/>
      <c r="G227" s="59"/>
      <c r="H227" s="59"/>
    </row>
    <row r="228" spans="4:8" s="34" customFormat="1" x14ac:dyDescent="0.25">
      <c r="D228" s="58"/>
      <c r="E228" s="58"/>
      <c r="F228" s="59"/>
      <c r="G228" s="59"/>
      <c r="H228" s="59"/>
    </row>
    <row r="229" spans="4:8" s="34" customFormat="1" x14ac:dyDescent="0.25">
      <c r="D229" s="58"/>
      <c r="E229" s="58"/>
      <c r="F229" s="59"/>
      <c r="G229" s="59"/>
      <c r="H229" s="59"/>
    </row>
    <row r="230" spans="4:8" s="34" customFormat="1" x14ac:dyDescent="0.25">
      <c r="D230" s="58"/>
      <c r="E230" s="58"/>
      <c r="F230" s="59"/>
      <c r="G230" s="59"/>
      <c r="H230" s="59"/>
    </row>
    <row r="231" spans="4:8" s="34" customFormat="1" x14ac:dyDescent="0.25">
      <c r="D231" s="58"/>
      <c r="E231" s="58"/>
      <c r="F231" s="59"/>
      <c r="G231" s="59"/>
      <c r="H231" s="59"/>
    </row>
    <row r="232" spans="4:8" s="34" customFormat="1" x14ac:dyDescent="0.25">
      <c r="D232" s="58"/>
      <c r="E232" s="58"/>
      <c r="F232" s="59"/>
      <c r="G232" s="59"/>
      <c r="H232" s="59"/>
    </row>
    <row r="233" spans="4:8" s="34" customFormat="1" x14ac:dyDescent="0.25">
      <c r="D233" s="58"/>
      <c r="E233" s="58"/>
      <c r="F233" s="59"/>
      <c r="G233" s="59"/>
      <c r="H233" s="59"/>
    </row>
    <row r="234" spans="4:8" s="34" customFormat="1" x14ac:dyDescent="0.25">
      <c r="D234" s="58"/>
      <c r="E234" s="58"/>
      <c r="F234" s="59"/>
      <c r="G234" s="59"/>
      <c r="H234" s="59"/>
    </row>
    <row r="235" spans="4:8" s="34" customFormat="1" x14ac:dyDescent="0.25">
      <c r="D235" s="58"/>
      <c r="E235" s="58"/>
      <c r="F235" s="59"/>
      <c r="G235" s="59"/>
      <c r="H235" s="59"/>
    </row>
    <row r="236" spans="4:8" s="34" customFormat="1" x14ac:dyDescent="0.25">
      <c r="D236" s="58"/>
      <c r="E236" s="58"/>
      <c r="F236" s="59"/>
      <c r="G236" s="59"/>
      <c r="H236" s="59"/>
    </row>
    <row r="237" spans="4:8" s="34" customFormat="1" x14ac:dyDescent="0.25">
      <c r="D237" s="58"/>
      <c r="E237" s="58"/>
      <c r="F237" s="59"/>
      <c r="G237" s="59"/>
      <c r="H237" s="59"/>
    </row>
    <row r="238" spans="4:8" s="34" customFormat="1" x14ac:dyDescent="0.25">
      <c r="D238" s="58"/>
      <c r="E238" s="58"/>
      <c r="F238" s="59"/>
      <c r="G238" s="59"/>
      <c r="H238" s="59"/>
    </row>
    <row r="239" spans="4:8" s="34" customFormat="1" x14ac:dyDescent="0.25">
      <c r="D239" s="58"/>
      <c r="E239" s="58"/>
      <c r="F239" s="59"/>
      <c r="G239" s="59"/>
      <c r="H239" s="59"/>
    </row>
    <row r="240" spans="4:8" s="34" customFormat="1" x14ac:dyDescent="0.25">
      <c r="D240" s="58"/>
      <c r="E240" s="58"/>
      <c r="F240" s="59"/>
      <c r="G240" s="59"/>
      <c r="H240" s="59"/>
    </row>
    <row r="241" spans="4:8" s="34" customFormat="1" x14ac:dyDescent="0.25">
      <c r="D241" s="58"/>
      <c r="E241" s="58"/>
      <c r="F241" s="59"/>
      <c r="G241" s="59"/>
      <c r="H241" s="59"/>
    </row>
    <row r="242" spans="4:8" s="34" customFormat="1" x14ac:dyDescent="0.25">
      <c r="D242" s="58"/>
      <c r="E242" s="58"/>
      <c r="F242" s="59"/>
      <c r="G242" s="59"/>
      <c r="H242" s="59"/>
    </row>
    <row r="243" spans="4:8" s="34" customFormat="1" x14ac:dyDescent="0.25">
      <c r="D243" s="58"/>
      <c r="E243" s="58"/>
      <c r="F243" s="59"/>
      <c r="G243" s="59"/>
      <c r="H243" s="59"/>
    </row>
    <row r="244" spans="4:8" s="34" customFormat="1" x14ac:dyDescent="0.25">
      <c r="D244" s="58"/>
      <c r="E244" s="58"/>
      <c r="F244" s="59"/>
      <c r="G244" s="59"/>
      <c r="H244" s="59"/>
    </row>
    <row r="245" spans="4:8" s="34" customFormat="1" x14ac:dyDescent="0.25">
      <c r="D245" s="58"/>
      <c r="E245" s="58"/>
      <c r="F245" s="59"/>
      <c r="G245" s="59"/>
      <c r="H245" s="59"/>
    </row>
    <row r="246" spans="4:8" s="34" customFormat="1" x14ac:dyDescent="0.25">
      <c r="D246" s="58"/>
      <c r="E246" s="58"/>
      <c r="F246" s="59"/>
      <c r="G246" s="59"/>
      <c r="H246" s="59"/>
    </row>
    <row r="247" spans="4:8" s="34" customFormat="1" x14ac:dyDescent="0.25">
      <c r="D247" s="58"/>
      <c r="E247" s="58"/>
      <c r="F247" s="59"/>
      <c r="G247" s="59"/>
      <c r="H247" s="59"/>
    </row>
    <row r="248" spans="4:8" s="34" customFormat="1" x14ac:dyDescent="0.25">
      <c r="D248" s="58"/>
      <c r="E248" s="58"/>
      <c r="F248" s="59"/>
      <c r="G248" s="59"/>
      <c r="H248" s="59"/>
    </row>
    <row r="249" spans="4:8" s="34" customFormat="1" x14ac:dyDescent="0.25">
      <c r="D249" s="58"/>
      <c r="E249" s="58"/>
      <c r="F249" s="59"/>
      <c r="G249" s="59"/>
      <c r="H249" s="59"/>
    </row>
    <row r="250" spans="4:8" s="34" customFormat="1" x14ac:dyDescent="0.25">
      <c r="D250" s="58"/>
      <c r="E250" s="58"/>
      <c r="F250" s="59"/>
      <c r="G250" s="59"/>
      <c r="H250" s="59"/>
    </row>
    <row r="251" spans="4:8" s="34" customFormat="1" x14ac:dyDescent="0.25">
      <c r="D251" s="58"/>
      <c r="E251" s="58"/>
      <c r="F251" s="59"/>
      <c r="G251" s="59"/>
      <c r="H251" s="59"/>
    </row>
    <row r="252" spans="4:8" s="34" customFormat="1" x14ac:dyDescent="0.25">
      <c r="D252" s="58"/>
      <c r="E252" s="58"/>
      <c r="F252" s="59"/>
      <c r="G252" s="59"/>
      <c r="H252" s="59"/>
    </row>
    <row r="253" spans="4:8" s="34" customFormat="1" x14ac:dyDescent="0.25">
      <c r="D253" s="58"/>
      <c r="E253" s="58"/>
      <c r="F253" s="59"/>
      <c r="G253" s="59"/>
      <c r="H253" s="59"/>
    </row>
    <row r="254" spans="4:8" s="34" customFormat="1" x14ac:dyDescent="0.25">
      <c r="D254" s="58"/>
      <c r="E254" s="58"/>
      <c r="F254" s="59"/>
      <c r="G254" s="59"/>
      <c r="H254" s="59"/>
    </row>
    <row r="255" spans="4:8" s="34" customFormat="1" x14ac:dyDescent="0.25">
      <c r="D255" s="58"/>
      <c r="E255" s="58"/>
      <c r="F255" s="59"/>
      <c r="G255" s="59"/>
      <c r="H255" s="59"/>
    </row>
    <row r="256" spans="4:8" s="34" customFormat="1" x14ac:dyDescent="0.25">
      <c r="D256" s="58"/>
      <c r="E256" s="58"/>
      <c r="F256" s="59"/>
      <c r="G256" s="59"/>
      <c r="H256" s="60"/>
    </row>
  </sheetData>
  <autoFilter ref="A2:AMF213" xr:uid="{00000000-0001-0000-0100-000000000000}"/>
  <mergeCells count="7">
    <mergeCell ref="D212:J212"/>
    <mergeCell ref="D213:J213"/>
    <mergeCell ref="A1:J1"/>
    <mergeCell ref="D208:J208"/>
    <mergeCell ref="D209:J209"/>
    <mergeCell ref="D210:J210"/>
    <mergeCell ref="D211:J211"/>
  </mergeCells>
  <conditionalFormatting sqref="B11">
    <cfRule type="duplicateValues" dxfId="123" priority="16"/>
  </conditionalFormatting>
  <conditionalFormatting sqref="B12">
    <cfRule type="duplicateValues" dxfId="122" priority="17"/>
  </conditionalFormatting>
  <conditionalFormatting sqref="B27">
    <cfRule type="duplicateValues" dxfId="121" priority="15"/>
  </conditionalFormatting>
  <conditionalFormatting sqref="B83">
    <cfRule type="duplicateValues" dxfId="120" priority="12"/>
  </conditionalFormatting>
  <conditionalFormatting sqref="B97">
    <cfRule type="duplicateValues" dxfId="119" priority="18"/>
  </conditionalFormatting>
  <conditionalFormatting sqref="B157:B205 B3:B145">
    <cfRule type="duplicateValues" dxfId="118" priority="36"/>
  </conditionalFormatting>
  <conditionalFormatting sqref="B176">
    <cfRule type="duplicateValues" dxfId="117" priority="19"/>
    <cfRule type="duplicateValues" dxfId="116" priority="20"/>
  </conditionalFormatting>
  <conditionalFormatting sqref="B177">
    <cfRule type="duplicateValues" dxfId="115" priority="21"/>
  </conditionalFormatting>
  <conditionalFormatting sqref="B178">
    <cfRule type="duplicateValues" dxfId="114" priority="7"/>
    <cfRule type="duplicateValues" dxfId="113" priority="8"/>
    <cfRule type="duplicateValues" dxfId="112" priority="9"/>
    <cfRule type="duplicateValues" dxfId="111" priority="10"/>
  </conditionalFormatting>
  <conditionalFormatting sqref="B196:B197">
    <cfRule type="duplicateValues" dxfId="110" priority="4"/>
    <cfRule type="duplicateValues" dxfId="109" priority="5"/>
    <cfRule type="duplicateValues" dxfId="108" priority="6"/>
  </conditionalFormatting>
  <conditionalFormatting sqref="B198:B201">
    <cfRule type="duplicateValues" dxfId="107" priority="28"/>
    <cfRule type="duplicateValues" dxfId="106" priority="29"/>
    <cfRule type="duplicateValues" dxfId="105" priority="30"/>
  </conditionalFormatting>
  <conditionalFormatting sqref="B202:B205">
    <cfRule type="duplicateValues" dxfId="104" priority="35"/>
  </conditionalFormatting>
  <conditionalFormatting sqref="B206:B1048576 B1:B2">
    <cfRule type="duplicateValues" dxfId="103" priority="32"/>
    <cfRule type="duplicateValues" dxfId="102" priority="33"/>
  </conditionalFormatting>
  <conditionalFormatting sqref="B206:B1048576">
    <cfRule type="duplicateValues" dxfId="101" priority="34"/>
  </conditionalFormatting>
  <conditionalFormatting sqref="C2">
    <cfRule type="duplicateValues" dxfId="100" priority="31"/>
  </conditionalFormatting>
  <conditionalFormatting sqref="C82">
    <cfRule type="duplicateValues" dxfId="99" priority="13"/>
  </conditionalFormatting>
  <conditionalFormatting sqref="C84">
    <cfRule type="duplicateValues" dxfId="98" priority="14"/>
  </conditionalFormatting>
  <conditionalFormatting sqref="C178">
    <cfRule type="duplicateValues" dxfId="97" priority="11"/>
  </conditionalFormatting>
  <conditionalFormatting sqref="C179:C180 B84:B96 B3:B10 B13:B26 B179:B195 B98:B145 B28:B82 B157:B175">
    <cfRule type="duplicateValues" dxfId="96" priority="24"/>
  </conditionalFormatting>
  <conditionalFormatting sqref="C179:C180 B179:B195 B3:B145 B157:B175">
    <cfRule type="duplicateValues" dxfId="95" priority="22"/>
  </conditionalFormatting>
  <conditionalFormatting sqref="C179:C180 B179:B195 B3:B145 B157:B176">
    <cfRule type="duplicateValues" dxfId="94" priority="23"/>
  </conditionalFormatting>
  <conditionalFormatting sqref="J189:J195">
    <cfRule type="duplicateValues" dxfId="93" priority="25"/>
    <cfRule type="duplicateValues" dxfId="92" priority="26"/>
    <cfRule type="duplicateValues" dxfId="91" priority="27"/>
  </conditionalFormatting>
  <conditionalFormatting sqref="G3:H205">
    <cfRule type="cellIs" dxfId="89" priority="2" operator="notEqual">
      <formula>0</formula>
    </cfRule>
  </conditionalFormatting>
  <conditionalFormatting sqref="H3:H205">
    <cfRule type="cellIs" dxfId="88" priority="1" operator="equal">
      <formula>"-"</formula>
    </cfRule>
  </conditionalFormatting>
  <pageMargins left="0.25" right="0.25" top="0.75" bottom="0.75"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H192"/>
  <sheetViews>
    <sheetView zoomScale="80" zoomScaleNormal="80" workbookViewId="0">
      <selection sqref="A1:XFD1"/>
    </sheetView>
  </sheetViews>
  <sheetFormatPr defaultColWidth="9.09765625" defaultRowHeight="12.5" x14ac:dyDescent="0.25"/>
  <cols>
    <col min="1" max="1" width="5.796875" style="60" customWidth="1"/>
    <col min="2" max="2" width="10.69921875" style="60" customWidth="1"/>
    <col min="3" max="3" width="15.296875" style="60" customWidth="1"/>
    <col min="4" max="4" width="48.69921875" style="34" customWidth="1"/>
    <col min="5" max="5" width="13.8984375" style="33" customWidth="1"/>
    <col min="6" max="8" width="16.59765625" style="33" customWidth="1"/>
    <col min="9" max="9" width="11.69921875" style="33" customWidth="1"/>
    <col min="10" max="10" width="107.09765625" style="33" customWidth="1"/>
    <col min="11" max="1022" width="9.09765625" style="33"/>
    <col min="1023" max="16384" width="9.09765625" style="26"/>
  </cols>
  <sheetData>
    <row r="1" spans="1:1022" s="84" customFormat="1" ht="35.25" customHeight="1" x14ac:dyDescent="0.3">
      <c r="A1" s="95" t="s">
        <v>681</v>
      </c>
      <c r="B1" s="95"/>
      <c r="C1" s="95"/>
      <c r="D1" s="95"/>
      <c r="E1" s="95"/>
      <c r="F1" s="95"/>
      <c r="G1" s="95"/>
      <c r="H1" s="95"/>
      <c r="I1" s="95"/>
      <c r="J1" s="95"/>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c r="IW1" s="96"/>
      <c r="IX1" s="96"/>
      <c r="IY1" s="96"/>
      <c r="IZ1" s="96"/>
      <c r="JA1" s="96"/>
      <c r="JB1" s="96"/>
      <c r="JC1" s="96"/>
      <c r="JD1" s="96"/>
      <c r="JE1" s="96"/>
      <c r="JF1" s="96"/>
      <c r="JG1" s="96"/>
      <c r="JH1" s="96"/>
      <c r="JI1" s="96"/>
      <c r="JJ1" s="96"/>
      <c r="JK1" s="96"/>
      <c r="JL1" s="96"/>
      <c r="JM1" s="96"/>
      <c r="JN1" s="96"/>
      <c r="JO1" s="96"/>
      <c r="JP1" s="96"/>
      <c r="JQ1" s="96"/>
      <c r="JR1" s="96"/>
      <c r="JS1" s="96"/>
      <c r="JT1" s="96"/>
      <c r="JU1" s="96"/>
      <c r="JV1" s="96"/>
      <c r="JW1" s="96"/>
      <c r="JX1" s="96"/>
      <c r="JY1" s="96"/>
      <c r="JZ1" s="96"/>
      <c r="KA1" s="96"/>
      <c r="KB1" s="96"/>
      <c r="KC1" s="96"/>
      <c r="KD1" s="96"/>
      <c r="KE1" s="96"/>
      <c r="KF1" s="96"/>
      <c r="KG1" s="96"/>
      <c r="KH1" s="96"/>
      <c r="KI1" s="96"/>
      <c r="KJ1" s="96"/>
      <c r="KK1" s="96"/>
      <c r="KL1" s="96"/>
      <c r="KM1" s="96"/>
      <c r="KN1" s="96"/>
      <c r="KO1" s="96"/>
      <c r="KP1" s="96"/>
      <c r="KQ1" s="96"/>
      <c r="KR1" s="96"/>
      <c r="KS1" s="96"/>
      <c r="KT1" s="96"/>
      <c r="KU1" s="96"/>
      <c r="KV1" s="96"/>
      <c r="KW1" s="96"/>
      <c r="KX1" s="96"/>
      <c r="KY1" s="96"/>
      <c r="KZ1" s="96"/>
      <c r="LA1" s="96"/>
      <c r="LB1" s="96"/>
      <c r="LC1" s="96"/>
      <c r="LD1" s="96"/>
      <c r="LE1" s="96"/>
      <c r="LF1" s="96"/>
      <c r="LG1" s="96"/>
      <c r="LH1" s="96"/>
      <c r="LI1" s="96"/>
      <c r="LJ1" s="96"/>
      <c r="LK1" s="96"/>
      <c r="LL1" s="96"/>
      <c r="LM1" s="96"/>
      <c r="LN1" s="96"/>
      <c r="LO1" s="96"/>
      <c r="LP1" s="96"/>
      <c r="LQ1" s="96"/>
      <c r="LR1" s="96"/>
      <c r="LS1" s="96"/>
      <c r="LT1" s="96"/>
      <c r="LU1" s="96"/>
      <c r="LV1" s="96"/>
      <c r="LW1" s="96"/>
      <c r="LX1" s="96"/>
      <c r="LY1" s="96"/>
      <c r="LZ1" s="96"/>
      <c r="MA1" s="96"/>
      <c r="MB1" s="96"/>
      <c r="MC1" s="96"/>
      <c r="MD1" s="96"/>
      <c r="ME1" s="96"/>
      <c r="MF1" s="96"/>
      <c r="MG1" s="96"/>
      <c r="MH1" s="96"/>
      <c r="MI1" s="96"/>
      <c r="MJ1" s="96"/>
      <c r="MK1" s="96"/>
      <c r="ML1" s="96"/>
      <c r="MM1" s="96"/>
      <c r="MN1" s="96"/>
      <c r="MO1" s="96"/>
      <c r="MP1" s="96"/>
      <c r="MQ1" s="96"/>
      <c r="MR1" s="96"/>
      <c r="MS1" s="96"/>
      <c r="MT1" s="96"/>
      <c r="MU1" s="96"/>
      <c r="MV1" s="96"/>
      <c r="MW1" s="96"/>
      <c r="MX1" s="96"/>
      <c r="MY1" s="96"/>
      <c r="MZ1" s="96"/>
      <c r="NA1" s="96"/>
      <c r="NB1" s="96"/>
      <c r="NC1" s="96"/>
      <c r="ND1" s="96"/>
      <c r="NE1" s="96"/>
      <c r="NF1" s="96"/>
      <c r="NG1" s="96"/>
      <c r="NH1" s="96"/>
      <c r="NI1" s="96"/>
      <c r="NJ1" s="96"/>
      <c r="NK1" s="96"/>
      <c r="NL1" s="96"/>
      <c r="NM1" s="96"/>
      <c r="NN1" s="96"/>
      <c r="NO1" s="96"/>
      <c r="NP1" s="96"/>
      <c r="NQ1" s="96"/>
      <c r="NR1" s="96"/>
      <c r="NS1" s="96"/>
      <c r="NT1" s="96"/>
      <c r="NU1" s="96"/>
      <c r="NV1" s="96"/>
      <c r="NW1" s="96"/>
      <c r="NX1" s="96"/>
      <c r="NY1" s="96"/>
      <c r="NZ1" s="96"/>
      <c r="OA1" s="96"/>
      <c r="OB1" s="96"/>
      <c r="OC1" s="96"/>
      <c r="OD1" s="96"/>
      <c r="OE1" s="96"/>
      <c r="OF1" s="96"/>
      <c r="OG1" s="96"/>
      <c r="OH1" s="96"/>
      <c r="OI1" s="96"/>
      <c r="OJ1" s="96"/>
      <c r="OK1" s="96"/>
      <c r="OL1" s="96"/>
      <c r="OM1" s="96"/>
      <c r="ON1" s="96"/>
      <c r="OO1" s="96"/>
      <c r="OP1" s="96"/>
      <c r="OQ1" s="96"/>
      <c r="OR1" s="96"/>
      <c r="OS1" s="96"/>
      <c r="OT1" s="96"/>
      <c r="OU1" s="96"/>
      <c r="OV1" s="96"/>
      <c r="OW1" s="96"/>
      <c r="OX1" s="96"/>
      <c r="OY1" s="96"/>
      <c r="OZ1" s="96"/>
      <c r="PA1" s="96"/>
      <c r="PB1" s="96"/>
      <c r="PC1" s="96"/>
      <c r="PD1" s="96"/>
      <c r="PE1" s="96"/>
      <c r="PF1" s="96"/>
      <c r="PG1" s="96"/>
      <c r="PH1" s="96"/>
      <c r="PI1" s="96"/>
      <c r="PJ1" s="96"/>
      <c r="PK1" s="96"/>
      <c r="PL1" s="96"/>
      <c r="PM1" s="96"/>
      <c r="PN1" s="96"/>
      <c r="PO1" s="96"/>
      <c r="PP1" s="96"/>
      <c r="PQ1" s="96"/>
      <c r="PR1" s="96"/>
      <c r="PS1" s="96"/>
      <c r="PT1" s="96"/>
      <c r="PU1" s="96"/>
      <c r="PV1" s="96"/>
      <c r="PW1" s="96"/>
      <c r="PX1" s="96"/>
      <c r="PY1" s="96"/>
      <c r="PZ1" s="96"/>
      <c r="QA1" s="96"/>
      <c r="QB1" s="96"/>
      <c r="QC1" s="96"/>
      <c r="QD1" s="96"/>
      <c r="QE1" s="96"/>
      <c r="QF1" s="96"/>
      <c r="QG1" s="96"/>
      <c r="QH1" s="96"/>
      <c r="QI1" s="96"/>
      <c r="QJ1" s="96"/>
      <c r="QK1" s="96"/>
      <c r="QL1" s="96"/>
      <c r="QM1" s="96"/>
      <c r="QN1" s="96"/>
      <c r="QO1" s="96"/>
      <c r="QP1" s="96"/>
      <c r="QQ1" s="96"/>
      <c r="QR1" s="96"/>
      <c r="QS1" s="96"/>
      <c r="QT1" s="96"/>
      <c r="QU1" s="96"/>
      <c r="QV1" s="96"/>
      <c r="QW1" s="96"/>
      <c r="QX1" s="96"/>
      <c r="QY1" s="96"/>
      <c r="QZ1" s="96"/>
      <c r="RA1" s="96"/>
      <c r="RB1" s="96"/>
      <c r="RC1" s="96"/>
      <c r="RD1" s="96"/>
      <c r="RE1" s="96"/>
      <c r="RF1" s="96"/>
      <c r="RG1" s="96"/>
      <c r="RH1" s="96"/>
      <c r="RI1" s="96"/>
      <c r="RJ1" s="96"/>
      <c r="RK1" s="96"/>
      <c r="RL1" s="96"/>
      <c r="RM1" s="96"/>
      <c r="RN1" s="96"/>
      <c r="RO1" s="96"/>
      <c r="RP1" s="96"/>
      <c r="RQ1" s="96"/>
      <c r="RR1" s="96"/>
      <c r="RS1" s="96"/>
      <c r="RT1" s="96"/>
      <c r="RU1" s="96"/>
      <c r="RV1" s="96"/>
      <c r="RW1" s="96"/>
      <c r="RX1" s="96"/>
      <c r="RY1" s="96"/>
      <c r="RZ1" s="96"/>
      <c r="SA1" s="96"/>
      <c r="SB1" s="96"/>
      <c r="SC1" s="96"/>
      <c r="SD1" s="96"/>
      <c r="SE1" s="96"/>
      <c r="SF1" s="96"/>
      <c r="SG1" s="96"/>
      <c r="SH1" s="96"/>
      <c r="SI1" s="96"/>
      <c r="SJ1" s="96"/>
      <c r="SK1" s="96"/>
      <c r="SL1" s="96"/>
      <c r="SM1" s="96"/>
      <c r="SN1" s="96"/>
      <c r="SO1" s="96"/>
      <c r="SP1" s="96"/>
      <c r="SQ1" s="96"/>
      <c r="SR1" s="96"/>
      <c r="SS1" s="96"/>
      <c r="ST1" s="96"/>
      <c r="SU1" s="96"/>
      <c r="SV1" s="96"/>
      <c r="SW1" s="96"/>
      <c r="SX1" s="96"/>
      <c r="SY1" s="96"/>
      <c r="SZ1" s="96"/>
      <c r="TA1" s="96"/>
      <c r="TB1" s="96"/>
      <c r="TC1" s="96"/>
      <c r="TD1" s="96"/>
      <c r="TE1" s="96"/>
      <c r="TF1" s="96"/>
      <c r="TG1" s="96"/>
      <c r="TH1" s="96"/>
      <c r="TI1" s="96"/>
      <c r="TJ1" s="96"/>
      <c r="TK1" s="96"/>
      <c r="TL1" s="96"/>
      <c r="TM1" s="96"/>
      <c r="TN1" s="96"/>
      <c r="TO1" s="96"/>
      <c r="TP1" s="96"/>
      <c r="TQ1" s="96"/>
      <c r="TR1" s="96"/>
      <c r="TS1" s="96"/>
      <c r="TT1" s="96"/>
      <c r="TU1" s="96"/>
      <c r="TV1" s="96"/>
      <c r="TW1" s="96"/>
      <c r="TX1" s="96"/>
      <c r="TY1" s="96"/>
      <c r="TZ1" s="96"/>
      <c r="UA1" s="96"/>
      <c r="UB1" s="96"/>
      <c r="UC1" s="96"/>
      <c r="UD1" s="96"/>
      <c r="UE1" s="96"/>
      <c r="UF1" s="96"/>
      <c r="UG1" s="96"/>
      <c r="UH1" s="96"/>
      <c r="UI1" s="96"/>
      <c r="UJ1" s="96"/>
      <c r="UK1" s="96"/>
      <c r="UL1" s="96"/>
      <c r="UM1" s="96"/>
      <c r="UN1" s="96"/>
      <c r="UO1" s="96"/>
      <c r="UP1" s="96"/>
      <c r="UQ1" s="96"/>
      <c r="UR1" s="96"/>
      <c r="US1" s="96"/>
      <c r="UT1" s="96"/>
      <c r="UU1" s="96"/>
      <c r="UV1" s="96"/>
      <c r="UW1" s="96"/>
      <c r="UX1" s="96"/>
      <c r="UY1" s="96"/>
      <c r="UZ1" s="96"/>
      <c r="VA1" s="96"/>
      <c r="VB1" s="96"/>
      <c r="VC1" s="96"/>
      <c r="VD1" s="96"/>
      <c r="VE1" s="96"/>
      <c r="VF1" s="96"/>
      <c r="VG1" s="96"/>
      <c r="VH1" s="96"/>
      <c r="VI1" s="96"/>
      <c r="VJ1" s="96"/>
      <c r="VK1" s="96"/>
      <c r="VL1" s="96"/>
      <c r="VM1" s="96"/>
      <c r="VN1" s="96"/>
      <c r="VO1" s="96"/>
      <c r="VP1" s="96"/>
      <c r="VQ1" s="96"/>
      <c r="VR1" s="96"/>
      <c r="VS1" s="96"/>
      <c r="VT1" s="96"/>
      <c r="VU1" s="96"/>
      <c r="VV1" s="96"/>
      <c r="VW1" s="96"/>
      <c r="VX1" s="96"/>
      <c r="VY1" s="96"/>
      <c r="VZ1" s="96"/>
      <c r="WA1" s="96"/>
      <c r="WB1" s="96"/>
      <c r="WC1" s="96"/>
      <c r="WD1" s="96"/>
      <c r="WE1" s="96"/>
      <c r="WF1" s="96"/>
      <c r="WG1" s="96"/>
      <c r="WH1" s="96"/>
      <c r="WI1" s="96"/>
      <c r="WJ1" s="96"/>
      <c r="WK1" s="96"/>
      <c r="WL1" s="96"/>
      <c r="WM1" s="96"/>
      <c r="WN1" s="96"/>
      <c r="WO1" s="96"/>
      <c r="WP1" s="96"/>
      <c r="WQ1" s="96"/>
      <c r="WR1" s="96"/>
      <c r="WS1" s="96"/>
      <c r="WT1" s="96"/>
      <c r="WU1" s="96"/>
      <c r="WV1" s="96"/>
      <c r="WW1" s="96"/>
      <c r="WX1" s="96"/>
      <c r="WY1" s="96"/>
      <c r="WZ1" s="96"/>
      <c r="XA1" s="96"/>
      <c r="XB1" s="96"/>
      <c r="XC1" s="96"/>
      <c r="XD1" s="96"/>
      <c r="XE1" s="96"/>
      <c r="XF1" s="96"/>
      <c r="XG1" s="96"/>
      <c r="XH1" s="96"/>
      <c r="XI1" s="96"/>
      <c r="XJ1" s="96"/>
      <c r="XK1" s="96"/>
      <c r="XL1" s="96"/>
      <c r="XM1" s="96"/>
      <c r="XN1" s="96"/>
      <c r="XO1" s="96"/>
      <c r="XP1" s="96"/>
      <c r="XQ1" s="96"/>
      <c r="XR1" s="96"/>
      <c r="XS1" s="96"/>
      <c r="XT1" s="96"/>
      <c r="XU1" s="96"/>
      <c r="XV1" s="96"/>
      <c r="XW1" s="96"/>
      <c r="XX1" s="96"/>
      <c r="XY1" s="96"/>
      <c r="XZ1" s="96"/>
      <c r="YA1" s="96"/>
      <c r="YB1" s="96"/>
      <c r="YC1" s="96"/>
      <c r="YD1" s="96"/>
      <c r="YE1" s="96"/>
      <c r="YF1" s="96"/>
      <c r="YG1" s="96"/>
      <c r="YH1" s="96"/>
      <c r="YI1" s="96"/>
      <c r="YJ1" s="96"/>
      <c r="YK1" s="96"/>
      <c r="YL1" s="96"/>
      <c r="YM1" s="96"/>
      <c r="YN1" s="96"/>
      <c r="YO1" s="96"/>
      <c r="YP1" s="96"/>
      <c r="YQ1" s="96"/>
      <c r="YR1" s="96"/>
      <c r="YS1" s="96"/>
      <c r="YT1" s="96"/>
      <c r="YU1" s="96"/>
      <c r="YV1" s="96"/>
      <c r="YW1" s="96"/>
      <c r="YX1" s="96"/>
      <c r="YY1" s="96"/>
      <c r="YZ1" s="96"/>
      <c r="ZA1" s="96"/>
      <c r="ZB1" s="96"/>
      <c r="ZC1" s="96"/>
      <c r="ZD1" s="96"/>
      <c r="ZE1" s="96"/>
      <c r="ZF1" s="96"/>
      <c r="ZG1" s="96"/>
      <c r="ZH1" s="96"/>
      <c r="ZI1" s="96"/>
      <c r="ZJ1" s="96"/>
      <c r="ZK1" s="96"/>
      <c r="ZL1" s="96"/>
      <c r="ZM1" s="96"/>
      <c r="ZN1" s="96"/>
      <c r="ZO1" s="96"/>
      <c r="ZP1" s="96"/>
      <c r="ZQ1" s="96"/>
      <c r="ZR1" s="96"/>
      <c r="ZS1" s="96"/>
      <c r="ZT1" s="96"/>
      <c r="ZU1" s="96"/>
      <c r="ZV1" s="96"/>
      <c r="ZW1" s="96"/>
      <c r="ZX1" s="96"/>
      <c r="ZY1" s="96"/>
      <c r="ZZ1" s="96"/>
      <c r="AAA1" s="96"/>
      <c r="AAB1" s="96"/>
      <c r="AAC1" s="96"/>
      <c r="AAD1" s="96"/>
      <c r="AAE1" s="96"/>
      <c r="AAF1" s="96"/>
      <c r="AAG1" s="96"/>
      <c r="AAH1" s="96"/>
      <c r="AAI1" s="96"/>
      <c r="AAJ1" s="96"/>
      <c r="AAK1" s="96"/>
      <c r="AAL1" s="96"/>
      <c r="AAM1" s="96"/>
      <c r="AAN1" s="96"/>
      <c r="AAO1" s="96"/>
      <c r="AAP1" s="96"/>
      <c r="AAQ1" s="96"/>
      <c r="AAR1" s="96"/>
      <c r="AAS1" s="96"/>
      <c r="AAT1" s="96"/>
      <c r="AAU1" s="96"/>
      <c r="AAV1" s="96"/>
      <c r="AAW1" s="96"/>
      <c r="AAX1" s="96"/>
      <c r="AAY1" s="96"/>
      <c r="AAZ1" s="96"/>
      <c r="ABA1" s="96"/>
      <c r="ABB1" s="96"/>
      <c r="ABC1" s="96"/>
      <c r="ABD1" s="96"/>
      <c r="ABE1" s="96"/>
      <c r="ABF1" s="96"/>
      <c r="ABG1" s="96"/>
      <c r="ABH1" s="96"/>
      <c r="ABI1" s="96"/>
      <c r="ABJ1" s="96"/>
      <c r="ABK1" s="96"/>
      <c r="ABL1" s="96"/>
      <c r="ABM1" s="96"/>
      <c r="ABN1" s="96"/>
      <c r="ABO1" s="96"/>
      <c r="ABP1" s="96"/>
      <c r="ABQ1" s="96"/>
      <c r="ABR1" s="96"/>
      <c r="ABS1" s="96"/>
      <c r="ABT1" s="96"/>
      <c r="ABU1" s="96"/>
      <c r="ABV1" s="96"/>
      <c r="ABW1" s="96"/>
      <c r="ABX1" s="96"/>
      <c r="ABY1" s="96"/>
      <c r="ABZ1" s="96"/>
      <c r="ACA1" s="96"/>
      <c r="ACB1" s="96"/>
      <c r="ACC1" s="96"/>
      <c r="ACD1" s="96"/>
      <c r="ACE1" s="96"/>
      <c r="ACF1" s="96"/>
      <c r="ACG1" s="96"/>
      <c r="ACH1" s="96"/>
      <c r="ACI1" s="96"/>
      <c r="ACJ1" s="96"/>
      <c r="ACK1" s="96"/>
      <c r="ACL1" s="96"/>
      <c r="ACM1" s="96"/>
      <c r="ACN1" s="96"/>
      <c r="ACO1" s="96"/>
      <c r="ACP1" s="96"/>
      <c r="ACQ1" s="96"/>
      <c r="ACR1" s="96"/>
      <c r="ACS1" s="96"/>
      <c r="ACT1" s="96"/>
      <c r="ACU1" s="96"/>
      <c r="ACV1" s="96"/>
      <c r="ACW1" s="96"/>
      <c r="ACX1" s="96"/>
      <c r="ACY1" s="96"/>
      <c r="ACZ1" s="96"/>
      <c r="ADA1" s="96"/>
      <c r="ADB1" s="96"/>
      <c r="ADC1" s="96"/>
      <c r="ADD1" s="96"/>
      <c r="ADE1" s="96"/>
      <c r="ADF1" s="96"/>
      <c r="ADG1" s="96"/>
      <c r="ADH1" s="96"/>
      <c r="ADI1" s="96"/>
      <c r="ADJ1" s="96"/>
      <c r="ADK1" s="96"/>
      <c r="ADL1" s="96"/>
      <c r="ADM1" s="96"/>
      <c r="ADN1" s="96"/>
      <c r="ADO1" s="96"/>
      <c r="ADP1" s="96"/>
      <c r="ADQ1" s="96"/>
      <c r="ADR1" s="96"/>
      <c r="ADS1" s="96"/>
      <c r="ADT1" s="96"/>
      <c r="ADU1" s="96"/>
      <c r="ADV1" s="96"/>
      <c r="ADW1" s="96"/>
      <c r="ADX1" s="96"/>
      <c r="ADY1" s="96"/>
      <c r="ADZ1" s="96"/>
      <c r="AEA1" s="96"/>
      <c r="AEB1" s="96"/>
      <c r="AEC1" s="96"/>
      <c r="AED1" s="96"/>
      <c r="AEE1" s="96"/>
      <c r="AEF1" s="96"/>
      <c r="AEG1" s="96"/>
      <c r="AEH1" s="96"/>
      <c r="AEI1" s="96"/>
      <c r="AEJ1" s="96"/>
      <c r="AEK1" s="96"/>
      <c r="AEL1" s="96"/>
      <c r="AEM1" s="96"/>
      <c r="AEN1" s="96"/>
      <c r="AEO1" s="96"/>
      <c r="AEP1" s="96"/>
      <c r="AEQ1" s="96"/>
      <c r="AER1" s="96"/>
      <c r="AES1" s="96"/>
      <c r="AET1" s="96"/>
      <c r="AEU1" s="96"/>
      <c r="AEV1" s="96"/>
      <c r="AEW1" s="96"/>
      <c r="AEX1" s="96"/>
      <c r="AEY1" s="96"/>
      <c r="AEZ1" s="96"/>
      <c r="AFA1" s="96"/>
      <c r="AFB1" s="96"/>
      <c r="AFC1" s="96"/>
      <c r="AFD1" s="96"/>
      <c r="AFE1" s="96"/>
      <c r="AFF1" s="96"/>
      <c r="AFG1" s="96"/>
      <c r="AFH1" s="96"/>
      <c r="AFI1" s="96"/>
      <c r="AFJ1" s="96"/>
      <c r="AFK1" s="96"/>
      <c r="AFL1" s="96"/>
      <c r="AFM1" s="96"/>
      <c r="AFN1" s="96"/>
      <c r="AFO1" s="96"/>
      <c r="AFP1" s="96"/>
      <c r="AFQ1" s="96"/>
      <c r="AFR1" s="96"/>
      <c r="AFS1" s="96"/>
      <c r="AFT1" s="96"/>
      <c r="AFU1" s="96"/>
      <c r="AFV1" s="96"/>
      <c r="AFW1" s="96"/>
      <c r="AFX1" s="96"/>
      <c r="AFY1" s="96"/>
      <c r="AFZ1" s="96"/>
      <c r="AGA1" s="96"/>
      <c r="AGB1" s="96"/>
      <c r="AGC1" s="96"/>
      <c r="AGD1" s="96"/>
      <c r="AGE1" s="96"/>
      <c r="AGF1" s="96"/>
      <c r="AGG1" s="96"/>
      <c r="AGH1" s="96"/>
      <c r="AGI1" s="96"/>
      <c r="AGJ1" s="96"/>
      <c r="AGK1" s="96"/>
      <c r="AGL1" s="96"/>
      <c r="AGM1" s="96"/>
      <c r="AGN1" s="96"/>
      <c r="AGO1" s="96"/>
      <c r="AGP1" s="96"/>
      <c r="AGQ1" s="96"/>
      <c r="AGR1" s="96"/>
      <c r="AGS1" s="96"/>
      <c r="AGT1" s="96"/>
      <c r="AGU1" s="96"/>
      <c r="AGV1" s="96"/>
      <c r="AGW1" s="96"/>
      <c r="AGX1" s="96"/>
      <c r="AGY1" s="96"/>
      <c r="AGZ1" s="96"/>
      <c r="AHA1" s="96"/>
      <c r="AHB1" s="96"/>
      <c r="AHC1" s="96"/>
      <c r="AHD1" s="96"/>
      <c r="AHE1" s="96"/>
      <c r="AHF1" s="96"/>
      <c r="AHG1" s="96"/>
      <c r="AHH1" s="96"/>
      <c r="AHI1" s="96"/>
      <c r="AHJ1" s="96"/>
      <c r="AHK1" s="96"/>
      <c r="AHL1" s="96"/>
      <c r="AHM1" s="96"/>
      <c r="AHN1" s="96"/>
      <c r="AHO1" s="96"/>
      <c r="AHP1" s="96"/>
      <c r="AHQ1" s="96"/>
      <c r="AHR1" s="96"/>
      <c r="AHS1" s="96"/>
      <c r="AHT1" s="96"/>
      <c r="AHU1" s="96"/>
      <c r="AHV1" s="96"/>
      <c r="AHW1" s="96"/>
      <c r="AHX1" s="96"/>
      <c r="AHY1" s="96"/>
      <c r="AHZ1" s="96"/>
      <c r="AIA1" s="96"/>
      <c r="AIB1" s="96"/>
      <c r="AIC1" s="96"/>
      <c r="AID1" s="96"/>
      <c r="AIE1" s="96"/>
      <c r="AIF1" s="96"/>
      <c r="AIG1" s="96"/>
      <c r="AIH1" s="96"/>
      <c r="AII1" s="96"/>
      <c r="AIJ1" s="96"/>
      <c r="AIK1" s="96"/>
      <c r="AIL1" s="96"/>
      <c r="AIM1" s="96"/>
      <c r="AIN1" s="96"/>
      <c r="AIO1" s="96"/>
      <c r="AIP1" s="96"/>
      <c r="AIQ1" s="96"/>
      <c r="AIR1" s="96"/>
      <c r="AIS1" s="96"/>
      <c r="AIT1" s="96"/>
      <c r="AIU1" s="96"/>
      <c r="AIV1" s="96"/>
      <c r="AIW1" s="96"/>
      <c r="AIX1" s="96"/>
      <c r="AIY1" s="96"/>
      <c r="AIZ1" s="96"/>
      <c r="AJA1" s="96"/>
      <c r="AJB1" s="96"/>
      <c r="AJC1" s="96"/>
      <c r="AJD1" s="96"/>
      <c r="AJE1" s="96"/>
      <c r="AJF1" s="96"/>
      <c r="AJG1" s="96"/>
      <c r="AJH1" s="96"/>
      <c r="AJI1" s="96"/>
      <c r="AJJ1" s="96"/>
      <c r="AJK1" s="96"/>
      <c r="AJL1" s="96"/>
      <c r="AJM1" s="96"/>
      <c r="AJN1" s="96"/>
      <c r="AJO1" s="96"/>
      <c r="AJP1" s="96"/>
      <c r="AJQ1" s="96"/>
      <c r="AJR1" s="96"/>
      <c r="AJS1" s="96"/>
      <c r="AJT1" s="96"/>
      <c r="AJU1" s="96"/>
      <c r="AJV1" s="96"/>
      <c r="AJW1" s="96"/>
      <c r="AJX1" s="96"/>
      <c r="AJY1" s="96"/>
      <c r="AJZ1" s="96"/>
      <c r="AKA1" s="96"/>
      <c r="AKB1" s="96"/>
      <c r="AKC1" s="96"/>
      <c r="AKD1" s="96"/>
      <c r="AKE1" s="96"/>
      <c r="AKF1" s="96"/>
      <c r="AKG1" s="96"/>
      <c r="AKH1" s="96"/>
      <c r="AKI1" s="96"/>
      <c r="AKJ1" s="96"/>
      <c r="AKK1" s="96"/>
      <c r="AKL1" s="96"/>
      <c r="AKM1" s="96"/>
      <c r="AKN1" s="96"/>
      <c r="AKO1" s="96"/>
      <c r="AKP1" s="96"/>
      <c r="AKQ1" s="96"/>
      <c r="AKR1" s="96"/>
      <c r="AKS1" s="96"/>
      <c r="AKT1" s="96"/>
      <c r="AKU1" s="96"/>
      <c r="AKV1" s="96"/>
      <c r="AKW1" s="96"/>
      <c r="AKX1" s="96"/>
      <c r="AKY1" s="96"/>
      <c r="AKZ1" s="96"/>
      <c r="ALA1" s="96"/>
      <c r="ALB1" s="96"/>
      <c r="ALC1" s="96"/>
      <c r="ALD1" s="96"/>
      <c r="ALE1" s="96"/>
      <c r="ALF1" s="96"/>
      <c r="ALG1" s="96"/>
      <c r="ALH1" s="96"/>
      <c r="ALI1" s="96"/>
      <c r="ALJ1" s="96"/>
      <c r="ALK1" s="96"/>
      <c r="ALL1" s="96"/>
      <c r="ALM1" s="96"/>
      <c r="ALN1" s="96"/>
      <c r="ALO1" s="96"/>
      <c r="ALP1" s="96"/>
      <c r="ALQ1" s="96"/>
      <c r="ALR1" s="96"/>
      <c r="ALS1" s="96"/>
      <c r="ALT1" s="96"/>
      <c r="ALU1" s="96"/>
      <c r="ALV1" s="96"/>
      <c r="ALW1" s="96"/>
      <c r="ALX1" s="96"/>
      <c r="ALY1" s="96"/>
      <c r="ALZ1" s="96"/>
      <c r="AMA1" s="96"/>
      <c r="AMB1" s="96"/>
      <c r="AMC1" s="96"/>
      <c r="AMD1" s="96"/>
      <c r="AME1" s="96"/>
      <c r="AMF1" s="96"/>
      <c r="AMG1" s="96"/>
      <c r="AMH1" s="96"/>
    </row>
    <row r="2" spans="1:1022" s="23" customFormat="1" ht="39" x14ac:dyDescent="0.3">
      <c r="A2" s="20" t="s">
        <v>9</v>
      </c>
      <c r="B2" s="20" t="s">
        <v>10</v>
      </c>
      <c r="C2" s="20" t="s">
        <v>682</v>
      </c>
      <c r="D2" s="20" t="s">
        <v>12</v>
      </c>
      <c r="E2" s="20" t="s">
        <v>683</v>
      </c>
      <c r="F2" s="20" t="s">
        <v>1494</v>
      </c>
      <c r="G2" s="20" t="s">
        <v>1528</v>
      </c>
      <c r="H2" s="20" t="s">
        <v>1529</v>
      </c>
      <c r="I2" s="20" t="s">
        <v>14</v>
      </c>
      <c r="J2" s="20" t="s">
        <v>15</v>
      </c>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c r="SA2" s="62"/>
      <c r="SB2" s="62"/>
      <c r="SC2" s="62"/>
      <c r="SD2" s="62"/>
      <c r="SE2" s="62"/>
      <c r="SF2" s="62"/>
      <c r="SG2" s="62"/>
      <c r="SH2" s="62"/>
      <c r="SI2" s="62"/>
      <c r="SJ2" s="62"/>
      <c r="SK2" s="62"/>
      <c r="SL2" s="62"/>
      <c r="SM2" s="62"/>
      <c r="SN2" s="62"/>
      <c r="SO2" s="62"/>
      <c r="SP2" s="62"/>
      <c r="SQ2" s="62"/>
      <c r="SR2" s="62"/>
      <c r="SS2" s="62"/>
      <c r="ST2" s="62"/>
      <c r="SU2" s="62"/>
      <c r="SV2" s="62"/>
      <c r="SW2" s="62"/>
      <c r="SX2" s="62"/>
      <c r="SY2" s="62"/>
      <c r="SZ2" s="62"/>
      <c r="TA2" s="62"/>
      <c r="TB2" s="62"/>
      <c r="TC2" s="62"/>
      <c r="TD2" s="62"/>
      <c r="TE2" s="62"/>
      <c r="TF2" s="62"/>
      <c r="TG2" s="62"/>
      <c r="TH2" s="62"/>
      <c r="TI2" s="62"/>
      <c r="TJ2" s="62"/>
      <c r="TK2" s="62"/>
      <c r="TL2" s="62"/>
      <c r="TM2" s="62"/>
      <c r="TN2" s="62"/>
      <c r="TO2" s="62"/>
      <c r="TP2" s="62"/>
      <c r="TQ2" s="62"/>
      <c r="TR2" s="62"/>
      <c r="TS2" s="62"/>
      <c r="TT2" s="62"/>
      <c r="TU2" s="62"/>
      <c r="TV2" s="62"/>
      <c r="TW2" s="62"/>
      <c r="TX2" s="62"/>
      <c r="TY2" s="62"/>
      <c r="TZ2" s="62"/>
      <c r="UA2" s="62"/>
      <c r="UB2" s="62"/>
      <c r="UC2" s="62"/>
      <c r="UD2" s="62"/>
      <c r="UE2" s="62"/>
      <c r="UF2" s="62"/>
      <c r="UG2" s="62"/>
      <c r="UH2" s="62"/>
      <c r="UI2" s="62"/>
      <c r="UJ2" s="62"/>
      <c r="UK2" s="62"/>
      <c r="UL2" s="62"/>
      <c r="UM2" s="62"/>
      <c r="UN2" s="62"/>
      <c r="UO2" s="62"/>
      <c r="UP2" s="62"/>
      <c r="UQ2" s="62"/>
      <c r="UR2" s="62"/>
      <c r="US2" s="62"/>
      <c r="UT2" s="62"/>
      <c r="UU2" s="62"/>
      <c r="UV2" s="62"/>
      <c r="UW2" s="62"/>
      <c r="UX2" s="62"/>
      <c r="UY2" s="62"/>
      <c r="UZ2" s="62"/>
      <c r="VA2" s="62"/>
      <c r="VB2" s="62"/>
      <c r="VC2" s="62"/>
      <c r="VD2" s="62"/>
      <c r="VE2" s="62"/>
      <c r="VF2" s="62"/>
      <c r="VG2" s="62"/>
      <c r="VH2" s="62"/>
      <c r="VI2" s="62"/>
      <c r="VJ2" s="62"/>
      <c r="VK2" s="62"/>
      <c r="VL2" s="62"/>
      <c r="VM2" s="62"/>
      <c r="VN2" s="62"/>
      <c r="VO2" s="62"/>
      <c r="VP2" s="62"/>
      <c r="VQ2" s="62"/>
      <c r="VR2" s="62"/>
      <c r="VS2" s="62"/>
      <c r="VT2" s="62"/>
      <c r="VU2" s="62"/>
      <c r="VV2" s="62"/>
      <c r="VW2" s="62"/>
      <c r="VX2" s="62"/>
      <c r="VY2" s="62"/>
      <c r="VZ2" s="62"/>
      <c r="WA2" s="62"/>
      <c r="WB2" s="62"/>
      <c r="WC2" s="62"/>
      <c r="WD2" s="62"/>
      <c r="WE2" s="62"/>
      <c r="WF2" s="62"/>
      <c r="WG2" s="62"/>
      <c r="WH2" s="62"/>
      <c r="WI2" s="62"/>
      <c r="WJ2" s="62"/>
      <c r="WK2" s="62"/>
      <c r="WL2" s="62"/>
      <c r="WM2" s="62"/>
      <c r="WN2" s="62"/>
      <c r="WO2" s="62"/>
      <c r="WP2" s="62"/>
      <c r="WQ2" s="62"/>
      <c r="WR2" s="62"/>
      <c r="WS2" s="62"/>
      <c r="WT2" s="62"/>
      <c r="WU2" s="62"/>
      <c r="WV2" s="62"/>
      <c r="WW2" s="62"/>
      <c r="WX2" s="62"/>
      <c r="WY2" s="62"/>
      <c r="WZ2" s="62"/>
      <c r="XA2" s="62"/>
      <c r="XB2" s="62"/>
      <c r="XC2" s="62"/>
      <c r="XD2" s="62"/>
      <c r="XE2" s="62"/>
      <c r="XF2" s="62"/>
      <c r="XG2" s="62"/>
      <c r="XH2" s="62"/>
      <c r="XI2" s="62"/>
      <c r="XJ2" s="62"/>
      <c r="XK2" s="62"/>
      <c r="XL2" s="62"/>
      <c r="XM2" s="62"/>
      <c r="XN2" s="62"/>
      <c r="XO2" s="62"/>
      <c r="XP2" s="62"/>
      <c r="XQ2" s="62"/>
      <c r="XR2" s="62"/>
      <c r="XS2" s="62"/>
      <c r="XT2" s="62"/>
      <c r="XU2" s="62"/>
      <c r="XV2" s="62"/>
      <c r="XW2" s="62"/>
      <c r="XX2" s="62"/>
      <c r="XY2" s="62"/>
      <c r="XZ2" s="62"/>
      <c r="YA2" s="62"/>
      <c r="YB2" s="62"/>
      <c r="YC2" s="62"/>
      <c r="YD2" s="62"/>
      <c r="YE2" s="62"/>
      <c r="YF2" s="62"/>
      <c r="YG2" s="62"/>
      <c r="YH2" s="62"/>
      <c r="YI2" s="62"/>
      <c r="YJ2" s="62"/>
      <c r="YK2" s="62"/>
      <c r="YL2" s="62"/>
      <c r="YM2" s="62"/>
      <c r="YN2" s="62"/>
      <c r="YO2" s="62"/>
      <c r="YP2" s="62"/>
      <c r="YQ2" s="62"/>
      <c r="YR2" s="62"/>
      <c r="YS2" s="62"/>
      <c r="YT2" s="62"/>
      <c r="YU2" s="62"/>
      <c r="YV2" s="62"/>
      <c r="YW2" s="62"/>
      <c r="YX2" s="62"/>
      <c r="YY2" s="62"/>
      <c r="YZ2" s="62"/>
      <c r="ZA2" s="62"/>
      <c r="ZB2" s="62"/>
      <c r="ZC2" s="62"/>
      <c r="ZD2" s="62"/>
      <c r="ZE2" s="62"/>
      <c r="ZF2" s="62"/>
      <c r="ZG2" s="62"/>
      <c r="ZH2" s="62"/>
      <c r="ZI2" s="62"/>
      <c r="ZJ2" s="62"/>
      <c r="ZK2" s="62"/>
      <c r="ZL2" s="62"/>
      <c r="ZM2" s="62"/>
      <c r="ZN2" s="62"/>
      <c r="ZO2" s="62"/>
      <c r="ZP2" s="62"/>
      <c r="ZQ2" s="62"/>
      <c r="ZR2" s="62"/>
      <c r="ZS2" s="62"/>
      <c r="ZT2" s="62"/>
      <c r="ZU2" s="62"/>
      <c r="ZV2" s="62"/>
      <c r="ZW2" s="62"/>
      <c r="ZX2" s="62"/>
      <c r="ZY2" s="62"/>
      <c r="ZZ2" s="62"/>
      <c r="AAA2" s="62"/>
      <c r="AAB2" s="62"/>
      <c r="AAC2" s="62"/>
      <c r="AAD2" s="62"/>
      <c r="AAE2" s="62"/>
      <c r="AAF2" s="62"/>
      <c r="AAG2" s="62"/>
      <c r="AAH2" s="62"/>
      <c r="AAI2" s="62"/>
      <c r="AAJ2" s="62"/>
      <c r="AAK2" s="62"/>
      <c r="AAL2" s="62"/>
      <c r="AAM2" s="62"/>
      <c r="AAN2" s="62"/>
      <c r="AAO2" s="62"/>
      <c r="AAP2" s="62"/>
      <c r="AAQ2" s="62"/>
      <c r="AAR2" s="62"/>
      <c r="AAS2" s="62"/>
      <c r="AAT2" s="62"/>
      <c r="AAU2" s="62"/>
      <c r="AAV2" s="62"/>
      <c r="AAW2" s="62"/>
      <c r="AAX2" s="62"/>
      <c r="AAY2" s="62"/>
      <c r="AAZ2" s="62"/>
      <c r="ABA2" s="62"/>
      <c r="ABB2" s="62"/>
      <c r="ABC2" s="62"/>
      <c r="ABD2" s="62"/>
      <c r="ABE2" s="62"/>
      <c r="ABF2" s="62"/>
      <c r="ABG2" s="62"/>
      <c r="ABH2" s="62"/>
      <c r="ABI2" s="62"/>
      <c r="ABJ2" s="62"/>
      <c r="ABK2" s="62"/>
      <c r="ABL2" s="62"/>
      <c r="ABM2" s="62"/>
      <c r="ABN2" s="62"/>
      <c r="ABO2" s="62"/>
      <c r="ABP2" s="62"/>
      <c r="ABQ2" s="62"/>
      <c r="ABR2" s="62"/>
      <c r="ABS2" s="62"/>
      <c r="ABT2" s="62"/>
      <c r="ABU2" s="62"/>
      <c r="ABV2" s="62"/>
      <c r="ABW2" s="62"/>
      <c r="ABX2" s="62"/>
      <c r="ABY2" s="62"/>
      <c r="ABZ2" s="62"/>
      <c r="ACA2" s="62"/>
      <c r="ACB2" s="62"/>
      <c r="ACC2" s="62"/>
      <c r="ACD2" s="62"/>
      <c r="ACE2" s="62"/>
      <c r="ACF2" s="62"/>
      <c r="ACG2" s="62"/>
      <c r="ACH2" s="62"/>
      <c r="ACI2" s="62"/>
      <c r="ACJ2" s="62"/>
      <c r="ACK2" s="62"/>
      <c r="ACL2" s="62"/>
      <c r="ACM2" s="62"/>
      <c r="ACN2" s="62"/>
      <c r="ACO2" s="62"/>
      <c r="ACP2" s="62"/>
      <c r="ACQ2" s="62"/>
      <c r="ACR2" s="62"/>
      <c r="ACS2" s="62"/>
      <c r="ACT2" s="62"/>
      <c r="ACU2" s="62"/>
      <c r="ACV2" s="62"/>
      <c r="ACW2" s="62"/>
      <c r="ACX2" s="62"/>
      <c r="ACY2" s="62"/>
      <c r="ACZ2" s="62"/>
      <c r="ADA2" s="62"/>
      <c r="ADB2" s="62"/>
      <c r="ADC2" s="62"/>
      <c r="ADD2" s="62"/>
      <c r="ADE2" s="62"/>
      <c r="ADF2" s="62"/>
      <c r="ADG2" s="62"/>
      <c r="ADH2" s="62"/>
      <c r="ADI2" s="62"/>
      <c r="ADJ2" s="62"/>
      <c r="ADK2" s="62"/>
      <c r="ADL2" s="62"/>
      <c r="ADM2" s="62"/>
      <c r="ADN2" s="62"/>
      <c r="ADO2" s="62"/>
      <c r="ADP2" s="62"/>
      <c r="ADQ2" s="62"/>
      <c r="ADR2" s="62"/>
      <c r="ADS2" s="62"/>
      <c r="ADT2" s="62"/>
      <c r="ADU2" s="62"/>
      <c r="ADV2" s="62"/>
      <c r="ADW2" s="62"/>
      <c r="ADX2" s="62"/>
      <c r="ADY2" s="62"/>
      <c r="ADZ2" s="62"/>
      <c r="AEA2" s="62"/>
      <c r="AEB2" s="62"/>
      <c r="AEC2" s="62"/>
      <c r="AED2" s="62"/>
      <c r="AEE2" s="62"/>
      <c r="AEF2" s="62"/>
      <c r="AEG2" s="62"/>
      <c r="AEH2" s="62"/>
      <c r="AEI2" s="62"/>
      <c r="AEJ2" s="62"/>
      <c r="AEK2" s="62"/>
      <c r="AEL2" s="62"/>
      <c r="AEM2" s="62"/>
      <c r="AEN2" s="62"/>
      <c r="AEO2" s="62"/>
      <c r="AEP2" s="62"/>
      <c r="AEQ2" s="62"/>
      <c r="AER2" s="62"/>
      <c r="AES2" s="62"/>
      <c r="AET2" s="62"/>
      <c r="AEU2" s="62"/>
      <c r="AEV2" s="62"/>
      <c r="AEW2" s="62"/>
      <c r="AEX2" s="62"/>
      <c r="AEY2" s="62"/>
      <c r="AEZ2" s="62"/>
      <c r="AFA2" s="62"/>
      <c r="AFB2" s="62"/>
      <c r="AFC2" s="62"/>
      <c r="AFD2" s="62"/>
      <c r="AFE2" s="62"/>
      <c r="AFF2" s="62"/>
      <c r="AFG2" s="62"/>
      <c r="AFH2" s="62"/>
      <c r="AFI2" s="62"/>
      <c r="AFJ2" s="62"/>
      <c r="AFK2" s="62"/>
      <c r="AFL2" s="62"/>
      <c r="AFM2" s="62"/>
      <c r="AFN2" s="62"/>
      <c r="AFO2" s="62"/>
      <c r="AFP2" s="62"/>
      <c r="AFQ2" s="62"/>
      <c r="AFR2" s="62"/>
      <c r="AFS2" s="62"/>
      <c r="AFT2" s="62"/>
      <c r="AFU2" s="62"/>
      <c r="AFV2" s="62"/>
      <c r="AFW2" s="62"/>
      <c r="AFX2" s="62"/>
      <c r="AFY2" s="62"/>
      <c r="AFZ2" s="62"/>
      <c r="AGA2" s="62"/>
      <c r="AGB2" s="62"/>
      <c r="AGC2" s="62"/>
      <c r="AGD2" s="62"/>
      <c r="AGE2" s="62"/>
      <c r="AGF2" s="62"/>
      <c r="AGG2" s="62"/>
      <c r="AGH2" s="62"/>
      <c r="AGI2" s="62"/>
      <c r="AGJ2" s="62"/>
      <c r="AGK2" s="62"/>
      <c r="AGL2" s="62"/>
      <c r="AGM2" s="62"/>
      <c r="AGN2" s="62"/>
      <c r="AGO2" s="62"/>
      <c r="AGP2" s="62"/>
      <c r="AGQ2" s="62"/>
      <c r="AGR2" s="62"/>
      <c r="AGS2" s="62"/>
      <c r="AGT2" s="62"/>
      <c r="AGU2" s="62"/>
      <c r="AGV2" s="62"/>
      <c r="AGW2" s="62"/>
      <c r="AGX2" s="62"/>
      <c r="AGY2" s="62"/>
      <c r="AGZ2" s="62"/>
      <c r="AHA2" s="62"/>
      <c r="AHB2" s="62"/>
      <c r="AHC2" s="62"/>
      <c r="AHD2" s="62"/>
      <c r="AHE2" s="62"/>
      <c r="AHF2" s="62"/>
      <c r="AHG2" s="62"/>
      <c r="AHH2" s="62"/>
      <c r="AHI2" s="62"/>
      <c r="AHJ2" s="62"/>
      <c r="AHK2" s="62"/>
      <c r="AHL2" s="62"/>
      <c r="AHM2" s="62"/>
      <c r="AHN2" s="62"/>
      <c r="AHO2" s="62"/>
      <c r="AHP2" s="62"/>
      <c r="AHQ2" s="62"/>
      <c r="AHR2" s="62"/>
      <c r="AHS2" s="62"/>
      <c r="AHT2" s="62"/>
      <c r="AHU2" s="62"/>
      <c r="AHV2" s="62"/>
      <c r="AHW2" s="62"/>
      <c r="AHX2" s="62"/>
      <c r="AHY2" s="62"/>
      <c r="AHZ2" s="62"/>
      <c r="AIA2" s="62"/>
      <c r="AIB2" s="62"/>
      <c r="AIC2" s="62"/>
      <c r="AID2" s="62"/>
      <c r="AIE2" s="62"/>
      <c r="AIF2" s="62"/>
      <c r="AIG2" s="62"/>
      <c r="AIH2" s="62"/>
      <c r="AII2" s="62"/>
      <c r="AIJ2" s="62"/>
      <c r="AIK2" s="62"/>
      <c r="AIL2" s="62"/>
      <c r="AIM2" s="62"/>
      <c r="AIN2" s="62"/>
      <c r="AIO2" s="62"/>
      <c r="AIP2" s="62"/>
      <c r="AIQ2" s="62"/>
      <c r="AIR2" s="62"/>
      <c r="AIS2" s="62"/>
      <c r="AIT2" s="62"/>
      <c r="AIU2" s="62"/>
      <c r="AIV2" s="62"/>
      <c r="AIW2" s="62"/>
      <c r="AIX2" s="62"/>
      <c r="AIY2" s="62"/>
      <c r="AIZ2" s="62"/>
      <c r="AJA2" s="62"/>
      <c r="AJB2" s="62"/>
      <c r="AJC2" s="62"/>
      <c r="AJD2" s="62"/>
      <c r="AJE2" s="62"/>
      <c r="AJF2" s="62"/>
      <c r="AJG2" s="62"/>
      <c r="AJH2" s="62"/>
      <c r="AJI2" s="62"/>
      <c r="AJJ2" s="62"/>
      <c r="AJK2" s="62"/>
      <c r="AJL2" s="62"/>
      <c r="AJM2" s="62"/>
      <c r="AJN2" s="62"/>
      <c r="AJO2" s="62"/>
      <c r="AJP2" s="62"/>
      <c r="AJQ2" s="62"/>
      <c r="AJR2" s="62"/>
      <c r="AJS2" s="62"/>
      <c r="AJT2" s="62"/>
      <c r="AJU2" s="62"/>
      <c r="AJV2" s="62"/>
      <c r="AJW2" s="62"/>
      <c r="AJX2" s="62"/>
      <c r="AJY2" s="62"/>
      <c r="AJZ2" s="62"/>
      <c r="AKA2" s="62"/>
      <c r="AKB2" s="62"/>
      <c r="AKC2" s="62"/>
      <c r="AKD2" s="62"/>
      <c r="AKE2" s="62"/>
      <c r="AKF2" s="62"/>
      <c r="AKG2" s="62"/>
      <c r="AKH2" s="62"/>
      <c r="AKI2" s="62"/>
      <c r="AKJ2" s="62"/>
      <c r="AKK2" s="62"/>
      <c r="AKL2" s="62"/>
      <c r="AKM2" s="62"/>
      <c r="AKN2" s="62"/>
      <c r="AKO2" s="62"/>
      <c r="AKP2" s="62"/>
      <c r="AKQ2" s="62"/>
      <c r="AKR2" s="62"/>
      <c r="AKS2" s="62"/>
      <c r="AKT2" s="62"/>
      <c r="AKU2" s="62"/>
      <c r="AKV2" s="62"/>
      <c r="AKW2" s="62"/>
      <c r="AKX2" s="62"/>
      <c r="AKY2" s="62"/>
      <c r="AKZ2" s="62"/>
      <c r="ALA2" s="62"/>
      <c r="ALB2" s="62"/>
      <c r="ALC2" s="62"/>
      <c r="ALD2" s="62"/>
      <c r="ALE2" s="62"/>
      <c r="ALF2" s="62"/>
      <c r="ALG2" s="62"/>
      <c r="ALH2" s="62"/>
      <c r="ALI2" s="62"/>
      <c r="ALJ2" s="62"/>
      <c r="ALK2" s="62"/>
      <c r="ALL2" s="62"/>
      <c r="ALM2" s="62"/>
      <c r="ALN2" s="62"/>
      <c r="ALO2" s="62"/>
      <c r="ALP2" s="62"/>
      <c r="ALQ2" s="62"/>
      <c r="ALR2" s="62"/>
      <c r="ALS2" s="62"/>
      <c r="ALT2" s="62"/>
      <c r="ALU2" s="62"/>
      <c r="ALV2" s="62"/>
      <c r="ALW2" s="62"/>
      <c r="ALX2" s="62"/>
      <c r="ALY2" s="62"/>
      <c r="ALZ2" s="62"/>
      <c r="AMA2" s="62"/>
      <c r="AMB2" s="62"/>
      <c r="AMC2" s="62"/>
      <c r="AMD2" s="62"/>
      <c r="AME2" s="62"/>
      <c r="AMF2" s="62"/>
      <c r="AMG2" s="62"/>
      <c r="AMH2" s="62"/>
    </row>
    <row r="3" spans="1:1022" s="34" customFormat="1" x14ac:dyDescent="0.25">
      <c r="A3" s="11">
        <v>1</v>
      </c>
      <c r="B3" s="11" t="s">
        <v>684</v>
      </c>
      <c r="C3" s="11" t="s">
        <v>26</v>
      </c>
      <c r="D3" s="12" t="s">
        <v>685</v>
      </c>
      <c r="E3" s="11" t="s">
        <v>127</v>
      </c>
      <c r="F3" s="36">
        <v>4</v>
      </c>
      <c r="G3" s="63"/>
      <c r="H3" s="38" t="s">
        <v>26</v>
      </c>
      <c r="I3" s="38">
        <f>F3*G3</f>
        <v>0</v>
      </c>
      <c r="J3" s="12" t="s">
        <v>686</v>
      </c>
    </row>
    <row r="4" spans="1:1022" s="34" customFormat="1" ht="37.5" x14ac:dyDescent="0.25">
      <c r="A4" s="11">
        <v>2</v>
      </c>
      <c r="B4" s="64" t="s">
        <v>687</v>
      </c>
      <c r="C4" s="64" t="s">
        <v>688</v>
      </c>
      <c r="D4" s="12" t="s">
        <v>689</v>
      </c>
      <c r="E4" s="64" t="s">
        <v>690</v>
      </c>
      <c r="F4" s="36">
        <v>83</v>
      </c>
      <c r="G4" s="63"/>
      <c r="H4" s="63"/>
      <c r="I4" s="38">
        <f>F4*G4+H4</f>
        <v>0</v>
      </c>
      <c r="J4" s="12" t="s">
        <v>20</v>
      </c>
    </row>
    <row r="5" spans="1:1022" s="34" customFormat="1" ht="50" x14ac:dyDescent="0.25">
      <c r="A5" s="11">
        <v>3</v>
      </c>
      <c r="B5" s="64" t="s">
        <v>691</v>
      </c>
      <c r="C5" s="64" t="s">
        <v>692</v>
      </c>
      <c r="D5" s="12" t="s">
        <v>693</v>
      </c>
      <c r="E5" s="64" t="s">
        <v>690</v>
      </c>
      <c r="F5" s="36">
        <v>2</v>
      </c>
      <c r="G5" s="63"/>
      <c r="H5" s="63"/>
      <c r="I5" s="38">
        <f t="shared" ref="I5:I7" si="0">F5*G5+H5</f>
        <v>0</v>
      </c>
      <c r="J5" s="12" t="s">
        <v>24</v>
      </c>
    </row>
    <row r="6" spans="1:1022" s="34" customFormat="1" ht="25" x14ac:dyDescent="0.25">
      <c r="A6" s="11">
        <v>4</v>
      </c>
      <c r="B6" s="11" t="s">
        <v>694</v>
      </c>
      <c r="C6" s="11" t="s">
        <v>695</v>
      </c>
      <c r="D6" s="12" t="s">
        <v>696</v>
      </c>
      <c r="E6" s="11" t="s">
        <v>61</v>
      </c>
      <c r="F6" s="36">
        <v>2</v>
      </c>
      <c r="G6" s="63"/>
      <c r="H6" s="63"/>
      <c r="I6" s="38">
        <f t="shared" si="0"/>
        <v>0</v>
      </c>
      <c r="J6" s="12" t="s">
        <v>697</v>
      </c>
    </row>
    <row r="7" spans="1:1022" s="34" customFormat="1" ht="37.5" x14ac:dyDescent="0.25">
      <c r="A7" s="11">
        <v>5</v>
      </c>
      <c r="B7" s="64" t="s">
        <v>698</v>
      </c>
      <c r="C7" s="64" t="s">
        <v>699</v>
      </c>
      <c r="D7" s="12" t="s">
        <v>700</v>
      </c>
      <c r="E7" s="11" t="s">
        <v>61</v>
      </c>
      <c r="F7" s="36">
        <v>2</v>
      </c>
      <c r="G7" s="63"/>
      <c r="H7" s="63"/>
      <c r="I7" s="38">
        <f t="shared" si="0"/>
        <v>0</v>
      </c>
      <c r="J7" s="12" t="s">
        <v>701</v>
      </c>
    </row>
    <row r="8" spans="1:1022" s="34" customFormat="1" ht="25" x14ac:dyDescent="0.25">
      <c r="A8" s="11">
        <v>6</v>
      </c>
      <c r="B8" s="64" t="s">
        <v>702</v>
      </c>
      <c r="C8" s="64" t="s">
        <v>26</v>
      </c>
      <c r="D8" s="12" t="s">
        <v>703</v>
      </c>
      <c r="E8" s="64" t="s">
        <v>28</v>
      </c>
      <c r="F8" s="36">
        <v>6</v>
      </c>
      <c r="G8" s="63"/>
      <c r="H8" s="38" t="s">
        <v>26</v>
      </c>
      <c r="I8" s="38">
        <f>F8*G8</f>
        <v>0</v>
      </c>
      <c r="J8" s="12" t="s">
        <v>29</v>
      </c>
    </row>
    <row r="9" spans="1:1022" s="34" customFormat="1" ht="25" x14ac:dyDescent="0.25">
      <c r="A9" s="11">
        <v>7</v>
      </c>
      <c r="B9" s="64" t="s">
        <v>704</v>
      </c>
      <c r="C9" s="64" t="s">
        <v>26</v>
      </c>
      <c r="D9" s="12" t="s">
        <v>705</v>
      </c>
      <c r="E9" s="64" t="s">
        <v>28</v>
      </c>
      <c r="F9" s="36">
        <v>3</v>
      </c>
      <c r="G9" s="63"/>
      <c r="H9" s="38" t="s">
        <v>26</v>
      </c>
      <c r="I9" s="38">
        <f>F9*G9</f>
        <v>0</v>
      </c>
      <c r="J9" s="12" t="s">
        <v>32</v>
      </c>
    </row>
    <row r="10" spans="1:1022" s="34" customFormat="1" ht="112.5" x14ac:dyDescent="0.25">
      <c r="A10" s="11">
        <v>8</v>
      </c>
      <c r="B10" s="64" t="s">
        <v>706</v>
      </c>
      <c r="C10" s="64" t="s">
        <v>707</v>
      </c>
      <c r="D10" s="12" t="s">
        <v>708</v>
      </c>
      <c r="E10" s="64" t="s">
        <v>36</v>
      </c>
      <c r="F10" s="36">
        <v>1</v>
      </c>
      <c r="G10" s="63"/>
      <c r="H10" s="63"/>
      <c r="I10" s="38">
        <f t="shared" ref="I10:I11" si="1">F10*G10+H10</f>
        <v>0</v>
      </c>
      <c r="J10" s="12" t="s">
        <v>709</v>
      </c>
    </row>
    <row r="11" spans="1:1022" s="34" customFormat="1" ht="25" x14ac:dyDescent="0.25">
      <c r="A11" s="11">
        <v>9</v>
      </c>
      <c r="B11" s="64" t="s">
        <v>710</v>
      </c>
      <c r="C11" s="64" t="s">
        <v>711</v>
      </c>
      <c r="D11" s="12" t="s">
        <v>712</v>
      </c>
      <c r="E11" s="64" t="s">
        <v>41</v>
      </c>
      <c r="F11" s="36">
        <v>1</v>
      </c>
      <c r="G11" s="63"/>
      <c r="H11" s="63"/>
      <c r="I11" s="38">
        <f t="shared" si="1"/>
        <v>0</v>
      </c>
      <c r="J11" s="65" t="s">
        <v>713</v>
      </c>
    </row>
    <row r="12" spans="1:1022" s="34" customFormat="1" ht="62.5" x14ac:dyDescent="0.25">
      <c r="A12" s="11">
        <v>10</v>
      </c>
      <c r="B12" s="64" t="s">
        <v>714</v>
      </c>
      <c r="C12" s="64" t="s">
        <v>26</v>
      </c>
      <c r="D12" s="12" t="s">
        <v>715</v>
      </c>
      <c r="E12" s="64" t="s">
        <v>41</v>
      </c>
      <c r="F12" s="36">
        <v>2</v>
      </c>
      <c r="G12" s="63"/>
      <c r="H12" s="38" t="s">
        <v>26</v>
      </c>
      <c r="I12" s="38">
        <f>F12*G12</f>
        <v>0</v>
      </c>
      <c r="J12" s="12" t="s">
        <v>716</v>
      </c>
    </row>
    <row r="13" spans="1:1022" s="34" customFormat="1" ht="62.5" x14ac:dyDescent="0.25">
      <c r="A13" s="11">
        <v>11</v>
      </c>
      <c r="B13" s="64" t="s">
        <v>717</v>
      </c>
      <c r="C13" s="64" t="s">
        <v>26</v>
      </c>
      <c r="D13" s="12" t="s">
        <v>718</v>
      </c>
      <c r="E13" s="64" t="s">
        <v>41</v>
      </c>
      <c r="F13" s="36">
        <v>1</v>
      </c>
      <c r="G13" s="63"/>
      <c r="H13" s="38" t="s">
        <v>26</v>
      </c>
      <c r="I13" s="38">
        <f t="shared" ref="I13:I15" si="2">F13*G13</f>
        <v>0</v>
      </c>
      <c r="J13" s="12" t="s">
        <v>716</v>
      </c>
    </row>
    <row r="14" spans="1:1022" s="34" customFormat="1" ht="87.5" x14ac:dyDescent="0.25">
      <c r="A14" s="11">
        <v>12</v>
      </c>
      <c r="B14" s="11" t="s">
        <v>719</v>
      </c>
      <c r="C14" s="64" t="s">
        <v>26</v>
      </c>
      <c r="D14" s="12" t="s">
        <v>720</v>
      </c>
      <c r="E14" s="64" t="s">
        <v>56</v>
      </c>
      <c r="F14" s="36">
        <v>7</v>
      </c>
      <c r="G14" s="63"/>
      <c r="H14" s="38" t="s">
        <v>26</v>
      </c>
      <c r="I14" s="38">
        <f t="shared" si="2"/>
        <v>0</v>
      </c>
      <c r="J14" s="12" t="s">
        <v>57</v>
      </c>
    </row>
    <row r="15" spans="1:1022" s="34" customFormat="1" ht="37.5" x14ac:dyDescent="0.25">
      <c r="A15" s="11">
        <v>13</v>
      </c>
      <c r="B15" s="64" t="s">
        <v>721</v>
      </c>
      <c r="C15" s="64" t="s">
        <v>26</v>
      </c>
      <c r="D15" s="12" t="s">
        <v>722</v>
      </c>
      <c r="E15" s="64" t="s">
        <v>41</v>
      </c>
      <c r="F15" s="36">
        <v>2</v>
      </c>
      <c r="G15" s="63"/>
      <c r="H15" s="38" t="s">
        <v>26</v>
      </c>
      <c r="I15" s="38">
        <f t="shared" si="2"/>
        <v>0</v>
      </c>
      <c r="J15" s="12" t="s">
        <v>723</v>
      </c>
    </row>
    <row r="16" spans="1:1022" s="34" customFormat="1" ht="37.5" x14ac:dyDescent="0.25">
      <c r="A16" s="11">
        <v>14</v>
      </c>
      <c r="B16" s="64" t="s">
        <v>724</v>
      </c>
      <c r="C16" s="64" t="s">
        <v>725</v>
      </c>
      <c r="D16" s="12" t="s">
        <v>726</v>
      </c>
      <c r="E16" s="11" t="s">
        <v>61</v>
      </c>
      <c r="F16" s="66">
        <v>4</v>
      </c>
      <c r="G16" s="63"/>
      <c r="H16" s="63"/>
      <c r="I16" s="38">
        <f t="shared" ref="I16:I20" si="3">F16*G16+H16</f>
        <v>0</v>
      </c>
      <c r="J16" s="12" t="s">
        <v>727</v>
      </c>
    </row>
    <row r="17" spans="1:10" s="34" customFormat="1" ht="100" x14ac:dyDescent="0.25">
      <c r="A17" s="11">
        <v>15</v>
      </c>
      <c r="B17" s="11" t="s">
        <v>728</v>
      </c>
      <c r="C17" s="11" t="s">
        <v>729</v>
      </c>
      <c r="D17" s="12" t="s">
        <v>730</v>
      </c>
      <c r="E17" s="64" t="s">
        <v>61</v>
      </c>
      <c r="F17" s="36">
        <v>4</v>
      </c>
      <c r="G17" s="63"/>
      <c r="H17" s="63"/>
      <c r="I17" s="38">
        <f t="shared" si="3"/>
        <v>0</v>
      </c>
      <c r="J17" s="12" t="s">
        <v>731</v>
      </c>
    </row>
    <row r="18" spans="1:10" s="34" customFormat="1" ht="100" x14ac:dyDescent="0.25">
      <c r="A18" s="11">
        <v>16</v>
      </c>
      <c r="B18" s="11" t="s">
        <v>732</v>
      </c>
      <c r="C18" s="11" t="s">
        <v>733</v>
      </c>
      <c r="D18" s="12" t="s">
        <v>734</v>
      </c>
      <c r="E18" s="64" t="s">
        <v>61</v>
      </c>
      <c r="F18" s="36">
        <v>2</v>
      </c>
      <c r="G18" s="63"/>
      <c r="H18" s="63"/>
      <c r="I18" s="38">
        <f t="shared" si="3"/>
        <v>0</v>
      </c>
      <c r="J18" s="12" t="s">
        <v>49</v>
      </c>
    </row>
    <row r="19" spans="1:10" s="34" customFormat="1" x14ac:dyDescent="0.25">
      <c r="A19" s="11">
        <v>17</v>
      </c>
      <c r="B19" s="64" t="s">
        <v>735</v>
      </c>
      <c r="C19" s="64" t="s">
        <v>736</v>
      </c>
      <c r="D19" s="12" t="s">
        <v>737</v>
      </c>
      <c r="E19" s="64" t="s">
        <v>41</v>
      </c>
      <c r="F19" s="66">
        <v>112</v>
      </c>
      <c r="G19" s="63"/>
      <c r="H19" s="63"/>
      <c r="I19" s="38">
        <f t="shared" si="3"/>
        <v>0</v>
      </c>
      <c r="J19" s="12" t="s">
        <v>66</v>
      </c>
    </row>
    <row r="20" spans="1:10" s="34" customFormat="1" x14ac:dyDescent="0.25">
      <c r="A20" s="11">
        <v>18</v>
      </c>
      <c r="B20" s="11" t="s">
        <v>738</v>
      </c>
      <c r="C20" s="11" t="s">
        <v>739</v>
      </c>
      <c r="D20" s="12" t="s">
        <v>740</v>
      </c>
      <c r="E20" s="64" t="s">
        <v>41</v>
      </c>
      <c r="F20" s="66">
        <v>2</v>
      </c>
      <c r="G20" s="63"/>
      <c r="H20" s="63"/>
      <c r="I20" s="38">
        <f t="shared" si="3"/>
        <v>0</v>
      </c>
      <c r="J20" s="12" t="s">
        <v>70</v>
      </c>
    </row>
    <row r="21" spans="1:10" s="34" customFormat="1" ht="25" x14ac:dyDescent="0.25">
      <c r="A21" s="11">
        <v>19</v>
      </c>
      <c r="B21" s="64" t="s">
        <v>741</v>
      </c>
      <c r="C21" s="64" t="s">
        <v>26</v>
      </c>
      <c r="D21" s="12" t="s">
        <v>742</v>
      </c>
      <c r="E21" s="64" t="s">
        <v>73</v>
      </c>
      <c r="F21" s="36">
        <v>1</v>
      </c>
      <c r="G21" s="63"/>
      <c r="H21" s="38" t="s">
        <v>26</v>
      </c>
      <c r="I21" s="38">
        <f t="shared" ref="I21:I29" si="4">F21*G21</f>
        <v>0</v>
      </c>
      <c r="J21" s="12" t="s">
        <v>74</v>
      </c>
    </row>
    <row r="22" spans="1:10" s="34" customFormat="1" ht="25" x14ac:dyDescent="0.25">
      <c r="A22" s="11">
        <v>20</v>
      </c>
      <c r="B22" s="11" t="s">
        <v>743</v>
      </c>
      <c r="C22" s="64" t="s">
        <v>26</v>
      </c>
      <c r="D22" s="12" t="s">
        <v>744</v>
      </c>
      <c r="E22" s="64" t="s">
        <v>73</v>
      </c>
      <c r="F22" s="36">
        <v>1</v>
      </c>
      <c r="G22" s="63"/>
      <c r="H22" s="38" t="s">
        <v>26</v>
      </c>
      <c r="I22" s="38">
        <f t="shared" si="4"/>
        <v>0</v>
      </c>
      <c r="J22" s="12" t="s">
        <v>77</v>
      </c>
    </row>
    <row r="23" spans="1:10" s="34" customFormat="1" x14ac:dyDescent="0.25">
      <c r="A23" s="11">
        <v>21</v>
      </c>
      <c r="B23" s="64" t="s">
        <v>745</v>
      </c>
      <c r="C23" s="64" t="s">
        <v>26</v>
      </c>
      <c r="D23" s="12" t="s">
        <v>746</v>
      </c>
      <c r="E23" s="64" t="s">
        <v>73</v>
      </c>
      <c r="F23" s="36">
        <v>1</v>
      </c>
      <c r="G23" s="63"/>
      <c r="H23" s="38" t="s">
        <v>26</v>
      </c>
      <c r="I23" s="38">
        <f t="shared" si="4"/>
        <v>0</v>
      </c>
      <c r="J23" s="12" t="s">
        <v>747</v>
      </c>
    </row>
    <row r="24" spans="1:10" s="34" customFormat="1" ht="25" x14ac:dyDescent="0.25">
      <c r="A24" s="11">
        <v>22</v>
      </c>
      <c r="B24" s="11" t="s">
        <v>748</v>
      </c>
      <c r="C24" s="64" t="s">
        <v>26</v>
      </c>
      <c r="D24" s="12" t="s">
        <v>749</v>
      </c>
      <c r="E24" s="64" t="s">
        <v>73</v>
      </c>
      <c r="F24" s="36">
        <v>1</v>
      </c>
      <c r="G24" s="63"/>
      <c r="H24" s="38" t="s">
        <v>26</v>
      </c>
      <c r="I24" s="38">
        <f t="shared" si="4"/>
        <v>0</v>
      </c>
      <c r="J24" s="12" t="s">
        <v>83</v>
      </c>
    </row>
    <row r="25" spans="1:10" s="34" customFormat="1" ht="25" x14ac:dyDescent="0.25">
      <c r="A25" s="11">
        <v>23</v>
      </c>
      <c r="B25" s="64" t="s">
        <v>750</v>
      </c>
      <c r="C25" s="64" t="s">
        <v>26</v>
      </c>
      <c r="D25" s="12" t="s">
        <v>751</v>
      </c>
      <c r="E25" s="64" t="s">
        <v>73</v>
      </c>
      <c r="F25" s="36">
        <v>1</v>
      </c>
      <c r="G25" s="63"/>
      <c r="H25" s="38" t="s">
        <v>26</v>
      </c>
      <c r="I25" s="38">
        <f t="shared" si="4"/>
        <v>0</v>
      </c>
      <c r="J25" s="12" t="s">
        <v>86</v>
      </c>
    </row>
    <row r="26" spans="1:10" s="34" customFormat="1" ht="25" x14ac:dyDescent="0.25">
      <c r="A26" s="11">
        <v>24</v>
      </c>
      <c r="B26" s="11" t="s">
        <v>752</v>
      </c>
      <c r="C26" s="11" t="s">
        <v>26</v>
      </c>
      <c r="D26" s="12" t="s">
        <v>753</v>
      </c>
      <c r="E26" s="64" t="s">
        <v>28</v>
      </c>
      <c r="F26" s="36">
        <v>70</v>
      </c>
      <c r="G26" s="63"/>
      <c r="H26" s="38" t="s">
        <v>26</v>
      </c>
      <c r="I26" s="38">
        <f t="shared" si="4"/>
        <v>0</v>
      </c>
      <c r="J26" s="12" t="s">
        <v>263</v>
      </c>
    </row>
    <row r="27" spans="1:10" s="34" customFormat="1" ht="50" x14ac:dyDescent="0.25">
      <c r="A27" s="11">
        <v>25</v>
      </c>
      <c r="B27" s="64" t="s">
        <v>754</v>
      </c>
      <c r="C27" s="64" t="s">
        <v>26</v>
      </c>
      <c r="D27" s="12" t="s">
        <v>755</v>
      </c>
      <c r="E27" s="64" t="s">
        <v>28</v>
      </c>
      <c r="F27" s="36">
        <v>120</v>
      </c>
      <c r="G27" s="63"/>
      <c r="H27" s="38" t="s">
        <v>26</v>
      </c>
      <c r="I27" s="38">
        <f t="shared" si="4"/>
        <v>0</v>
      </c>
      <c r="J27" s="12" t="s">
        <v>1471</v>
      </c>
    </row>
    <row r="28" spans="1:10" s="34" customFormat="1" ht="25" x14ac:dyDescent="0.25">
      <c r="A28" s="11">
        <v>26</v>
      </c>
      <c r="B28" s="11" t="s">
        <v>756</v>
      </c>
      <c r="C28" s="64" t="s">
        <v>26</v>
      </c>
      <c r="D28" s="12" t="s">
        <v>757</v>
      </c>
      <c r="E28" s="64" t="s">
        <v>28</v>
      </c>
      <c r="F28" s="36">
        <v>37</v>
      </c>
      <c r="G28" s="63"/>
      <c r="H28" s="38" t="s">
        <v>26</v>
      </c>
      <c r="I28" s="38">
        <f t="shared" si="4"/>
        <v>0</v>
      </c>
      <c r="J28" s="12" t="s">
        <v>91</v>
      </c>
    </row>
    <row r="29" spans="1:10" s="34" customFormat="1" ht="50" x14ac:dyDescent="0.25">
      <c r="A29" s="11">
        <v>27</v>
      </c>
      <c r="B29" s="64" t="s">
        <v>758</v>
      </c>
      <c r="C29" s="64" t="s">
        <v>26</v>
      </c>
      <c r="D29" s="12" t="s">
        <v>759</v>
      </c>
      <c r="E29" s="64" t="s">
        <v>61</v>
      </c>
      <c r="F29" s="36">
        <v>23</v>
      </c>
      <c r="G29" s="63"/>
      <c r="H29" s="38" t="s">
        <v>26</v>
      </c>
      <c r="I29" s="38">
        <f t="shared" si="4"/>
        <v>0</v>
      </c>
      <c r="J29" s="12" t="s">
        <v>760</v>
      </c>
    </row>
    <row r="30" spans="1:10" s="34" customFormat="1" ht="25" x14ac:dyDescent="0.25">
      <c r="A30" s="11">
        <v>28</v>
      </c>
      <c r="B30" s="11" t="s">
        <v>761</v>
      </c>
      <c r="C30" s="11" t="s">
        <v>762</v>
      </c>
      <c r="D30" s="12" t="s">
        <v>763</v>
      </c>
      <c r="E30" s="64" t="s">
        <v>61</v>
      </c>
      <c r="F30" s="36">
        <v>12</v>
      </c>
      <c r="G30" s="63"/>
      <c r="H30" s="63"/>
      <c r="I30" s="38">
        <f t="shared" ref="I30:I33" si="5">F30*G30+H30</f>
        <v>0</v>
      </c>
      <c r="J30" s="12" t="s">
        <v>764</v>
      </c>
    </row>
    <row r="31" spans="1:10" s="34" customFormat="1" ht="37.5" x14ac:dyDescent="0.25">
      <c r="A31" s="11">
        <v>29</v>
      </c>
      <c r="B31" s="64" t="s">
        <v>765</v>
      </c>
      <c r="C31" s="64" t="s">
        <v>766</v>
      </c>
      <c r="D31" s="12" t="s">
        <v>767</v>
      </c>
      <c r="E31" s="64" t="s">
        <v>61</v>
      </c>
      <c r="F31" s="36">
        <v>3</v>
      </c>
      <c r="G31" s="63"/>
      <c r="H31" s="63"/>
      <c r="I31" s="38">
        <f t="shared" si="5"/>
        <v>0</v>
      </c>
      <c r="J31" s="12" t="s">
        <v>768</v>
      </c>
    </row>
    <row r="32" spans="1:10" s="34" customFormat="1" ht="37.5" x14ac:dyDescent="0.25">
      <c r="A32" s="11">
        <v>30</v>
      </c>
      <c r="B32" s="64" t="s">
        <v>769</v>
      </c>
      <c r="C32" s="64" t="s">
        <v>770</v>
      </c>
      <c r="D32" s="12" t="s">
        <v>771</v>
      </c>
      <c r="E32" s="64" t="s">
        <v>61</v>
      </c>
      <c r="F32" s="36">
        <v>22</v>
      </c>
      <c r="G32" s="63"/>
      <c r="H32" s="63"/>
      <c r="I32" s="38">
        <f t="shared" si="5"/>
        <v>0</v>
      </c>
      <c r="J32" s="12" t="s">
        <v>772</v>
      </c>
    </row>
    <row r="33" spans="1:10" s="34" customFormat="1" ht="37.5" x14ac:dyDescent="0.25">
      <c r="A33" s="11">
        <v>31</v>
      </c>
      <c r="B33" s="64" t="s">
        <v>773</v>
      </c>
      <c r="C33" s="64" t="s">
        <v>774</v>
      </c>
      <c r="D33" s="12" t="s">
        <v>775</v>
      </c>
      <c r="E33" s="64" t="s">
        <v>61</v>
      </c>
      <c r="F33" s="36">
        <v>12</v>
      </c>
      <c r="G33" s="63"/>
      <c r="H33" s="63"/>
      <c r="I33" s="38">
        <f t="shared" si="5"/>
        <v>0</v>
      </c>
      <c r="J33" s="12" t="s">
        <v>776</v>
      </c>
    </row>
    <row r="34" spans="1:10" s="34" customFormat="1" ht="50" x14ac:dyDescent="0.25">
      <c r="A34" s="11">
        <v>32</v>
      </c>
      <c r="B34" s="11" t="s">
        <v>777</v>
      </c>
      <c r="C34" s="64" t="s">
        <v>26</v>
      </c>
      <c r="D34" s="12" t="s">
        <v>778</v>
      </c>
      <c r="E34" s="64" t="s">
        <v>381</v>
      </c>
      <c r="F34" s="36">
        <v>100</v>
      </c>
      <c r="G34" s="63"/>
      <c r="H34" s="38" t="s">
        <v>26</v>
      </c>
      <c r="I34" s="38">
        <f t="shared" ref="I34:I36" si="6">F34*G34</f>
        <v>0</v>
      </c>
      <c r="J34" s="12" t="s">
        <v>779</v>
      </c>
    </row>
    <row r="35" spans="1:10" s="34" customFormat="1" ht="50" x14ac:dyDescent="0.25">
      <c r="A35" s="11">
        <v>33</v>
      </c>
      <c r="B35" s="64" t="s">
        <v>780</v>
      </c>
      <c r="C35" s="64" t="s">
        <v>26</v>
      </c>
      <c r="D35" s="12" t="s">
        <v>781</v>
      </c>
      <c r="E35" s="64" t="s">
        <v>381</v>
      </c>
      <c r="F35" s="36">
        <v>18</v>
      </c>
      <c r="G35" s="63"/>
      <c r="H35" s="38" t="s">
        <v>26</v>
      </c>
      <c r="I35" s="38">
        <f t="shared" si="6"/>
        <v>0</v>
      </c>
      <c r="J35" s="12" t="s">
        <v>779</v>
      </c>
    </row>
    <row r="36" spans="1:10" ht="37.5" x14ac:dyDescent="0.25">
      <c r="A36" s="11">
        <v>34</v>
      </c>
      <c r="B36" s="11" t="s">
        <v>782</v>
      </c>
      <c r="C36" s="64" t="s">
        <v>26</v>
      </c>
      <c r="D36" s="12" t="s">
        <v>783</v>
      </c>
      <c r="E36" s="11" t="s">
        <v>61</v>
      </c>
      <c r="F36" s="66">
        <v>4</v>
      </c>
      <c r="G36" s="63"/>
      <c r="H36" s="38" t="s">
        <v>26</v>
      </c>
      <c r="I36" s="38">
        <f t="shared" si="6"/>
        <v>0</v>
      </c>
      <c r="J36" s="12" t="s">
        <v>123</v>
      </c>
    </row>
    <row r="37" spans="1:10" ht="25" x14ac:dyDescent="0.25">
      <c r="A37" s="11">
        <v>35</v>
      </c>
      <c r="B37" s="11" t="s">
        <v>784</v>
      </c>
      <c r="C37" s="11" t="s">
        <v>785</v>
      </c>
      <c r="D37" s="12" t="s">
        <v>786</v>
      </c>
      <c r="E37" s="11" t="s">
        <v>61</v>
      </c>
      <c r="F37" s="36">
        <v>14</v>
      </c>
      <c r="G37" s="63"/>
      <c r="H37" s="63"/>
      <c r="I37" s="38">
        <f t="shared" ref="I37:I40" si="7">F37*G37+H37</f>
        <v>0</v>
      </c>
      <c r="J37" s="12" t="s">
        <v>787</v>
      </c>
    </row>
    <row r="38" spans="1:10" ht="25" x14ac:dyDescent="0.25">
      <c r="A38" s="11">
        <v>36</v>
      </c>
      <c r="B38" s="64" t="s">
        <v>788</v>
      </c>
      <c r="C38" s="64" t="s">
        <v>789</v>
      </c>
      <c r="D38" s="12" t="s">
        <v>790</v>
      </c>
      <c r="E38" s="11" t="s">
        <v>61</v>
      </c>
      <c r="F38" s="36">
        <v>4</v>
      </c>
      <c r="G38" s="63"/>
      <c r="H38" s="63"/>
      <c r="I38" s="38">
        <f t="shared" si="7"/>
        <v>0</v>
      </c>
      <c r="J38" s="12" t="s">
        <v>791</v>
      </c>
    </row>
    <row r="39" spans="1:10" ht="37.5" x14ac:dyDescent="0.25">
      <c r="A39" s="11">
        <v>37</v>
      </c>
      <c r="B39" s="64" t="s">
        <v>792</v>
      </c>
      <c r="C39" s="64" t="s">
        <v>793</v>
      </c>
      <c r="D39" s="12" t="s">
        <v>794</v>
      </c>
      <c r="E39" s="64" t="s">
        <v>795</v>
      </c>
      <c r="F39" s="36">
        <v>1</v>
      </c>
      <c r="G39" s="63"/>
      <c r="H39" s="63"/>
      <c r="I39" s="38">
        <f t="shared" si="7"/>
        <v>0</v>
      </c>
      <c r="J39" s="65" t="s">
        <v>128</v>
      </c>
    </row>
    <row r="40" spans="1:10" ht="37.5" x14ac:dyDescent="0.25">
      <c r="A40" s="11">
        <v>38</v>
      </c>
      <c r="B40" s="11" t="s">
        <v>796</v>
      </c>
      <c r="C40" s="11" t="s">
        <v>797</v>
      </c>
      <c r="D40" s="12" t="s">
        <v>798</v>
      </c>
      <c r="E40" s="64" t="s">
        <v>795</v>
      </c>
      <c r="F40" s="36">
        <v>1</v>
      </c>
      <c r="G40" s="63"/>
      <c r="H40" s="63"/>
      <c r="I40" s="38">
        <f t="shared" si="7"/>
        <v>0</v>
      </c>
      <c r="J40" s="12" t="s">
        <v>132</v>
      </c>
    </row>
    <row r="41" spans="1:10" ht="37.5" x14ac:dyDescent="0.25">
      <c r="A41" s="11">
        <v>39</v>
      </c>
      <c r="B41" s="64" t="s">
        <v>799</v>
      </c>
      <c r="C41" s="64" t="s">
        <v>26</v>
      </c>
      <c r="D41" s="12" t="s">
        <v>800</v>
      </c>
      <c r="E41" s="64" t="s">
        <v>801</v>
      </c>
      <c r="F41" s="66">
        <v>6</v>
      </c>
      <c r="G41" s="63"/>
      <c r="H41" s="38" t="s">
        <v>26</v>
      </c>
      <c r="I41" s="38">
        <f t="shared" ref="I41:I48" si="8">F41*G41</f>
        <v>0</v>
      </c>
      <c r="J41" s="12" t="s">
        <v>146</v>
      </c>
    </row>
    <row r="42" spans="1:10" ht="37.5" x14ac:dyDescent="0.25">
      <c r="A42" s="11">
        <v>40</v>
      </c>
      <c r="B42" s="11" t="s">
        <v>802</v>
      </c>
      <c r="C42" s="11" t="s">
        <v>26</v>
      </c>
      <c r="D42" s="12" t="s">
        <v>803</v>
      </c>
      <c r="E42" s="64" t="s">
        <v>801</v>
      </c>
      <c r="F42" s="66">
        <v>9</v>
      </c>
      <c r="G42" s="63"/>
      <c r="H42" s="38" t="s">
        <v>26</v>
      </c>
      <c r="I42" s="38">
        <f t="shared" si="8"/>
        <v>0</v>
      </c>
      <c r="J42" s="12" t="s">
        <v>1473</v>
      </c>
    </row>
    <row r="43" spans="1:10" ht="250" x14ac:dyDescent="0.25">
      <c r="A43" s="11">
        <v>41</v>
      </c>
      <c r="B43" s="64" t="s">
        <v>804</v>
      </c>
      <c r="C43" s="64" t="s">
        <v>26</v>
      </c>
      <c r="D43" s="12" t="s">
        <v>805</v>
      </c>
      <c r="E43" s="11" t="s">
        <v>28</v>
      </c>
      <c r="F43" s="66">
        <v>1</v>
      </c>
      <c r="G43" s="63"/>
      <c r="H43" s="38" t="s">
        <v>26</v>
      </c>
      <c r="I43" s="38">
        <f t="shared" si="8"/>
        <v>0</v>
      </c>
      <c r="J43" s="12" t="s">
        <v>1515</v>
      </c>
    </row>
    <row r="44" spans="1:10" ht="212.5" x14ac:dyDescent="0.25">
      <c r="A44" s="11">
        <v>42</v>
      </c>
      <c r="B44" s="11" t="s">
        <v>806</v>
      </c>
      <c r="C44" s="11" t="s">
        <v>807</v>
      </c>
      <c r="D44" s="12" t="s">
        <v>808</v>
      </c>
      <c r="E44" s="11" t="s">
        <v>28</v>
      </c>
      <c r="F44" s="66">
        <v>1</v>
      </c>
      <c r="G44" s="63"/>
      <c r="H44" s="63"/>
      <c r="I44" s="38">
        <f t="shared" ref="I44" si="9">F44*G44+H44</f>
        <v>0</v>
      </c>
      <c r="J44" s="12" t="s">
        <v>1516</v>
      </c>
    </row>
    <row r="45" spans="1:10" ht="175" x14ac:dyDescent="0.25">
      <c r="A45" s="11">
        <v>43</v>
      </c>
      <c r="B45" s="64" t="s">
        <v>809</v>
      </c>
      <c r="C45" s="64" t="s">
        <v>26</v>
      </c>
      <c r="D45" s="12" t="s">
        <v>810</v>
      </c>
      <c r="E45" s="11" t="s">
        <v>373</v>
      </c>
      <c r="F45" s="66">
        <v>1</v>
      </c>
      <c r="G45" s="63"/>
      <c r="H45" s="38" t="s">
        <v>26</v>
      </c>
      <c r="I45" s="38">
        <f t="shared" si="8"/>
        <v>0</v>
      </c>
      <c r="J45" s="12" t="s">
        <v>1474</v>
      </c>
    </row>
    <row r="46" spans="1:10" ht="100" x14ac:dyDescent="0.25">
      <c r="A46" s="11">
        <v>44</v>
      </c>
      <c r="B46" s="64" t="s">
        <v>811</v>
      </c>
      <c r="C46" s="64" t="s">
        <v>26</v>
      </c>
      <c r="D46" s="12" t="s">
        <v>812</v>
      </c>
      <c r="E46" s="11" t="s">
        <v>28</v>
      </c>
      <c r="F46" s="66">
        <v>1</v>
      </c>
      <c r="G46" s="63"/>
      <c r="H46" s="38" t="s">
        <v>26</v>
      </c>
      <c r="I46" s="38">
        <f t="shared" si="8"/>
        <v>0</v>
      </c>
      <c r="J46" s="12" t="s">
        <v>813</v>
      </c>
    </row>
    <row r="47" spans="1:10" ht="225" x14ac:dyDescent="0.25">
      <c r="A47" s="11">
        <v>45</v>
      </c>
      <c r="B47" s="11" t="s">
        <v>814</v>
      </c>
      <c r="C47" s="64" t="s">
        <v>26</v>
      </c>
      <c r="D47" s="12" t="s">
        <v>815</v>
      </c>
      <c r="E47" s="11" t="s">
        <v>28</v>
      </c>
      <c r="F47" s="66">
        <v>1</v>
      </c>
      <c r="G47" s="63"/>
      <c r="H47" s="38" t="s">
        <v>26</v>
      </c>
      <c r="I47" s="38">
        <f t="shared" si="8"/>
        <v>0</v>
      </c>
      <c r="J47" s="12" t="s">
        <v>1517</v>
      </c>
    </row>
    <row r="48" spans="1:10" ht="100" x14ac:dyDescent="0.25">
      <c r="A48" s="11">
        <v>46</v>
      </c>
      <c r="B48" s="64" t="s">
        <v>816</v>
      </c>
      <c r="C48" s="64" t="s">
        <v>26</v>
      </c>
      <c r="D48" s="12" t="s">
        <v>817</v>
      </c>
      <c r="E48" s="11" t="s">
        <v>28</v>
      </c>
      <c r="F48" s="66">
        <v>1</v>
      </c>
      <c r="G48" s="63"/>
      <c r="H48" s="38" t="s">
        <v>26</v>
      </c>
      <c r="I48" s="38">
        <f t="shared" si="8"/>
        <v>0</v>
      </c>
      <c r="J48" s="12" t="s">
        <v>149</v>
      </c>
    </row>
    <row r="49" spans="1:10" ht="212.5" x14ac:dyDescent="0.25">
      <c r="A49" s="11">
        <v>47</v>
      </c>
      <c r="B49" s="11" t="s">
        <v>818</v>
      </c>
      <c r="C49" s="11" t="s">
        <v>819</v>
      </c>
      <c r="D49" s="12" t="s">
        <v>820</v>
      </c>
      <c r="E49" s="11" t="s">
        <v>28</v>
      </c>
      <c r="F49" s="66">
        <v>26</v>
      </c>
      <c r="G49" s="63"/>
      <c r="H49" s="63"/>
      <c r="I49" s="38">
        <f>F49*G49+H49</f>
        <v>0</v>
      </c>
      <c r="J49" s="12" t="s">
        <v>1518</v>
      </c>
    </row>
    <row r="50" spans="1:10" ht="250" x14ac:dyDescent="0.25">
      <c r="A50" s="11">
        <v>48</v>
      </c>
      <c r="B50" s="11" t="s">
        <v>821</v>
      </c>
      <c r="C50" s="64" t="s">
        <v>26</v>
      </c>
      <c r="D50" s="12" t="s">
        <v>822</v>
      </c>
      <c r="E50" s="11" t="s">
        <v>28</v>
      </c>
      <c r="F50" s="66">
        <v>1</v>
      </c>
      <c r="G50" s="63"/>
      <c r="H50" s="38" t="s">
        <v>26</v>
      </c>
      <c r="I50" s="38">
        <f>F50*G50</f>
        <v>0</v>
      </c>
      <c r="J50" s="12" t="s">
        <v>1519</v>
      </c>
    </row>
    <row r="51" spans="1:10" ht="175" x14ac:dyDescent="0.25">
      <c r="A51" s="11">
        <v>49</v>
      </c>
      <c r="B51" s="64" t="s">
        <v>823</v>
      </c>
      <c r="C51" s="64" t="s">
        <v>26</v>
      </c>
      <c r="D51" s="12" t="s">
        <v>824</v>
      </c>
      <c r="E51" s="11" t="s">
        <v>373</v>
      </c>
      <c r="F51" s="66">
        <v>41</v>
      </c>
      <c r="G51" s="63"/>
      <c r="H51" s="38" t="s">
        <v>26</v>
      </c>
      <c r="I51" s="38">
        <f>F51*G51</f>
        <v>0</v>
      </c>
      <c r="J51" s="12" t="s">
        <v>1475</v>
      </c>
    </row>
    <row r="52" spans="1:10" ht="100" x14ac:dyDescent="0.25">
      <c r="A52" s="11">
        <v>50</v>
      </c>
      <c r="B52" s="64" t="s">
        <v>825</v>
      </c>
      <c r="C52" s="64" t="s">
        <v>26</v>
      </c>
      <c r="D52" s="12" t="s">
        <v>826</v>
      </c>
      <c r="E52" s="11" t="s">
        <v>28</v>
      </c>
      <c r="F52" s="66">
        <v>1</v>
      </c>
      <c r="G52" s="63"/>
      <c r="H52" s="38" t="s">
        <v>26</v>
      </c>
      <c r="I52" s="38">
        <f>F52*G52</f>
        <v>0</v>
      </c>
      <c r="J52" s="12" t="s">
        <v>149</v>
      </c>
    </row>
    <row r="53" spans="1:10" ht="25" x14ac:dyDescent="0.25">
      <c r="A53" s="11">
        <v>51</v>
      </c>
      <c r="B53" s="11" t="s">
        <v>827</v>
      </c>
      <c r="C53" s="11" t="s">
        <v>828</v>
      </c>
      <c r="D53" s="12" t="s">
        <v>829</v>
      </c>
      <c r="E53" s="11" t="s">
        <v>28</v>
      </c>
      <c r="F53" s="66">
        <v>40</v>
      </c>
      <c r="G53" s="63"/>
      <c r="H53" s="63"/>
      <c r="I53" s="38">
        <f>F53*G53+H53</f>
        <v>0</v>
      </c>
      <c r="J53" s="65" t="s">
        <v>830</v>
      </c>
    </row>
    <row r="54" spans="1:10" ht="25" x14ac:dyDescent="0.25">
      <c r="A54" s="11">
        <v>52</v>
      </c>
      <c r="B54" s="64" t="s">
        <v>831</v>
      </c>
      <c r="C54" s="64" t="s">
        <v>26</v>
      </c>
      <c r="D54" s="12" t="s">
        <v>832</v>
      </c>
      <c r="E54" s="11" t="s">
        <v>61</v>
      </c>
      <c r="F54" s="36">
        <v>230</v>
      </c>
      <c r="G54" s="63"/>
      <c r="H54" s="38" t="s">
        <v>26</v>
      </c>
      <c r="I54" s="38">
        <f>F54*G54</f>
        <v>0</v>
      </c>
      <c r="J54" s="12" t="s">
        <v>833</v>
      </c>
    </row>
    <row r="55" spans="1:10" ht="37.5" x14ac:dyDescent="0.25">
      <c r="A55" s="11">
        <v>53</v>
      </c>
      <c r="B55" s="11" t="s">
        <v>834</v>
      </c>
      <c r="C55" s="11" t="s">
        <v>26</v>
      </c>
      <c r="D55" s="12" t="s">
        <v>835</v>
      </c>
      <c r="E55" s="64" t="s">
        <v>61</v>
      </c>
      <c r="F55" s="66">
        <v>4</v>
      </c>
      <c r="G55" s="63"/>
      <c r="H55" s="38" t="s">
        <v>26</v>
      </c>
      <c r="I55" s="38">
        <f>F55*G55</f>
        <v>0</v>
      </c>
      <c r="J55" s="65" t="s">
        <v>836</v>
      </c>
    </row>
    <row r="56" spans="1:10" ht="37.5" x14ac:dyDescent="0.25">
      <c r="A56" s="11">
        <v>54</v>
      </c>
      <c r="B56" s="64" t="s">
        <v>837</v>
      </c>
      <c r="C56" s="64" t="s">
        <v>838</v>
      </c>
      <c r="D56" s="12" t="s">
        <v>839</v>
      </c>
      <c r="E56" s="64" t="s">
        <v>61</v>
      </c>
      <c r="F56" s="66">
        <v>173</v>
      </c>
      <c r="G56" s="63"/>
      <c r="H56" s="63"/>
      <c r="I56" s="38">
        <f>F56*G56+H56</f>
        <v>0</v>
      </c>
      <c r="J56" s="65" t="s">
        <v>840</v>
      </c>
    </row>
    <row r="57" spans="1:10" ht="37.5" x14ac:dyDescent="0.25">
      <c r="A57" s="11">
        <v>55</v>
      </c>
      <c r="B57" s="64" t="s">
        <v>841</v>
      </c>
      <c r="C57" s="64" t="s">
        <v>842</v>
      </c>
      <c r="D57" s="12" t="s">
        <v>843</v>
      </c>
      <c r="E57" s="64" t="s">
        <v>61</v>
      </c>
      <c r="F57" s="66">
        <v>224</v>
      </c>
      <c r="G57" s="63"/>
      <c r="H57" s="63"/>
      <c r="I57" s="38">
        <f t="shared" ref="I57:I65" si="10">F57*G57+H57</f>
        <v>0</v>
      </c>
      <c r="J57" s="65" t="s">
        <v>844</v>
      </c>
    </row>
    <row r="58" spans="1:10" ht="37.5" x14ac:dyDescent="0.25">
      <c r="A58" s="11">
        <v>56</v>
      </c>
      <c r="B58" s="11" t="s">
        <v>845</v>
      </c>
      <c r="C58" s="11" t="s">
        <v>846</v>
      </c>
      <c r="D58" s="12" t="s">
        <v>847</v>
      </c>
      <c r="E58" s="64" t="s">
        <v>61</v>
      </c>
      <c r="F58" s="66">
        <v>43</v>
      </c>
      <c r="G58" s="63"/>
      <c r="H58" s="63"/>
      <c r="I58" s="38">
        <f t="shared" si="10"/>
        <v>0</v>
      </c>
      <c r="J58" s="65" t="s">
        <v>848</v>
      </c>
    </row>
    <row r="59" spans="1:10" ht="37.5" x14ac:dyDescent="0.25">
      <c r="A59" s="11">
        <v>57</v>
      </c>
      <c r="B59" s="64" t="s">
        <v>849</v>
      </c>
      <c r="C59" s="64" t="s">
        <v>850</v>
      </c>
      <c r="D59" s="12" t="s">
        <v>851</v>
      </c>
      <c r="E59" s="64" t="s">
        <v>61</v>
      </c>
      <c r="F59" s="66">
        <v>22</v>
      </c>
      <c r="G59" s="63"/>
      <c r="H59" s="63"/>
      <c r="I59" s="38">
        <f t="shared" si="10"/>
        <v>0</v>
      </c>
      <c r="J59" s="65" t="s">
        <v>852</v>
      </c>
    </row>
    <row r="60" spans="1:10" ht="37.5" x14ac:dyDescent="0.25">
      <c r="A60" s="11">
        <v>58</v>
      </c>
      <c r="B60" s="11" t="s">
        <v>853</v>
      </c>
      <c r="C60" s="11" t="s">
        <v>854</v>
      </c>
      <c r="D60" s="12" t="s">
        <v>855</v>
      </c>
      <c r="E60" s="64" t="s">
        <v>61</v>
      </c>
      <c r="F60" s="66">
        <v>7</v>
      </c>
      <c r="G60" s="63"/>
      <c r="H60" s="63"/>
      <c r="I60" s="38">
        <f t="shared" si="10"/>
        <v>0</v>
      </c>
      <c r="J60" s="12" t="s">
        <v>856</v>
      </c>
    </row>
    <row r="61" spans="1:10" ht="37.5" x14ac:dyDescent="0.25">
      <c r="A61" s="11">
        <v>59</v>
      </c>
      <c r="B61" s="64" t="s">
        <v>857</v>
      </c>
      <c r="C61" s="64" t="s">
        <v>858</v>
      </c>
      <c r="D61" s="12" t="s">
        <v>859</v>
      </c>
      <c r="E61" s="64" t="s">
        <v>61</v>
      </c>
      <c r="F61" s="66">
        <v>1</v>
      </c>
      <c r="G61" s="63"/>
      <c r="H61" s="63"/>
      <c r="I61" s="38">
        <f t="shared" si="10"/>
        <v>0</v>
      </c>
      <c r="J61" s="12" t="s">
        <v>860</v>
      </c>
    </row>
    <row r="62" spans="1:10" ht="37.5" x14ac:dyDescent="0.25">
      <c r="A62" s="11">
        <v>60</v>
      </c>
      <c r="B62" s="64" t="s">
        <v>861</v>
      </c>
      <c r="C62" s="64" t="s">
        <v>862</v>
      </c>
      <c r="D62" s="12" t="s">
        <v>863</v>
      </c>
      <c r="E62" s="64" t="s">
        <v>61</v>
      </c>
      <c r="F62" s="66">
        <v>7</v>
      </c>
      <c r="G62" s="63"/>
      <c r="H62" s="63"/>
      <c r="I62" s="38">
        <f t="shared" si="10"/>
        <v>0</v>
      </c>
      <c r="J62" s="12" t="s">
        <v>864</v>
      </c>
    </row>
    <row r="63" spans="1:10" ht="37.5" x14ac:dyDescent="0.25">
      <c r="A63" s="11">
        <v>61</v>
      </c>
      <c r="B63" s="64" t="s">
        <v>865</v>
      </c>
      <c r="C63" s="64" t="s">
        <v>866</v>
      </c>
      <c r="D63" s="12" t="s">
        <v>867</v>
      </c>
      <c r="E63" s="64" t="s">
        <v>61</v>
      </c>
      <c r="F63" s="66">
        <v>1</v>
      </c>
      <c r="G63" s="63"/>
      <c r="H63" s="63"/>
      <c r="I63" s="38">
        <f t="shared" si="10"/>
        <v>0</v>
      </c>
      <c r="J63" s="12" t="s">
        <v>868</v>
      </c>
    </row>
    <row r="64" spans="1:10" ht="37.5" x14ac:dyDescent="0.25">
      <c r="A64" s="11">
        <v>62</v>
      </c>
      <c r="B64" s="64" t="s">
        <v>869</v>
      </c>
      <c r="C64" s="64" t="s">
        <v>870</v>
      </c>
      <c r="D64" s="12" t="s">
        <v>871</v>
      </c>
      <c r="E64" s="64" t="s">
        <v>61</v>
      </c>
      <c r="F64" s="66">
        <v>210</v>
      </c>
      <c r="G64" s="63"/>
      <c r="H64" s="63"/>
      <c r="I64" s="38">
        <f t="shared" si="10"/>
        <v>0</v>
      </c>
      <c r="J64" s="67" t="s">
        <v>872</v>
      </c>
    </row>
    <row r="65" spans="1:10" ht="37.5" x14ac:dyDescent="0.25">
      <c r="A65" s="11">
        <v>63</v>
      </c>
      <c r="B65" s="64" t="s">
        <v>873</v>
      </c>
      <c r="C65" s="64" t="s">
        <v>874</v>
      </c>
      <c r="D65" s="12" t="s">
        <v>875</v>
      </c>
      <c r="E65" s="64" t="s">
        <v>61</v>
      </c>
      <c r="F65" s="66">
        <v>2</v>
      </c>
      <c r="G65" s="63"/>
      <c r="H65" s="63"/>
      <c r="I65" s="38">
        <f t="shared" si="10"/>
        <v>0</v>
      </c>
      <c r="J65" s="67" t="s">
        <v>876</v>
      </c>
    </row>
    <row r="66" spans="1:10" ht="25" x14ac:dyDescent="0.25">
      <c r="A66" s="11">
        <v>64</v>
      </c>
      <c r="B66" s="64" t="s">
        <v>877</v>
      </c>
      <c r="C66" s="64" t="s">
        <v>26</v>
      </c>
      <c r="D66" s="65" t="s">
        <v>878</v>
      </c>
      <c r="E66" s="64" t="s">
        <v>61</v>
      </c>
      <c r="F66" s="66">
        <v>293</v>
      </c>
      <c r="G66" s="63"/>
      <c r="H66" s="38" t="s">
        <v>26</v>
      </c>
      <c r="I66" s="38">
        <f>F66*G66</f>
        <v>0</v>
      </c>
      <c r="J66" s="12" t="s">
        <v>248</v>
      </c>
    </row>
    <row r="67" spans="1:10" ht="62.5" x14ac:dyDescent="0.25">
      <c r="A67" s="11">
        <v>65</v>
      </c>
      <c r="B67" s="11" t="s">
        <v>879</v>
      </c>
      <c r="C67" s="64" t="s">
        <v>26</v>
      </c>
      <c r="D67" s="12" t="s">
        <v>880</v>
      </c>
      <c r="E67" s="64" t="s">
        <v>61</v>
      </c>
      <c r="F67" s="66">
        <v>460</v>
      </c>
      <c r="G67" s="63"/>
      <c r="H67" s="38" t="s">
        <v>26</v>
      </c>
      <c r="I67" s="38">
        <f t="shared" ref="I67:I72" si="11">F67*G67</f>
        <v>0</v>
      </c>
      <c r="J67" s="12" t="s">
        <v>1456</v>
      </c>
    </row>
    <row r="68" spans="1:10" ht="25" x14ac:dyDescent="0.25">
      <c r="A68" s="11">
        <v>66</v>
      </c>
      <c r="B68" s="64" t="s">
        <v>881</v>
      </c>
      <c r="C68" s="64" t="s">
        <v>26</v>
      </c>
      <c r="D68" s="12" t="s">
        <v>882</v>
      </c>
      <c r="E68" s="64" t="s">
        <v>61</v>
      </c>
      <c r="F68" s="66">
        <v>22</v>
      </c>
      <c r="G68" s="63"/>
      <c r="H68" s="38" t="s">
        <v>26</v>
      </c>
      <c r="I68" s="38">
        <f t="shared" si="11"/>
        <v>0</v>
      </c>
      <c r="J68" s="12" t="s">
        <v>883</v>
      </c>
    </row>
    <row r="69" spans="1:10" ht="50" x14ac:dyDescent="0.25">
      <c r="A69" s="11">
        <v>67</v>
      </c>
      <c r="B69" s="11" t="s">
        <v>884</v>
      </c>
      <c r="C69" s="64" t="s">
        <v>26</v>
      </c>
      <c r="D69" s="12" t="s">
        <v>885</v>
      </c>
      <c r="E69" s="64" t="s">
        <v>61</v>
      </c>
      <c r="F69" s="66">
        <v>34</v>
      </c>
      <c r="G69" s="63"/>
      <c r="H69" s="38" t="s">
        <v>26</v>
      </c>
      <c r="I69" s="38">
        <f t="shared" si="11"/>
        <v>0</v>
      </c>
      <c r="J69" s="12" t="s">
        <v>1476</v>
      </c>
    </row>
    <row r="70" spans="1:10" ht="50" x14ac:dyDescent="0.25">
      <c r="A70" s="11">
        <v>68</v>
      </c>
      <c r="B70" s="64" t="s">
        <v>886</v>
      </c>
      <c r="C70" s="64" t="s">
        <v>26</v>
      </c>
      <c r="D70" s="12" t="s">
        <v>887</v>
      </c>
      <c r="E70" s="64" t="s">
        <v>61</v>
      </c>
      <c r="F70" s="66">
        <v>778</v>
      </c>
      <c r="G70" s="63"/>
      <c r="H70" s="38" t="s">
        <v>26</v>
      </c>
      <c r="I70" s="38">
        <f>F70*G70</f>
        <v>0</v>
      </c>
      <c r="J70" s="65" t="s">
        <v>1477</v>
      </c>
    </row>
    <row r="71" spans="1:10" x14ac:dyDescent="0.25">
      <c r="A71" s="11">
        <v>69</v>
      </c>
      <c r="B71" s="11" t="s">
        <v>888</v>
      </c>
      <c r="C71" s="11" t="s">
        <v>26</v>
      </c>
      <c r="D71" s="12" t="s">
        <v>889</v>
      </c>
      <c r="E71" s="64" t="s">
        <v>61</v>
      </c>
      <c r="F71" s="66">
        <v>302</v>
      </c>
      <c r="G71" s="63"/>
      <c r="H71" s="38" t="s">
        <v>26</v>
      </c>
      <c r="I71" s="38">
        <f t="shared" si="11"/>
        <v>0</v>
      </c>
      <c r="J71" s="12" t="s">
        <v>260</v>
      </c>
    </row>
    <row r="72" spans="1:10" ht="37.5" x14ac:dyDescent="0.25">
      <c r="A72" s="11">
        <v>70</v>
      </c>
      <c r="B72" s="64" t="s">
        <v>890</v>
      </c>
      <c r="C72" s="64" t="s">
        <v>26</v>
      </c>
      <c r="D72" s="12" t="s">
        <v>891</v>
      </c>
      <c r="E72" s="64" t="s">
        <v>61</v>
      </c>
      <c r="F72" s="66">
        <v>1</v>
      </c>
      <c r="G72" s="63"/>
      <c r="H72" s="38" t="s">
        <v>26</v>
      </c>
      <c r="I72" s="38">
        <f t="shared" si="11"/>
        <v>0</v>
      </c>
      <c r="J72" s="12" t="s">
        <v>266</v>
      </c>
    </row>
    <row r="73" spans="1:10" ht="37.5" x14ac:dyDescent="0.25">
      <c r="A73" s="11">
        <v>71</v>
      </c>
      <c r="B73" s="11" t="s">
        <v>892</v>
      </c>
      <c r="C73" s="11" t="s">
        <v>893</v>
      </c>
      <c r="D73" s="12" t="s">
        <v>894</v>
      </c>
      <c r="E73" s="11" t="s">
        <v>61</v>
      </c>
      <c r="F73" s="66">
        <v>44</v>
      </c>
      <c r="G73" s="63"/>
      <c r="H73" s="63"/>
      <c r="I73" s="38">
        <f t="shared" ref="I73" si="12">F73*G73+H73</f>
        <v>0</v>
      </c>
      <c r="J73" s="12" t="s">
        <v>895</v>
      </c>
    </row>
    <row r="74" spans="1:10" ht="37.5" x14ac:dyDescent="0.25">
      <c r="A74" s="11">
        <v>72</v>
      </c>
      <c r="B74" s="64" t="s">
        <v>896</v>
      </c>
      <c r="C74" s="64" t="s">
        <v>897</v>
      </c>
      <c r="D74" s="12" t="s">
        <v>898</v>
      </c>
      <c r="E74" s="11" t="s">
        <v>61</v>
      </c>
      <c r="F74" s="66">
        <v>95</v>
      </c>
      <c r="G74" s="63"/>
      <c r="H74" s="63"/>
      <c r="I74" s="38">
        <f>F74*G74+H74</f>
        <v>0</v>
      </c>
      <c r="J74" s="12" t="s">
        <v>899</v>
      </c>
    </row>
    <row r="75" spans="1:10" ht="25" x14ac:dyDescent="0.25">
      <c r="A75" s="11">
        <v>73</v>
      </c>
      <c r="B75" s="64" t="s">
        <v>900</v>
      </c>
      <c r="C75" s="64" t="s">
        <v>901</v>
      </c>
      <c r="D75" s="12" t="s">
        <v>1488</v>
      </c>
      <c r="E75" s="64" t="s">
        <v>127</v>
      </c>
      <c r="F75" s="66">
        <v>1</v>
      </c>
      <c r="G75" s="63"/>
      <c r="H75" s="63"/>
      <c r="I75" s="38">
        <f t="shared" ref="I75:I80" si="13">F75*G75+H75</f>
        <v>0</v>
      </c>
      <c r="J75" s="65" t="s">
        <v>902</v>
      </c>
    </row>
    <row r="76" spans="1:10" ht="25" x14ac:dyDescent="0.25">
      <c r="A76" s="11">
        <v>74</v>
      </c>
      <c r="B76" s="11" t="s">
        <v>903</v>
      </c>
      <c r="C76" s="11" t="s">
        <v>904</v>
      </c>
      <c r="D76" s="12" t="s">
        <v>1489</v>
      </c>
      <c r="E76" s="64" t="s">
        <v>127</v>
      </c>
      <c r="F76" s="66">
        <v>7</v>
      </c>
      <c r="G76" s="63"/>
      <c r="H76" s="63"/>
      <c r="I76" s="38">
        <f t="shared" si="13"/>
        <v>0</v>
      </c>
      <c r="J76" s="65" t="s">
        <v>902</v>
      </c>
    </row>
    <row r="77" spans="1:10" ht="37.5" x14ac:dyDescent="0.25">
      <c r="A77" s="11">
        <v>75</v>
      </c>
      <c r="B77" s="64" t="s">
        <v>905</v>
      </c>
      <c r="C77" s="64" t="s">
        <v>906</v>
      </c>
      <c r="D77" s="12" t="s">
        <v>1490</v>
      </c>
      <c r="E77" s="64" t="s">
        <v>61</v>
      </c>
      <c r="F77" s="66">
        <v>6</v>
      </c>
      <c r="G77" s="63"/>
      <c r="H77" s="63"/>
      <c r="I77" s="38">
        <f t="shared" si="13"/>
        <v>0</v>
      </c>
      <c r="J77" s="12" t="s">
        <v>132</v>
      </c>
    </row>
    <row r="78" spans="1:10" ht="37.5" x14ac:dyDescent="0.25">
      <c r="A78" s="11">
        <v>76</v>
      </c>
      <c r="B78" s="64" t="s">
        <v>907</v>
      </c>
      <c r="C78" s="64" t="s">
        <v>908</v>
      </c>
      <c r="D78" s="12" t="s">
        <v>1491</v>
      </c>
      <c r="E78" s="64" t="s">
        <v>61</v>
      </c>
      <c r="F78" s="66">
        <v>6</v>
      </c>
      <c r="G78" s="63"/>
      <c r="H78" s="63"/>
      <c r="I78" s="38">
        <f t="shared" si="13"/>
        <v>0</v>
      </c>
      <c r="J78" s="12" t="s">
        <v>280</v>
      </c>
    </row>
    <row r="79" spans="1:10" ht="37.5" x14ac:dyDescent="0.25">
      <c r="A79" s="11">
        <v>77</v>
      </c>
      <c r="B79" s="11" t="s">
        <v>909</v>
      </c>
      <c r="C79" s="11" t="s">
        <v>910</v>
      </c>
      <c r="D79" s="12" t="s">
        <v>1492</v>
      </c>
      <c r="E79" s="64" t="s">
        <v>61</v>
      </c>
      <c r="F79" s="66">
        <v>3</v>
      </c>
      <c r="G79" s="63"/>
      <c r="H79" s="63"/>
      <c r="I79" s="38">
        <f t="shared" si="13"/>
        <v>0</v>
      </c>
      <c r="J79" s="12" t="s">
        <v>132</v>
      </c>
    </row>
    <row r="80" spans="1:10" ht="37.5" x14ac:dyDescent="0.25">
      <c r="A80" s="11">
        <v>78</v>
      </c>
      <c r="B80" s="64" t="s">
        <v>911</v>
      </c>
      <c r="C80" s="64" t="s">
        <v>912</v>
      </c>
      <c r="D80" s="12" t="s">
        <v>1493</v>
      </c>
      <c r="E80" s="64" t="s">
        <v>61</v>
      </c>
      <c r="F80" s="66">
        <v>12</v>
      </c>
      <c r="G80" s="63"/>
      <c r="H80" s="63"/>
      <c r="I80" s="38">
        <f t="shared" si="13"/>
        <v>0</v>
      </c>
      <c r="J80" s="12" t="s">
        <v>280</v>
      </c>
    </row>
    <row r="81" spans="1:10" ht="25" x14ac:dyDescent="0.25">
      <c r="A81" s="11">
        <v>79</v>
      </c>
      <c r="B81" s="64" t="s">
        <v>913</v>
      </c>
      <c r="C81" s="64" t="s">
        <v>26</v>
      </c>
      <c r="D81" s="12" t="s">
        <v>914</v>
      </c>
      <c r="E81" s="64" t="s">
        <v>61</v>
      </c>
      <c r="F81" s="66">
        <v>60</v>
      </c>
      <c r="G81" s="63"/>
      <c r="H81" s="38" t="s">
        <v>26</v>
      </c>
      <c r="I81" s="38">
        <f t="shared" ref="I81:I87" si="14">F81*G81</f>
        <v>0</v>
      </c>
      <c r="J81" s="12" t="s">
        <v>915</v>
      </c>
    </row>
    <row r="82" spans="1:10" ht="37.5" x14ac:dyDescent="0.25">
      <c r="A82" s="11">
        <v>80</v>
      </c>
      <c r="B82" s="64" t="s">
        <v>916</v>
      </c>
      <c r="C82" s="64" t="s">
        <v>26</v>
      </c>
      <c r="D82" s="12" t="s">
        <v>917</v>
      </c>
      <c r="E82" s="64" t="s">
        <v>61</v>
      </c>
      <c r="F82" s="66">
        <v>9</v>
      </c>
      <c r="G82" s="63"/>
      <c r="H82" s="38" t="s">
        <v>26</v>
      </c>
      <c r="I82" s="38">
        <f t="shared" si="14"/>
        <v>0</v>
      </c>
      <c r="J82" s="12" t="s">
        <v>918</v>
      </c>
    </row>
    <row r="83" spans="1:10" ht="25" x14ac:dyDescent="0.25">
      <c r="A83" s="11">
        <v>81</v>
      </c>
      <c r="B83" s="64" t="s">
        <v>919</v>
      </c>
      <c r="C83" s="64" t="s">
        <v>26</v>
      </c>
      <c r="D83" s="12" t="s">
        <v>920</v>
      </c>
      <c r="E83" s="64" t="s">
        <v>61</v>
      </c>
      <c r="F83" s="66">
        <v>27</v>
      </c>
      <c r="G83" s="63"/>
      <c r="H83" s="38" t="s">
        <v>26</v>
      </c>
      <c r="I83" s="38">
        <f t="shared" si="14"/>
        <v>0</v>
      </c>
      <c r="J83" s="12" t="s">
        <v>921</v>
      </c>
    </row>
    <row r="84" spans="1:10" ht="37.5" x14ac:dyDescent="0.25">
      <c r="A84" s="11">
        <v>82</v>
      </c>
      <c r="B84" s="64" t="s">
        <v>922</v>
      </c>
      <c r="C84" s="64" t="s">
        <v>26</v>
      </c>
      <c r="D84" s="12" t="s">
        <v>923</v>
      </c>
      <c r="E84" s="64" t="s">
        <v>61</v>
      </c>
      <c r="F84" s="66">
        <v>4</v>
      </c>
      <c r="G84" s="63"/>
      <c r="H84" s="38" t="s">
        <v>26</v>
      </c>
      <c r="I84" s="38">
        <f t="shared" si="14"/>
        <v>0</v>
      </c>
      <c r="J84" s="12" t="s">
        <v>924</v>
      </c>
    </row>
    <row r="85" spans="1:10" ht="50" x14ac:dyDescent="0.25">
      <c r="A85" s="11">
        <v>83</v>
      </c>
      <c r="B85" s="11" t="s">
        <v>925</v>
      </c>
      <c r="C85" s="64" t="s">
        <v>26</v>
      </c>
      <c r="D85" s="12" t="s">
        <v>926</v>
      </c>
      <c r="E85" s="64" t="s">
        <v>61</v>
      </c>
      <c r="F85" s="66">
        <v>204</v>
      </c>
      <c r="G85" s="63"/>
      <c r="H85" s="38" t="s">
        <v>26</v>
      </c>
      <c r="I85" s="38">
        <f t="shared" si="14"/>
        <v>0</v>
      </c>
      <c r="J85" s="12" t="s">
        <v>927</v>
      </c>
    </row>
    <row r="86" spans="1:10" ht="50" x14ac:dyDescent="0.25">
      <c r="A86" s="11">
        <v>84</v>
      </c>
      <c r="B86" s="64" t="s">
        <v>928</v>
      </c>
      <c r="C86" s="64" t="s">
        <v>26</v>
      </c>
      <c r="D86" s="12" t="s">
        <v>929</v>
      </c>
      <c r="E86" s="64" t="s">
        <v>61</v>
      </c>
      <c r="F86" s="66">
        <v>1</v>
      </c>
      <c r="G86" s="63"/>
      <c r="H86" s="38" t="s">
        <v>26</v>
      </c>
      <c r="I86" s="38">
        <f t="shared" si="14"/>
        <v>0</v>
      </c>
      <c r="J86" s="12" t="s">
        <v>930</v>
      </c>
    </row>
    <row r="87" spans="1:10" ht="25" x14ac:dyDescent="0.25">
      <c r="A87" s="11">
        <v>85</v>
      </c>
      <c r="B87" s="11" t="s">
        <v>931</v>
      </c>
      <c r="C87" s="11" t="s">
        <v>26</v>
      </c>
      <c r="D87" s="12" t="s">
        <v>932</v>
      </c>
      <c r="E87" s="64" t="s">
        <v>61</v>
      </c>
      <c r="F87" s="66">
        <v>788</v>
      </c>
      <c r="G87" s="63"/>
      <c r="H87" s="38" t="s">
        <v>26</v>
      </c>
      <c r="I87" s="38">
        <f t="shared" si="14"/>
        <v>0</v>
      </c>
      <c r="J87" s="12" t="s">
        <v>313</v>
      </c>
    </row>
    <row r="88" spans="1:10" ht="112.5" x14ac:dyDescent="0.25">
      <c r="A88" s="11">
        <v>86</v>
      </c>
      <c r="B88" s="64" t="s">
        <v>933</v>
      </c>
      <c r="C88" s="64" t="s">
        <v>934</v>
      </c>
      <c r="D88" s="12" t="s">
        <v>935</v>
      </c>
      <c r="E88" s="11" t="s">
        <v>36</v>
      </c>
      <c r="F88" s="64">
        <v>1</v>
      </c>
      <c r="G88" s="63"/>
      <c r="H88" s="63"/>
      <c r="I88" s="38">
        <f t="shared" ref="I88:I91" si="15">F88*G88+H88</f>
        <v>0</v>
      </c>
      <c r="J88" s="12" t="s">
        <v>936</v>
      </c>
    </row>
    <row r="89" spans="1:10" ht="112.5" x14ac:dyDescent="0.25">
      <c r="A89" s="11">
        <v>87</v>
      </c>
      <c r="B89" s="64" t="s">
        <v>937</v>
      </c>
      <c r="C89" s="64" t="s">
        <v>938</v>
      </c>
      <c r="D89" s="12" t="s">
        <v>939</v>
      </c>
      <c r="E89" s="11" t="s">
        <v>36</v>
      </c>
      <c r="F89" s="64">
        <v>1</v>
      </c>
      <c r="G89" s="63"/>
      <c r="H89" s="63"/>
      <c r="I89" s="38">
        <f t="shared" si="15"/>
        <v>0</v>
      </c>
      <c r="J89" s="12" t="s">
        <v>940</v>
      </c>
    </row>
    <row r="90" spans="1:10" ht="25" x14ac:dyDescent="0.25">
      <c r="A90" s="11">
        <v>88</v>
      </c>
      <c r="B90" s="64" t="s">
        <v>941</v>
      </c>
      <c r="C90" s="64" t="s">
        <v>942</v>
      </c>
      <c r="D90" s="65" t="s">
        <v>943</v>
      </c>
      <c r="E90" s="64" t="s">
        <v>41</v>
      </c>
      <c r="F90" s="66">
        <v>1</v>
      </c>
      <c r="G90" s="63"/>
      <c r="H90" s="63"/>
      <c r="I90" s="38">
        <f t="shared" si="15"/>
        <v>0</v>
      </c>
      <c r="J90" s="12" t="s">
        <v>944</v>
      </c>
    </row>
    <row r="91" spans="1:10" ht="37.5" x14ac:dyDescent="0.25">
      <c r="A91" s="11">
        <v>89</v>
      </c>
      <c r="B91" s="64" t="s">
        <v>945</v>
      </c>
      <c r="C91" s="64" t="s">
        <v>946</v>
      </c>
      <c r="D91" s="65" t="s">
        <v>947</v>
      </c>
      <c r="E91" s="64" t="s">
        <v>41</v>
      </c>
      <c r="F91" s="66">
        <v>1</v>
      </c>
      <c r="G91" s="63"/>
      <c r="H91" s="63"/>
      <c r="I91" s="38">
        <f t="shared" si="15"/>
        <v>0</v>
      </c>
      <c r="J91" s="12" t="s">
        <v>948</v>
      </c>
    </row>
    <row r="92" spans="1:10" ht="87.5" x14ac:dyDescent="0.25">
      <c r="A92" s="11">
        <v>90</v>
      </c>
      <c r="B92" s="11" t="s">
        <v>949</v>
      </c>
      <c r="C92" s="64" t="s">
        <v>26</v>
      </c>
      <c r="D92" s="65" t="s">
        <v>950</v>
      </c>
      <c r="E92" s="64" t="s">
        <v>41</v>
      </c>
      <c r="F92" s="66">
        <v>1</v>
      </c>
      <c r="G92" s="63"/>
      <c r="H92" s="38" t="s">
        <v>26</v>
      </c>
      <c r="I92" s="38">
        <f t="shared" ref="I92:I97" si="16">F92*G92</f>
        <v>0</v>
      </c>
      <c r="J92" s="65" t="s">
        <v>951</v>
      </c>
    </row>
    <row r="93" spans="1:10" ht="112.5" x14ac:dyDescent="0.25">
      <c r="A93" s="11">
        <v>91</v>
      </c>
      <c r="B93" s="11" t="s">
        <v>952</v>
      </c>
      <c r="C93" s="64" t="s">
        <v>26</v>
      </c>
      <c r="D93" s="65" t="s">
        <v>953</v>
      </c>
      <c r="E93" s="64" t="s">
        <v>56</v>
      </c>
      <c r="F93" s="66">
        <v>1</v>
      </c>
      <c r="G93" s="63"/>
      <c r="H93" s="38" t="s">
        <v>26</v>
      </c>
      <c r="I93" s="38">
        <f t="shared" si="16"/>
        <v>0</v>
      </c>
      <c r="J93" s="12" t="s">
        <v>954</v>
      </c>
    </row>
    <row r="94" spans="1:10" ht="100" x14ac:dyDescent="0.25">
      <c r="A94" s="11">
        <v>92</v>
      </c>
      <c r="B94" s="11" t="s">
        <v>955</v>
      </c>
      <c r="C94" s="64" t="s">
        <v>26</v>
      </c>
      <c r="D94" s="12" t="s">
        <v>956</v>
      </c>
      <c r="E94" s="11" t="s">
        <v>957</v>
      </c>
      <c r="F94" s="66">
        <v>2</v>
      </c>
      <c r="G94" s="63"/>
      <c r="H94" s="38" t="s">
        <v>26</v>
      </c>
      <c r="I94" s="38">
        <f t="shared" si="16"/>
        <v>0</v>
      </c>
      <c r="J94" s="65" t="s">
        <v>958</v>
      </c>
    </row>
    <row r="95" spans="1:10" ht="112.5" x14ac:dyDescent="0.25">
      <c r="A95" s="11">
        <v>93</v>
      </c>
      <c r="B95" s="11" t="s">
        <v>959</v>
      </c>
      <c r="C95" s="64" t="s">
        <v>26</v>
      </c>
      <c r="D95" s="12" t="s">
        <v>960</v>
      </c>
      <c r="E95" s="11" t="s">
        <v>957</v>
      </c>
      <c r="F95" s="66">
        <v>1</v>
      </c>
      <c r="G95" s="63"/>
      <c r="H95" s="38" t="s">
        <v>26</v>
      </c>
      <c r="I95" s="38">
        <f t="shared" si="16"/>
        <v>0</v>
      </c>
      <c r="J95" s="65" t="s">
        <v>961</v>
      </c>
    </row>
    <row r="96" spans="1:10" ht="50" x14ac:dyDescent="0.25">
      <c r="A96" s="11">
        <v>94</v>
      </c>
      <c r="B96" s="11" t="s">
        <v>962</v>
      </c>
      <c r="C96" s="64" t="s">
        <v>26</v>
      </c>
      <c r="D96" s="12" t="s">
        <v>963</v>
      </c>
      <c r="E96" s="11" t="s">
        <v>61</v>
      </c>
      <c r="F96" s="36">
        <v>1</v>
      </c>
      <c r="G96" s="63"/>
      <c r="H96" s="38" t="s">
        <v>26</v>
      </c>
      <c r="I96" s="38">
        <f t="shared" si="16"/>
        <v>0</v>
      </c>
      <c r="J96" s="12" t="s">
        <v>964</v>
      </c>
    </row>
    <row r="97" spans="1:10" ht="37.5" x14ac:dyDescent="0.25">
      <c r="A97" s="11">
        <v>95</v>
      </c>
      <c r="B97" s="11" t="s">
        <v>965</v>
      </c>
      <c r="C97" s="64" t="s">
        <v>26</v>
      </c>
      <c r="D97" s="12" t="s">
        <v>966</v>
      </c>
      <c r="E97" s="11" t="s">
        <v>61</v>
      </c>
      <c r="F97" s="36">
        <v>1</v>
      </c>
      <c r="G97" s="63"/>
      <c r="H97" s="38" t="s">
        <v>26</v>
      </c>
      <c r="I97" s="38">
        <f t="shared" si="16"/>
        <v>0</v>
      </c>
      <c r="J97" s="12" t="s">
        <v>967</v>
      </c>
    </row>
    <row r="98" spans="1:10" ht="37.5" x14ac:dyDescent="0.25">
      <c r="A98" s="11">
        <v>96</v>
      </c>
      <c r="B98" s="11" t="s">
        <v>968</v>
      </c>
      <c r="C98" s="11" t="s">
        <v>969</v>
      </c>
      <c r="D98" s="65" t="s">
        <v>970</v>
      </c>
      <c r="E98" s="64" t="s">
        <v>361</v>
      </c>
      <c r="F98" s="66">
        <v>2</v>
      </c>
      <c r="G98" s="63"/>
      <c r="H98" s="63"/>
      <c r="I98" s="38">
        <f>F98*G98+H98</f>
        <v>0</v>
      </c>
      <c r="J98" s="65" t="s">
        <v>357</v>
      </c>
    </row>
    <row r="99" spans="1:10" ht="25" x14ac:dyDescent="0.25">
      <c r="A99" s="11">
        <v>97</v>
      </c>
      <c r="B99" s="64" t="s">
        <v>971</v>
      </c>
      <c r="C99" s="64" t="s">
        <v>972</v>
      </c>
      <c r="D99" s="65" t="s">
        <v>973</v>
      </c>
      <c r="E99" s="64" t="s">
        <v>61</v>
      </c>
      <c r="F99" s="66">
        <v>16</v>
      </c>
      <c r="G99" s="63"/>
      <c r="H99" s="63"/>
      <c r="I99" s="38">
        <f>F99*G99+H99</f>
        <v>0</v>
      </c>
      <c r="J99" s="65" t="s">
        <v>974</v>
      </c>
    </row>
    <row r="100" spans="1:10" ht="137.5" x14ac:dyDescent="0.25">
      <c r="A100" s="11">
        <v>98</v>
      </c>
      <c r="B100" s="11" t="s">
        <v>975</v>
      </c>
      <c r="C100" s="64" t="s">
        <v>26</v>
      </c>
      <c r="D100" s="12" t="s">
        <v>976</v>
      </c>
      <c r="E100" s="64" t="s">
        <v>28</v>
      </c>
      <c r="F100" s="66">
        <v>27</v>
      </c>
      <c r="G100" s="63"/>
      <c r="H100" s="38" t="s">
        <v>26</v>
      </c>
      <c r="I100" s="38">
        <f t="shared" ref="I100:I102" si="17">F100*G100</f>
        <v>0</v>
      </c>
      <c r="J100" s="12" t="s">
        <v>365</v>
      </c>
    </row>
    <row r="101" spans="1:10" ht="37.5" x14ac:dyDescent="0.25">
      <c r="A101" s="11">
        <v>99</v>
      </c>
      <c r="B101" s="64" t="s">
        <v>977</v>
      </c>
      <c r="C101" s="64" t="s">
        <v>26</v>
      </c>
      <c r="D101" s="12" t="s">
        <v>978</v>
      </c>
      <c r="E101" s="64" t="s">
        <v>368</v>
      </c>
      <c r="F101" s="66">
        <v>1</v>
      </c>
      <c r="G101" s="63"/>
      <c r="H101" s="38" t="s">
        <v>26</v>
      </c>
      <c r="I101" s="38">
        <f t="shared" si="17"/>
        <v>0</v>
      </c>
      <c r="J101" s="65" t="s">
        <v>979</v>
      </c>
    </row>
    <row r="102" spans="1:10" ht="37.5" x14ac:dyDescent="0.25">
      <c r="A102" s="11">
        <v>100</v>
      </c>
      <c r="B102" s="11" t="s">
        <v>980</v>
      </c>
      <c r="C102" s="64" t="s">
        <v>26</v>
      </c>
      <c r="D102" s="12" t="s">
        <v>981</v>
      </c>
      <c r="E102" s="64" t="s">
        <v>368</v>
      </c>
      <c r="F102" s="66">
        <v>1</v>
      </c>
      <c r="G102" s="63"/>
      <c r="H102" s="38" t="s">
        <v>26</v>
      </c>
      <c r="I102" s="38">
        <f t="shared" si="17"/>
        <v>0</v>
      </c>
      <c r="J102" s="65" t="s">
        <v>979</v>
      </c>
    </row>
    <row r="103" spans="1:10" ht="25" x14ac:dyDescent="0.25">
      <c r="A103" s="11">
        <v>101</v>
      </c>
      <c r="B103" s="64" t="s">
        <v>982</v>
      </c>
      <c r="C103" s="64" t="s">
        <v>983</v>
      </c>
      <c r="D103" s="12" t="s">
        <v>984</v>
      </c>
      <c r="E103" s="64" t="s">
        <v>373</v>
      </c>
      <c r="F103" s="66">
        <v>1</v>
      </c>
      <c r="G103" s="63"/>
      <c r="H103" s="63"/>
      <c r="I103" s="38">
        <f>F103*G103+H103</f>
        <v>0</v>
      </c>
      <c r="J103" s="12" t="s">
        <v>374</v>
      </c>
    </row>
    <row r="104" spans="1:10" ht="25" x14ac:dyDescent="0.25">
      <c r="A104" s="11">
        <v>102</v>
      </c>
      <c r="B104" s="11" t="s">
        <v>985</v>
      </c>
      <c r="C104" s="11" t="s">
        <v>986</v>
      </c>
      <c r="D104" s="12" t="s">
        <v>987</v>
      </c>
      <c r="E104" s="64" t="s">
        <v>373</v>
      </c>
      <c r="F104" s="66">
        <v>1</v>
      </c>
      <c r="G104" s="63"/>
      <c r="H104" s="63"/>
      <c r="I104" s="38">
        <f>F104*G104+H104</f>
        <v>0</v>
      </c>
      <c r="J104" s="12" t="s">
        <v>378</v>
      </c>
    </row>
    <row r="105" spans="1:10" ht="25" x14ac:dyDescent="0.25">
      <c r="A105" s="11">
        <v>103</v>
      </c>
      <c r="B105" s="64" t="s">
        <v>988</v>
      </c>
      <c r="C105" s="64" t="s">
        <v>26</v>
      </c>
      <c r="D105" s="12" t="s">
        <v>989</v>
      </c>
      <c r="E105" s="64" t="s">
        <v>381</v>
      </c>
      <c r="F105" s="66">
        <v>20</v>
      </c>
      <c r="G105" s="63"/>
      <c r="H105" s="38" t="s">
        <v>26</v>
      </c>
      <c r="I105" s="38">
        <f t="shared" ref="I105:I117" si="18">F105*G105</f>
        <v>0</v>
      </c>
      <c r="J105" s="12" t="s">
        <v>382</v>
      </c>
    </row>
    <row r="106" spans="1:10" ht="51" customHeight="1" x14ac:dyDescent="0.25">
      <c r="A106" s="11">
        <v>104</v>
      </c>
      <c r="B106" s="11" t="s">
        <v>990</v>
      </c>
      <c r="C106" s="64" t="s">
        <v>26</v>
      </c>
      <c r="D106" s="12" t="s">
        <v>991</v>
      </c>
      <c r="E106" s="64" t="s">
        <v>381</v>
      </c>
      <c r="F106" s="66">
        <v>30</v>
      </c>
      <c r="G106" s="63"/>
      <c r="H106" s="38" t="s">
        <v>26</v>
      </c>
      <c r="I106" s="38">
        <f t="shared" si="18"/>
        <v>0</v>
      </c>
      <c r="J106" s="12" t="s">
        <v>992</v>
      </c>
    </row>
    <row r="107" spans="1:10" ht="86.25" customHeight="1" x14ac:dyDescent="0.25">
      <c r="A107" s="11">
        <v>105</v>
      </c>
      <c r="B107" s="11" t="s">
        <v>993</v>
      </c>
      <c r="C107" s="64" t="s">
        <v>26</v>
      </c>
      <c r="D107" s="12" t="s">
        <v>994</v>
      </c>
      <c r="E107" s="11" t="s">
        <v>116</v>
      </c>
      <c r="F107" s="36">
        <v>24</v>
      </c>
      <c r="G107" s="63"/>
      <c r="H107" s="38" t="s">
        <v>26</v>
      </c>
      <c r="I107" s="38">
        <f t="shared" si="18"/>
        <v>0</v>
      </c>
      <c r="J107" s="12" t="s">
        <v>995</v>
      </c>
    </row>
    <row r="108" spans="1:10" ht="37.5" x14ac:dyDescent="0.25">
      <c r="A108" s="11">
        <v>106</v>
      </c>
      <c r="B108" s="64" t="s">
        <v>996</v>
      </c>
      <c r="C108" s="64" t="s">
        <v>26</v>
      </c>
      <c r="D108" s="12" t="s">
        <v>997</v>
      </c>
      <c r="E108" s="64" t="s">
        <v>801</v>
      </c>
      <c r="F108" s="66">
        <v>50</v>
      </c>
      <c r="G108" s="63"/>
      <c r="H108" s="38" t="s">
        <v>26</v>
      </c>
      <c r="I108" s="38">
        <f t="shared" si="18"/>
        <v>0</v>
      </c>
      <c r="J108" s="12" t="s">
        <v>998</v>
      </c>
    </row>
    <row r="109" spans="1:10" ht="25" x14ac:dyDescent="0.25">
      <c r="A109" s="11">
        <v>107</v>
      </c>
      <c r="B109" s="11" t="s">
        <v>999</v>
      </c>
      <c r="C109" s="64" t="s">
        <v>26</v>
      </c>
      <c r="D109" s="12" t="s">
        <v>1000</v>
      </c>
      <c r="E109" s="64" t="s">
        <v>28</v>
      </c>
      <c r="F109" s="66">
        <v>1</v>
      </c>
      <c r="G109" s="63"/>
      <c r="H109" s="38" t="s">
        <v>26</v>
      </c>
      <c r="I109" s="38">
        <f t="shared" si="18"/>
        <v>0</v>
      </c>
      <c r="J109" s="12" t="s">
        <v>1001</v>
      </c>
    </row>
    <row r="110" spans="1:10" ht="25" x14ac:dyDescent="0.25">
      <c r="A110" s="11">
        <v>108</v>
      </c>
      <c r="B110" s="11" t="s">
        <v>1002</v>
      </c>
      <c r="C110" s="64" t="s">
        <v>26</v>
      </c>
      <c r="D110" s="12" t="s">
        <v>1003</v>
      </c>
      <c r="E110" s="11" t="s">
        <v>61</v>
      </c>
      <c r="F110" s="36">
        <v>4</v>
      </c>
      <c r="G110" s="63"/>
      <c r="H110" s="38" t="s">
        <v>26</v>
      </c>
      <c r="I110" s="38">
        <f t="shared" si="18"/>
        <v>0</v>
      </c>
      <c r="J110" s="65" t="s">
        <v>394</v>
      </c>
    </row>
    <row r="111" spans="1:10" ht="100" x14ac:dyDescent="0.25">
      <c r="A111" s="11">
        <v>109</v>
      </c>
      <c r="B111" s="64" t="s">
        <v>1004</v>
      </c>
      <c r="C111" s="64" t="s">
        <v>26</v>
      </c>
      <c r="D111" s="12" t="s">
        <v>1005</v>
      </c>
      <c r="E111" s="64" t="s">
        <v>373</v>
      </c>
      <c r="F111" s="66">
        <v>1</v>
      </c>
      <c r="G111" s="63"/>
      <c r="H111" s="38" t="s">
        <v>26</v>
      </c>
      <c r="I111" s="38">
        <f t="shared" si="18"/>
        <v>0</v>
      </c>
      <c r="J111" s="65" t="s">
        <v>397</v>
      </c>
    </row>
    <row r="112" spans="1:10" ht="200" x14ac:dyDescent="0.25">
      <c r="A112" s="11">
        <v>110</v>
      </c>
      <c r="B112" s="11" t="s">
        <v>1006</v>
      </c>
      <c r="C112" s="64" t="s">
        <v>26</v>
      </c>
      <c r="D112" s="12" t="s">
        <v>1007</v>
      </c>
      <c r="E112" s="11" t="s">
        <v>373</v>
      </c>
      <c r="F112" s="66">
        <v>1</v>
      </c>
      <c r="G112" s="63"/>
      <c r="H112" s="38" t="s">
        <v>26</v>
      </c>
      <c r="I112" s="38">
        <f t="shared" si="18"/>
        <v>0</v>
      </c>
      <c r="J112" s="12" t="s">
        <v>1479</v>
      </c>
    </row>
    <row r="113" spans="1:13" ht="162" customHeight="1" x14ac:dyDescent="0.25">
      <c r="A113" s="11">
        <v>111</v>
      </c>
      <c r="B113" s="64" t="s">
        <v>1008</v>
      </c>
      <c r="C113" s="64" t="s">
        <v>1009</v>
      </c>
      <c r="D113" s="12" t="s">
        <v>1010</v>
      </c>
      <c r="E113" s="11" t="s">
        <v>373</v>
      </c>
      <c r="F113" s="66">
        <v>46</v>
      </c>
      <c r="G113" s="63"/>
      <c r="H113" s="63"/>
      <c r="I113" s="38">
        <f>F113*G113+H113</f>
        <v>0</v>
      </c>
      <c r="J113" s="12" t="s">
        <v>1480</v>
      </c>
    </row>
    <row r="114" spans="1:13" ht="100" x14ac:dyDescent="0.25">
      <c r="A114" s="11">
        <v>112</v>
      </c>
      <c r="B114" s="11" t="s">
        <v>1011</v>
      </c>
      <c r="C114" s="64" t="s">
        <v>26</v>
      </c>
      <c r="D114" s="12" t="s">
        <v>1012</v>
      </c>
      <c r="E114" s="11" t="s">
        <v>373</v>
      </c>
      <c r="F114" s="66">
        <v>1</v>
      </c>
      <c r="G114" s="63"/>
      <c r="H114" s="38" t="s">
        <v>26</v>
      </c>
      <c r="I114" s="38">
        <f t="shared" si="18"/>
        <v>0</v>
      </c>
      <c r="J114" s="65" t="s">
        <v>397</v>
      </c>
    </row>
    <row r="115" spans="1:13" ht="200" x14ac:dyDescent="0.25">
      <c r="A115" s="11">
        <v>113</v>
      </c>
      <c r="B115" s="64" t="s">
        <v>1013</v>
      </c>
      <c r="C115" s="64" t="s">
        <v>26</v>
      </c>
      <c r="D115" s="12" t="s">
        <v>1014</v>
      </c>
      <c r="E115" s="11" t="s">
        <v>373</v>
      </c>
      <c r="F115" s="66">
        <v>17</v>
      </c>
      <c r="G115" s="63"/>
      <c r="H115" s="38" t="s">
        <v>26</v>
      </c>
      <c r="I115" s="38">
        <f t="shared" si="18"/>
        <v>0</v>
      </c>
      <c r="J115" s="12" t="s">
        <v>1481</v>
      </c>
    </row>
    <row r="116" spans="1:13" ht="200" x14ac:dyDescent="0.25">
      <c r="A116" s="11">
        <v>114</v>
      </c>
      <c r="B116" s="11" t="s">
        <v>1015</v>
      </c>
      <c r="C116" s="64" t="s">
        <v>26</v>
      </c>
      <c r="D116" s="12" t="s">
        <v>1016</v>
      </c>
      <c r="E116" s="11" t="s">
        <v>373</v>
      </c>
      <c r="F116" s="66">
        <v>17</v>
      </c>
      <c r="G116" s="63"/>
      <c r="H116" s="38" t="s">
        <v>26</v>
      </c>
      <c r="I116" s="38">
        <f t="shared" si="18"/>
        <v>0</v>
      </c>
      <c r="J116" s="12" t="s">
        <v>1482</v>
      </c>
    </row>
    <row r="117" spans="1:13" ht="100" x14ac:dyDescent="0.25">
      <c r="A117" s="11">
        <v>115</v>
      </c>
      <c r="B117" s="64" t="s">
        <v>1017</v>
      </c>
      <c r="C117" s="64" t="s">
        <v>26</v>
      </c>
      <c r="D117" s="12" t="s">
        <v>1018</v>
      </c>
      <c r="E117" s="11" t="s">
        <v>373</v>
      </c>
      <c r="F117" s="66">
        <v>1</v>
      </c>
      <c r="G117" s="63"/>
      <c r="H117" s="38" t="s">
        <v>26</v>
      </c>
      <c r="I117" s="38">
        <f t="shared" si="18"/>
        <v>0</v>
      </c>
      <c r="J117" s="65" t="s">
        <v>397</v>
      </c>
    </row>
    <row r="118" spans="1:13" ht="200" x14ac:dyDescent="0.25">
      <c r="A118" s="11">
        <v>116</v>
      </c>
      <c r="B118" s="11" t="s">
        <v>1019</v>
      </c>
      <c r="C118" s="11" t="s">
        <v>1020</v>
      </c>
      <c r="D118" s="12" t="s">
        <v>1021</v>
      </c>
      <c r="E118" s="11" t="s">
        <v>373</v>
      </c>
      <c r="F118" s="66">
        <v>1</v>
      </c>
      <c r="G118" s="63"/>
      <c r="H118" s="63"/>
      <c r="I118" s="38">
        <f>F118*G118+H118</f>
        <v>0</v>
      </c>
      <c r="J118" s="12" t="s">
        <v>1481</v>
      </c>
      <c r="M118" s="68"/>
    </row>
    <row r="119" spans="1:13" ht="117" customHeight="1" x14ac:dyDescent="0.25">
      <c r="A119" s="11">
        <v>117</v>
      </c>
      <c r="B119" s="64" t="s">
        <v>1022</v>
      </c>
      <c r="C119" s="64" t="s">
        <v>26</v>
      </c>
      <c r="D119" s="12" t="s">
        <v>1023</v>
      </c>
      <c r="E119" s="11" t="s">
        <v>373</v>
      </c>
      <c r="F119" s="66">
        <v>1</v>
      </c>
      <c r="G119" s="63"/>
      <c r="H119" s="38" t="s">
        <v>26</v>
      </c>
      <c r="I119" s="38">
        <f>F119*G119</f>
        <v>0</v>
      </c>
      <c r="J119" s="65" t="s">
        <v>397</v>
      </c>
    </row>
    <row r="120" spans="1:13" ht="200" x14ac:dyDescent="0.25">
      <c r="A120" s="11">
        <v>118</v>
      </c>
      <c r="B120" s="11" t="s">
        <v>1024</v>
      </c>
      <c r="C120" s="64" t="s">
        <v>26</v>
      </c>
      <c r="D120" s="12" t="s">
        <v>1025</v>
      </c>
      <c r="E120" s="11" t="s">
        <v>373</v>
      </c>
      <c r="F120" s="66">
        <v>11</v>
      </c>
      <c r="G120" s="63"/>
      <c r="H120" s="38" t="s">
        <v>26</v>
      </c>
      <c r="I120" s="38">
        <f>F120*G120</f>
        <v>0</v>
      </c>
      <c r="J120" s="12" t="s">
        <v>1483</v>
      </c>
    </row>
    <row r="121" spans="1:13" ht="25" x14ac:dyDescent="0.25">
      <c r="A121" s="11">
        <v>119</v>
      </c>
      <c r="B121" s="64" t="s">
        <v>1026</v>
      </c>
      <c r="C121" s="64" t="s">
        <v>1027</v>
      </c>
      <c r="D121" s="12" t="s">
        <v>1028</v>
      </c>
      <c r="E121" s="64" t="s">
        <v>290</v>
      </c>
      <c r="F121" s="66">
        <v>7</v>
      </c>
      <c r="G121" s="63"/>
      <c r="H121" s="63"/>
      <c r="I121" s="38">
        <f>F121*G121+H121</f>
        <v>0</v>
      </c>
      <c r="J121" s="12" t="s">
        <v>1029</v>
      </c>
    </row>
    <row r="122" spans="1:13" ht="25" x14ac:dyDescent="0.25">
      <c r="A122" s="11">
        <v>120</v>
      </c>
      <c r="B122" s="11" t="s">
        <v>1030</v>
      </c>
      <c r="C122" s="11" t="s">
        <v>1031</v>
      </c>
      <c r="D122" s="12" t="s">
        <v>1032</v>
      </c>
      <c r="E122" s="64" t="s">
        <v>61</v>
      </c>
      <c r="F122" s="66">
        <v>87</v>
      </c>
      <c r="G122" s="63"/>
      <c r="H122" s="63"/>
      <c r="I122" s="38">
        <f>F122*G122+H122</f>
        <v>0</v>
      </c>
      <c r="J122" s="12" t="s">
        <v>1033</v>
      </c>
    </row>
    <row r="123" spans="1:13" ht="50" x14ac:dyDescent="0.25">
      <c r="A123" s="11">
        <v>121</v>
      </c>
      <c r="B123" s="64" t="s">
        <v>1034</v>
      </c>
      <c r="C123" s="64" t="s">
        <v>26</v>
      </c>
      <c r="D123" s="12" t="s">
        <v>1035</v>
      </c>
      <c r="E123" s="64" t="s">
        <v>61</v>
      </c>
      <c r="F123" s="66">
        <v>2</v>
      </c>
      <c r="G123" s="63"/>
      <c r="H123" s="38" t="s">
        <v>26</v>
      </c>
      <c r="I123" s="38">
        <f>F123*G123</f>
        <v>0</v>
      </c>
      <c r="J123" s="65" t="s">
        <v>1036</v>
      </c>
    </row>
    <row r="124" spans="1:13" ht="25" x14ac:dyDescent="0.25">
      <c r="A124" s="11">
        <v>122</v>
      </c>
      <c r="B124" s="64" t="s">
        <v>1037</v>
      </c>
      <c r="C124" s="64" t="s">
        <v>26</v>
      </c>
      <c r="D124" s="12" t="s">
        <v>1038</v>
      </c>
      <c r="E124" s="11" t="s">
        <v>61</v>
      </c>
      <c r="F124" s="66">
        <v>12</v>
      </c>
      <c r="G124" s="63"/>
      <c r="H124" s="38" t="s">
        <v>26</v>
      </c>
      <c r="I124" s="38">
        <f t="shared" ref="I124:I140" si="19">F124*G124</f>
        <v>0</v>
      </c>
      <c r="J124" s="12" t="s">
        <v>448</v>
      </c>
    </row>
    <row r="125" spans="1:13" ht="25" x14ac:dyDescent="0.25">
      <c r="A125" s="11">
        <v>123</v>
      </c>
      <c r="B125" s="11" t="s">
        <v>1039</v>
      </c>
      <c r="C125" s="64" t="s">
        <v>26</v>
      </c>
      <c r="D125" s="12" t="s">
        <v>1040</v>
      </c>
      <c r="E125" s="11" t="s">
        <v>61</v>
      </c>
      <c r="F125" s="66">
        <v>24</v>
      </c>
      <c r="G125" s="63"/>
      <c r="H125" s="38" t="s">
        <v>26</v>
      </c>
      <c r="I125" s="38">
        <f t="shared" si="19"/>
        <v>0</v>
      </c>
      <c r="J125" s="65" t="s">
        <v>451</v>
      </c>
    </row>
    <row r="126" spans="1:13" x14ac:dyDescent="0.25">
      <c r="A126" s="11">
        <v>124</v>
      </c>
      <c r="B126" s="11" t="s">
        <v>1041</v>
      </c>
      <c r="C126" s="64" t="s">
        <v>26</v>
      </c>
      <c r="D126" s="12" t="s">
        <v>1042</v>
      </c>
      <c r="E126" s="64" t="s">
        <v>61</v>
      </c>
      <c r="F126" s="66">
        <v>2</v>
      </c>
      <c r="G126" s="63"/>
      <c r="H126" s="38" t="s">
        <v>26</v>
      </c>
      <c r="I126" s="38">
        <f t="shared" si="19"/>
        <v>0</v>
      </c>
      <c r="J126" s="12" t="s">
        <v>454</v>
      </c>
    </row>
    <row r="127" spans="1:13" ht="25" x14ac:dyDescent="0.25">
      <c r="A127" s="11">
        <v>125</v>
      </c>
      <c r="B127" s="64" t="s">
        <v>1043</v>
      </c>
      <c r="C127" s="64" t="s">
        <v>26</v>
      </c>
      <c r="D127" s="65" t="s">
        <v>1044</v>
      </c>
      <c r="E127" s="11" t="s">
        <v>61</v>
      </c>
      <c r="F127" s="66">
        <v>1</v>
      </c>
      <c r="G127" s="63"/>
      <c r="H127" s="38" t="s">
        <v>26</v>
      </c>
      <c r="I127" s="38">
        <f t="shared" si="19"/>
        <v>0</v>
      </c>
      <c r="J127" s="12" t="s">
        <v>457</v>
      </c>
    </row>
    <row r="128" spans="1:13" ht="64.5" customHeight="1" x14ac:dyDescent="0.25">
      <c r="A128" s="11">
        <v>126</v>
      </c>
      <c r="B128" s="64" t="s">
        <v>1045</v>
      </c>
      <c r="C128" s="64" t="s">
        <v>1046</v>
      </c>
      <c r="D128" s="12" t="s">
        <v>1047</v>
      </c>
      <c r="E128" s="64" t="s">
        <v>61</v>
      </c>
      <c r="F128" s="66">
        <v>1</v>
      </c>
      <c r="G128" s="63"/>
      <c r="H128" s="63"/>
      <c r="I128" s="38">
        <f>F128*G128+H128</f>
        <v>0</v>
      </c>
      <c r="J128" s="65" t="s">
        <v>1048</v>
      </c>
    </row>
    <row r="129" spans="1:10" ht="211.5" customHeight="1" x14ac:dyDescent="0.25">
      <c r="A129" s="11">
        <v>127</v>
      </c>
      <c r="B129" s="11" t="s">
        <v>1049</v>
      </c>
      <c r="C129" s="69" t="s">
        <v>26</v>
      </c>
      <c r="D129" s="70" t="s">
        <v>1050</v>
      </c>
      <c r="E129" s="69" t="s">
        <v>28</v>
      </c>
      <c r="F129" s="69">
        <v>1</v>
      </c>
      <c r="G129" s="63"/>
      <c r="H129" s="38" t="s">
        <v>26</v>
      </c>
      <c r="I129" s="38">
        <f t="shared" si="19"/>
        <v>0</v>
      </c>
      <c r="J129" s="70" t="s">
        <v>1051</v>
      </c>
    </row>
    <row r="130" spans="1:10" ht="193.5" customHeight="1" x14ac:dyDescent="0.25">
      <c r="A130" s="11">
        <v>128</v>
      </c>
      <c r="B130" s="11" t="s">
        <v>1052</v>
      </c>
      <c r="C130" s="69" t="s">
        <v>26</v>
      </c>
      <c r="D130" s="70" t="s">
        <v>1053</v>
      </c>
      <c r="E130" s="69" t="s">
        <v>188</v>
      </c>
      <c r="F130" s="69">
        <v>4</v>
      </c>
      <c r="G130" s="63"/>
      <c r="H130" s="38" t="s">
        <v>26</v>
      </c>
      <c r="I130" s="38">
        <f t="shared" si="19"/>
        <v>0</v>
      </c>
      <c r="J130" s="10" t="s">
        <v>478</v>
      </c>
    </row>
    <row r="131" spans="1:10" ht="184.5" customHeight="1" x14ac:dyDescent="0.25">
      <c r="A131" s="11">
        <v>129</v>
      </c>
      <c r="B131" s="11" t="s">
        <v>1054</v>
      </c>
      <c r="C131" s="69" t="s">
        <v>26</v>
      </c>
      <c r="D131" s="70" t="s">
        <v>1055</v>
      </c>
      <c r="E131" s="69" t="s">
        <v>188</v>
      </c>
      <c r="F131" s="69">
        <v>7</v>
      </c>
      <c r="G131" s="63"/>
      <c r="H131" s="38" t="s">
        <v>26</v>
      </c>
      <c r="I131" s="38">
        <f t="shared" si="19"/>
        <v>0</v>
      </c>
      <c r="J131" s="10" t="s">
        <v>481</v>
      </c>
    </row>
    <row r="132" spans="1:10" ht="172.5" customHeight="1" x14ac:dyDescent="0.25">
      <c r="A132" s="11">
        <v>130</v>
      </c>
      <c r="B132" s="11" t="s">
        <v>1056</v>
      </c>
      <c r="C132" s="69" t="s">
        <v>26</v>
      </c>
      <c r="D132" s="70" t="s">
        <v>1057</v>
      </c>
      <c r="E132" s="69" t="s">
        <v>188</v>
      </c>
      <c r="F132" s="69">
        <v>7</v>
      </c>
      <c r="G132" s="63"/>
      <c r="H132" s="38" t="s">
        <v>26</v>
      </c>
      <c r="I132" s="38">
        <f t="shared" si="19"/>
        <v>0</v>
      </c>
      <c r="J132" s="10" t="s">
        <v>484</v>
      </c>
    </row>
    <row r="133" spans="1:10" ht="132" customHeight="1" x14ac:dyDescent="0.25">
      <c r="A133" s="11">
        <v>131</v>
      </c>
      <c r="B133" s="11" t="s">
        <v>1058</v>
      </c>
      <c r="C133" s="69" t="s">
        <v>26</v>
      </c>
      <c r="D133" s="71" t="s">
        <v>1059</v>
      </c>
      <c r="E133" s="11" t="s">
        <v>188</v>
      </c>
      <c r="F133" s="11">
        <v>4</v>
      </c>
      <c r="G133" s="63"/>
      <c r="H133" s="38" t="s">
        <v>26</v>
      </c>
      <c r="I133" s="38">
        <f t="shared" si="19"/>
        <v>0</v>
      </c>
      <c r="J133" s="12" t="s">
        <v>1060</v>
      </c>
    </row>
    <row r="134" spans="1:10" ht="131.25" customHeight="1" x14ac:dyDescent="0.25">
      <c r="A134" s="11">
        <v>132</v>
      </c>
      <c r="B134" s="11" t="s">
        <v>1061</v>
      </c>
      <c r="C134" s="69" t="s">
        <v>26</v>
      </c>
      <c r="D134" s="71" t="s">
        <v>1062</v>
      </c>
      <c r="E134" s="11" t="s">
        <v>188</v>
      </c>
      <c r="F134" s="11">
        <v>5</v>
      </c>
      <c r="G134" s="63"/>
      <c r="H134" s="38" t="s">
        <v>26</v>
      </c>
      <c r="I134" s="38">
        <f t="shared" si="19"/>
        <v>0</v>
      </c>
      <c r="J134" s="12" t="s">
        <v>1063</v>
      </c>
    </row>
    <row r="135" spans="1:10" ht="122.25" customHeight="1" x14ac:dyDescent="0.25">
      <c r="A135" s="11">
        <v>133</v>
      </c>
      <c r="B135" s="64" t="s">
        <v>1064</v>
      </c>
      <c r="C135" s="69" t="s">
        <v>26</v>
      </c>
      <c r="D135" s="71" t="s">
        <v>1065</v>
      </c>
      <c r="E135" s="11" t="s">
        <v>188</v>
      </c>
      <c r="F135" s="11">
        <v>5</v>
      </c>
      <c r="G135" s="63"/>
      <c r="H135" s="38" t="s">
        <v>26</v>
      </c>
      <c r="I135" s="38">
        <f t="shared" si="19"/>
        <v>0</v>
      </c>
      <c r="J135" s="12" t="s">
        <v>1066</v>
      </c>
    </row>
    <row r="136" spans="1:10" ht="212.25" customHeight="1" x14ac:dyDescent="0.25">
      <c r="A136" s="11">
        <v>134</v>
      </c>
      <c r="B136" s="64" t="s">
        <v>1067</v>
      </c>
      <c r="C136" s="69" t="s">
        <v>26</v>
      </c>
      <c r="D136" s="70" t="s">
        <v>1068</v>
      </c>
      <c r="E136" s="69" t="s">
        <v>28</v>
      </c>
      <c r="F136" s="72">
        <v>1</v>
      </c>
      <c r="G136" s="63"/>
      <c r="H136" s="38" t="s">
        <v>26</v>
      </c>
      <c r="I136" s="38">
        <f t="shared" si="19"/>
        <v>0</v>
      </c>
      <c r="J136" s="70" t="s">
        <v>1069</v>
      </c>
    </row>
    <row r="137" spans="1:10" ht="175" x14ac:dyDescent="0.25">
      <c r="A137" s="11">
        <v>135</v>
      </c>
      <c r="B137" s="64" t="s">
        <v>1064</v>
      </c>
      <c r="C137" s="64" t="s">
        <v>26</v>
      </c>
      <c r="D137" s="12" t="s">
        <v>1070</v>
      </c>
      <c r="E137" s="11" t="s">
        <v>41</v>
      </c>
      <c r="F137" s="66">
        <v>1</v>
      </c>
      <c r="G137" s="63"/>
      <c r="H137" s="38" t="s">
        <v>26</v>
      </c>
      <c r="I137" s="38">
        <f t="shared" si="19"/>
        <v>0</v>
      </c>
      <c r="J137" s="12" t="s">
        <v>1071</v>
      </c>
    </row>
    <row r="138" spans="1:10" ht="200" x14ac:dyDescent="0.25">
      <c r="A138" s="11">
        <v>136</v>
      </c>
      <c r="B138" s="11" t="s">
        <v>1072</v>
      </c>
      <c r="C138" s="64" t="s">
        <v>26</v>
      </c>
      <c r="D138" s="12" t="s">
        <v>1073</v>
      </c>
      <c r="E138" s="64" t="s">
        <v>41</v>
      </c>
      <c r="F138" s="66">
        <v>3</v>
      </c>
      <c r="G138" s="63"/>
      <c r="H138" s="38" t="s">
        <v>26</v>
      </c>
      <c r="I138" s="38">
        <f t="shared" si="19"/>
        <v>0</v>
      </c>
      <c r="J138" s="12" t="s">
        <v>1074</v>
      </c>
    </row>
    <row r="139" spans="1:10" ht="187.5" x14ac:dyDescent="0.25">
      <c r="A139" s="11">
        <v>137</v>
      </c>
      <c r="B139" s="64" t="s">
        <v>1075</v>
      </c>
      <c r="C139" s="64" t="s">
        <v>26</v>
      </c>
      <c r="D139" s="12" t="s">
        <v>1076</v>
      </c>
      <c r="E139" s="64" t="s">
        <v>41</v>
      </c>
      <c r="F139" s="66">
        <v>1</v>
      </c>
      <c r="G139" s="63"/>
      <c r="H139" s="38" t="s">
        <v>26</v>
      </c>
      <c r="I139" s="38">
        <f t="shared" si="19"/>
        <v>0</v>
      </c>
      <c r="J139" s="12" t="s">
        <v>1077</v>
      </c>
    </row>
    <row r="140" spans="1:10" ht="25" x14ac:dyDescent="0.25">
      <c r="A140" s="11">
        <v>138</v>
      </c>
      <c r="B140" s="11" t="s">
        <v>1078</v>
      </c>
      <c r="C140" s="11" t="s">
        <v>26</v>
      </c>
      <c r="D140" s="73" t="s">
        <v>1079</v>
      </c>
      <c r="E140" s="64" t="s">
        <v>518</v>
      </c>
      <c r="F140" s="66">
        <v>1</v>
      </c>
      <c r="G140" s="63"/>
      <c r="H140" s="38" t="s">
        <v>26</v>
      </c>
      <c r="I140" s="38">
        <f t="shared" si="19"/>
        <v>0</v>
      </c>
      <c r="J140" s="74" t="s">
        <v>519</v>
      </c>
    </row>
    <row r="141" spans="1:10" ht="25" x14ac:dyDescent="0.25">
      <c r="A141" s="11">
        <v>139</v>
      </c>
      <c r="B141" s="64" t="s">
        <v>1080</v>
      </c>
      <c r="C141" s="64" t="s">
        <v>1081</v>
      </c>
      <c r="D141" s="12" t="s">
        <v>1082</v>
      </c>
      <c r="E141" s="64" t="s">
        <v>61</v>
      </c>
      <c r="F141" s="66">
        <v>4</v>
      </c>
      <c r="G141" s="63"/>
      <c r="H141" s="63"/>
      <c r="I141" s="38">
        <f>F141*G141+H141</f>
        <v>0</v>
      </c>
      <c r="J141" s="12" t="s">
        <v>523</v>
      </c>
    </row>
    <row r="142" spans="1:10" ht="25" x14ac:dyDescent="0.25">
      <c r="A142" s="11">
        <v>140</v>
      </c>
      <c r="B142" s="11" t="s">
        <v>1083</v>
      </c>
      <c r="C142" s="11" t="s">
        <v>1084</v>
      </c>
      <c r="D142" s="12" t="s">
        <v>1085</v>
      </c>
      <c r="E142" s="64" t="s">
        <v>61</v>
      </c>
      <c r="F142" s="66">
        <v>8</v>
      </c>
      <c r="G142" s="63"/>
      <c r="H142" s="63"/>
      <c r="I142" s="38">
        <f>F142*G142+H142</f>
        <v>0</v>
      </c>
      <c r="J142" s="12" t="s">
        <v>527</v>
      </c>
    </row>
    <row r="143" spans="1:10" ht="25" x14ac:dyDescent="0.25">
      <c r="A143" s="11">
        <v>141</v>
      </c>
      <c r="B143" s="64" t="s">
        <v>1086</v>
      </c>
      <c r="C143" s="64" t="s">
        <v>26</v>
      </c>
      <c r="D143" s="12" t="s">
        <v>1087</v>
      </c>
      <c r="E143" s="64" t="s">
        <v>61</v>
      </c>
      <c r="F143" s="66">
        <v>12</v>
      </c>
      <c r="G143" s="63"/>
      <c r="H143" s="38" t="s">
        <v>26</v>
      </c>
      <c r="I143" s="38">
        <f t="shared" ref="I143:I144" si="20">F143*G143</f>
        <v>0</v>
      </c>
      <c r="J143" s="12" t="s">
        <v>1088</v>
      </c>
    </row>
    <row r="144" spans="1:10" ht="37.5" x14ac:dyDescent="0.25">
      <c r="A144" s="11">
        <v>142</v>
      </c>
      <c r="B144" s="64" t="s">
        <v>1089</v>
      </c>
      <c r="C144" s="64" t="s">
        <v>26</v>
      </c>
      <c r="D144" s="12" t="s">
        <v>1090</v>
      </c>
      <c r="E144" s="64" t="s">
        <v>61</v>
      </c>
      <c r="F144" s="66">
        <v>12</v>
      </c>
      <c r="G144" s="63"/>
      <c r="H144" s="38" t="s">
        <v>26</v>
      </c>
      <c r="I144" s="38">
        <f t="shared" si="20"/>
        <v>0</v>
      </c>
      <c r="J144" s="12" t="s">
        <v>1091</v>
      </c>
    </row>
    <row r="145" spans="1:10" ht="37.5" x14ac:dyDescent="0.25">
      <c r="A145" s="11">
        <v>143</v>
      </c>
      <c r="B145" s="11" t="s">
        <v>1092</v>
      </c>
      <c r="C145" s="11" t="s">
        <v>1093</v>
      </c>
      <c r="D145" s="12" t="s">
        <v>1094</v>
      </c>
      <c r="E145" s="64" t="s">
        <v>61</v>
      </c>
      <c r="F145" s="66">
        <v>108</v>
      </c>
      <c r="G145" s="63"/>
      <c r="H145" s="63"/>
      <c r="I145" s="38">
        <f>F145*G145+H145</f>
        <v>0</v>
      </c>
      <c r="J145" s="12" t="s">
        <v>1095</v>
      </c>
    </row>
    <row r="146" spans="1:10" ht="37.5" x14ac:dyDescent="0.25">
      <c r="A146" s="11">
        <v>144</v>
      </c>
      <c r="B146" s="64" t="s">
        <v>1096</v>
      </c>
      <c r="C146" s="64" t="s">
        <v>1097</v>
      </c>
      <c r="D146" s="12" t="s">
        <v>1098</v>
      </c>
      <c r="E146" s="64" t="s">
        <v>61</v>
      </c>
      <c r="F146" s="66">
        <v>6</v>
      </c>
      <c r="G146" s="63"/>
      <c r="H146" s="63"/>
      <c r="I146" s="38">
        <f t="shared" ref="I146:I148" si="21">F146*G146+H146</f>
        <v>0</v>
      </c>
      <c r="J146" s="12" t="s">
        <v>1099</v>
      </c>
    </row>
    <row r="147" spans="1:10" ht="25" x14ac:dyDescent="0.25">
      <c r="A147" s="11">
        <v>145</v>
      </c>
      <c r="B147" s="64" t="s">
        <v>1100</v>
      </c>
      <c r="C147" s="64" t="s">
        <v>1101</v>
      </c>
      <c r="D147" s="12" t="s">
        <v>1102</v>
      </c>
      <c r="E147" s="64" t="s">
        <v>61</v>
      </c>
      <c r="F147" s="66">
        <v>74</v>
      </c>
      <c r="G147" s="63"/>
      <c r="H147" s="63"/>
      <c r="I147" s="38">
        <f t="shared" si="21"/>
        <v>0</v>
      </c>
      <c r="J147" s="12" t="s">
        <v>1103</v>
      </c>
    </row>
    <row r="148" spans="1:10" ht="37.5" x14ac:dyDescent="0.25">
      <c r="A148" s="11">
        <v>146</v>
      </c>
      <c r="B148" s="64" t="s">
        <v>1104</v>
      </c>
      <c r="C148" s="64" t="s">
        <v>1105</v>
      </c>
      <c r="D148" s="12" t="s">
        <v>1106</v>
      </c>
      <c r="E148" s="64" t="s">
        <v>61</v>
      </c>
      <c r="F148" s="66">
        <v>12</v>
      </c>
      <c r="G148" s="63"/>
      <c r="H148" s="63"/>
      <c r="I148" s="38">
        <f t="shared" si="21"/>
        <v>0</v>
      </c>
      <c r="J148" s="12" t="s">
        <v>1107</v>
      </c>
    </row>
    <row r="149" spans="1:10" ht="87.5" x14ac:dyDescent="0.25">
      <c r="A149" s="11">
        <v>147</v>
      </c>
      <c r="B149" s="11" t="s">
        <v>1108</v>
      </c>
      <c r="C149" s="64" t="s">
        <v>26</v>
      </c>
      <c r="D149" s="12" t="s">
        <v>1109</v>
      </c>
      <c r="E149" s="64" t="s">
        <v>28</v>
      </c>
      <c r="F149" s="66">
        <v>21</v>
      </c>
      <c r="G149" s="63"/>
      <c r="H149" s="38" t="s">
        <v>26</v>
      </c>
      <c r="I149" s="38">
        <f t="shared" ref="I149:I152" si="22">F149*G149</f>
        <v>0</v>
      </c>
      <c r="J149" s="65" t="s">
        <v>552</v>
      </c>
    </row>
    <row r="150" spans="1:10" ht="87.5" x14ac:dyDescent="0.25">
      <c r="A150" s="11">
        <v>148</v>
      </c>
      <c r="B150" s="11" t="s">
        <v>1110</v>
      </c>
      <c r="C150" s="64" t="s">
        <v>26</v>
      </c>
      <c r="D150" s="12" t="s">
        <v>1496</v>
      </c>
      <c r="E150" s="11" t="s">
        <v>28</v>
      </c>
      <c r="F150" s="36">
        <v>41</v>
      </c>
      <c r="G150" s="63"/>
      <c r="H150" s="38" t="s">
        <v>26</v>
      </c>
      <c r="I150" s="38">
        <f t="shared" si="22"/>
        <v>0</v>
      </c>
      <c r="J150" s="65" t="s">
        <v>555</v>
      </c>
    </row>
    <row r="151" spans="1:10" ht="87.5" x14ac:dyDescent="0.25">
      <c r="A151" s="11">
        <v>149</v>
      </c>
      <c r="B151" s="64" t="s">
        <v>1111</v>
      </c>
      <c r="C151" s="64" t="s">
        <v>26</v>
      </c>
      <c r="D151" s="12" t="s">
        <v>1112</v>
      </c>
      <c r="E151" s="64" t="s">
        <v>28</v>
      </c>
      <c r="F151" s="66">
        <v>65</v>
      </c>
      <c r="G151" s="63"/>
      <c r="H151" s="38" t="s">
        <v>26</v>
      </c>
      <c r="I151" s="38">
        <f t="shared" si="22"/>
        <v>0</v>
      </c>
      <c r="J151" s="65" t="s">
        <v>558</v>
      </c>
    </row>
    <row r="152" spans="1:10" ht="87.5" x14ac:dyDescent="0.25">
      <c r="A152" s="11">
        <v>150</v>
      </c>
      <c r="B152" s="11" t="s">
        <v>1113</v>
      </c>
      <c r="C152" s="64" t="s">
        <v>26</v>
      </c>
      <c r="D152" s="12" t="s">
        <v>1114</v>
      </c>
      <c r="E152" s="11" t="s">
        <v>28</v>
      </c>
      <c r="F152" s="36">
        <v>12</v>
      </c>
      <c r="G152" s="63"/>
      <c r="H152" s="38" t="s">
        <v>26</v>
      </c>
      <c r="I152" s="38">
        <f t="shared" si="22"/>
        <v>0</v>
      </c>
      <c r="J152" s="65" t="s">
        <v>561</v>
      </c>
    </row>
    <row r="153" spans="1:10" ht="25" x14ac:dyDescent="0.25">
      <c r="A153" s="11">
        <v>151</v>
      </c>
      <c r="B153" s="64" t="s">
        <v>1115</v>
      </c>
      <c r="C153" s="64" t="s">
        <v>1116</v>
      </c>
      <c r="D153" s="12" t="s">
        <v>1117</v>
      </c>
      <c r="E153" s="64" t="s">
        <v>61</v>
      </c>
      <c r="F153" s="66">
        <v>57</v>
      </c>
      <c r="G153" s="63"/>
      <c r="H153" s="63"/>
      <c r="I153" s="38">
        <f>F153*G153+H153</f>
        <v>0</v>
      </c>
      <c r="J153" s="12" t="s">
        <v>1118</v>
      </c>
    </row>
    <row r="154" spans="1:10" ht="37.5" x14ac:dyDescent="0.25">
      <c r="A154" s="11">
        <v>152</v>
      </c>
      <c r="B154" s="64" t="s">
        <v>1119</v>
      </c>
      <c r="C154" s="64" t="s">
        <v>1120</v>
      </c>
      <c r="D154" s="12" t="s">
        <v>1121</v>
      </c>
      <c r="E154" s="64" t="s">
        <v>61</v>
      </c>
      <c r="F154" s="66">
        <v>2</v>
      </c>
      <c r="G154" s="63"/>
      <c r="H154" s="63"/>
      <c r="I154" s="38">
        <f t="shared" ref="I154:I157" si="23">F154*G154+H154</f>
        <v>0</v>
      </c>
      <c r="J154" s="12" t="s">
        <v>1122</v>
      </c>
    </row>
    <row r="155" spans="1:10" ht="50" x14ac:dyDescent="0.25">
      <c r="A155" s="11">
        <v>153</v>
      </c>
      <c r="B155" s="11" t="s">
        <v>1123</v>
      </c>
      <c r="C155" s="11" t="s">
        <v>1124</v>
      </c>
      <c r="D155" s="12" t="s">
        <v>1125</v>
      </c>
      <c r="E155" s="64" t="s">
        <v>28</v>
      </c>
      <c r="F155" s="66">
        <v>1</v>
      </c>
      <c r="G155" s="63"/>
      <c r="H155" s="63"/>
      <c r="I155" s="38">
        <f t="shared" si="23"/>
        <v>0</v>
      </c>
      <c r="J155" s="12" t="s">
        <v>565</v>
      </c>
    </row>
    <row r="156" spans="1:10" ht="25" x14ac:dyDescent="0.25">
      <c r="A156" s="11">
        <v>154</v>
      </c>
      <c r="B156" s="64" t="s">
        <v>1126</v>
      </c>
      <c r="C156" s="64" t="s">
        <v>1127</v>
      </c>
      <c r="D156" s="12" t="s">
        <v>1128</v>
      </c>
      <c r="E156" s="64" t="s">
        <v>61</v>
      </c>
      <c r="F156" s="66">
        <v>1</v>
      </c>
      <c r="G156" s="63"/>
      <c r="H156" s="63"/>
      <c r="I156" s="38">
        <f t="shared" si="23"/>
        <v>0</v>
      </c>
      <c r="J156" s="65" t="s">
        <v>569</v>
      </c>
    </row>
    <row r="157" spans="1:10" ht="25" x14ac:dyDescent="0.25">
      <c r="A157" s="11">
        <v>155</v>
      </c>
      <c r="B157" s="11" t="s">
        <v>1129</v>
      </c>
      <c r="C157" s="11" t="s">
        <v>1130</v>
      </c>
      <c r="D157" s="12" t="s">
        <v>1131</v>
      </c>
      <c r="E157" s="64" t="s">
        <v>61</v>
      </c>
      <c r="F157" s="66">
        <v>1</v>
      </c>
      <c r="G157" s="63"/>
      <c r="H157" s="63"/>
      <c r="I157" s="38">
        <f t="shared" si="23"/>
        <v>0</v>
      </c>
      <c r="J157" s="12" t="s">
        <v>573</v>
      </c>
    </row>
    <row r="158" spans="1:10" ht="75" x14ac:dyDescent="0.25">
      <c r="A158" s="11">
        <v>156</v>
      </c>
      <c r="B158" s="64" t="s">
        <v>1132</v>
      </c>
      <c r="C158" s="64" t="s">
        <v>26</v>
      </c>
      <c r="D158" s="12" t="s">
        <v>1133</v>
      </c>
      <c r="E158" s="64" t="s">
        <v>41</v>
      </c>
      <c r="F158" s="66">
        <v>2</v>
      </c>
      <c r="G158" s="63"/>
      <c r="H158" s="38" t="s">
        <v>26</v>
      </c>
      <c r="I158" s="38">
        <f t="shared" ref="I158:I161" si="24">F158*G158</f>
        <v>0</v>
      </c>
      <c r="J158" s="12" t="s">
        <v>1134</v>
      </c>
    </row>
    <row r="159" spans="1:10" ht="87.5" x14ac:dyDescent="0.25">
      <c r="A159" s="11">
        <v>157</v>
      </c>
      <c r="B159" s="64" t="s">
        <v>1135</v>
      </c>
      <c r="C159" s="64" t="s">
        <v>26</v>
      </c>
      <c r="D159" s="12" t="s">
        <v>1136</v>
      </c>
      <c r="E159" s="64" t="s">
        <v>28</v>
      </c>
      <c r="F159" s="36">
        <v>60</v>
      </c>
      <c r="G159" s="75"/>
      <c r="H159" s="38" t="s">
        <v>26</v>
      </c>
      <c r="I159" s="38">
        <f t="shared" si="24"/>
        <v>0</v>
      </c>
      <c r="J159" s="12" t="s">
        <v>669</v>
      </c>
    </row>
    <row r="160" spans="1:10" ht="50" x14ac:dyDescent="0.25">
      <c r="A160" s="11">
        <v>158</v>
      </c>
      <c r="B160" s="64" t="s">
        <v>1137</v>
      </c>
      <c r="C160" s="64" t="s">
        <v>26</v>
      </c>
      <c r="D160" s="12" t="s">
        <v>1138</v>
      </c>
      <c r="E160" s="64" t="s">
        <v>188</v>
      </c>
      <c r="F160" s="36">
        <v>222</v>
      </c>
      <c r="G160" s="63"/>
      <c r="H160" s="38" t="s">
        <v>26</v>
      </c>
      <c r="I160" s="38">
        <f t="shared" si="24"/>
        <v>0</v>
      </c>
      <c r="J160" s="12" t="s">
        <v>672</v>
      </c>
    </row>
    <row r="161" spans="1:10" ht="25" x14ac:dyDescent="0.25">
      <c r="A161" s="11">
        <v>159</v>
      </c>
      <c r="B161" s="64" t="s">
        <v>1139</v>
      </c>
      <c r="C161" s="64" t="s">
        <v>26</v>
      </c>
      <c r="D161" s="12" t="s">
        <v>1140</v>
      </c>
      <c r="E161" s="11" t="s">
        <v>61</v>
      </c>
      <c r="F161" s="36">
        <v>20</v>
      </c>
      <c r="G161" s="63"/>
      <c r="H161" s="38" t="s">
        <v>26</v>
      </c>
      <c r="I161" s="38">
        <f t="shared" si="24"/>
        <v>0</v>
      </c>
      <c r="J161" s="12" t="s">
        <v>1141</v>
      </c>
    </row>
    <row r="162" spans="1:10" ht="37.5" x14ac:dyDescent="0.25">
      <c r="A162" s="11">
        <v>160</v>
      </c>
      <c r="B162" s="64" t="s">
        <v>1142</v>
      </c>
      <c r="C162" s="64" t="s">
        <v>1143</v>
      </c>
      <c r="D162" s="12" t="s">
        <v>1144</v>
      </c>
      <c r="E162" s="11" t="s">
        <v>61</v>
      </c>
      <c r="F162" s="36">
        <v>7</v>
      </c>
      <c r="G162" s="63"/>
      <c r="H162" s="63"/>
      <c r="I162" s="38">
        <f t="shared" ref="I162:I163" si="25">F162*G162+H162</f>
        <v>0</v>
      </c>
      <c r="J162" s="12" t="s">
        <v>586</v>
      </c>
    </row>
    <row r="163" spans="1:10" ht="37.5" x14ac:dyDescent="0.25">
      <c r="A163" s="11">
        <v>161</v>
      </c>
      <c r="B163" s="64" t="s">
        <v>1145</v>
      </c>
      <c r="C163" s="64" t="s">
        <v>1146</v>
      </c>
      <c r="D163" s="12" t="s">
        <v>1147</v>
      </c>
      <c r="E163" s="64" t="s">
        <v>61</v>
      </c>
      <c r="F163" s="66">
        <v>12</v>
      </c>
      <c r="G163" s="63"/>
      <c r="H163" s="63"/>
      <c r="I163" s="38">
        <f t="shared" si="25"/>
        <v>0</v>
      </c>
      <c r="J163" s="12" t="s">
        <v>1148</v>
      </c>
    </row>
    <row r="164" spans="1:10" ht="37.5" x14ac:dyDescent="0.25">
      <c r="A164" s="11">
        <v>162</v>
      </c>
      <c r="B164" s="11" t="s">
        <v>1149</v>
      </c>
      <c r="C164" s="11" t="s">
        <v>26</v>
      </c>
      <c r="D164" s="12" t="s">
        <v>1150</v>
      </c>
      <c r="E164" s="11" t="s">
        <v>28</v>
      </c>
      <c r="F164" s="36">
        <v>1</v>
      </c>
      <c r="G164" s="63"/>
      <c r="H164" s="38" t="s">
        <v>26</v>
      </c>
      <c r="I164" s="38">
        <f t="shared" ref="I164:I165" si="26">F164*G164</f>
        <v>0</v>
      </c>
      <c r="J164" s="65" t="s">
        <v>609</v>
      </c>
    </row>
    <row r="165" spans="1:10" ht="37.5" x14ac:dyDescent="0.25">
      <c r="A165" s="11">
        <v>163</v>
      </c>
      <c r="B165" s="11" t="s">
        <v>1151</v>
      </c>
      <c r="C165" s="11" t="s">
        <v>26</v>
      </c>
      <c r="D165" s="12" t="s">
        <v>1152</v>
      </c>
      <c r="E165" s="11" t="s">
        <v>61</v>
      </c>
      <c r="F165" s="36">
        <v>1</v>
      </c>
      <c r="G165" s="63"/>
      <c r="H165" s="38" t="s">
        <v>26</v>
      </c>
      <c r="I165" s="38">
        <f t="shared" si="26"/>
        <v>0</v>
      </c>
      <c r="J165" s="12" t="s">
        <v>1153</v>
      </c>
    </row>
    <row r="166" spans="1:10" ht="50" x14ac:dyDescent="0.25">
      <c r="A166" s="11">
        <v>164</v>
      </c>
      <c r="B166" s="11" t="s">
        <v>1154</v>
      </c>
      <c r="C166" s="11" t="s">
        <v>1155</v>
      </c>
      <c r="D166" s="65" t="s">
        <v>1156</v>
      </c>
      <c r="E166" s="11" t="s">
        <v>61</v>
      </c>
      <c r="F166" s="36">
        <v>1</v>
      </c>
      <c r="G166" s="63"/>
      <c r="H166" s="63"/>
      <c r="I166" s="38">
        <f t="shared" ref="I166:I167" si="27">F166*G166+H166</f>
        <v>0</v>
      </c>
      <c r="J166" s="65" t="s">
        <v>467</v>
      </c>
    </row>
    <row r="167" spans="1:10" ht="50" x14ac:dyDescent="0.25">
      <c r="A167" s="11">
        <v>165</v>
      </c>
      <c r="B167" s="11" t="s">
        <v>1157</v>
      </c>
      <c r="C167" s="11" t="s">
        <v>1158</v>
      </c>
      <c r="D167" s="12" t="s">
        <v>1159</v>
      </c>
      <c r="E167" s="11" t="s">
        <v>61</v>
      </c>
      <c r="F167" s="36">
        <v>1</v>
      </c>
      <c r="G167" s="63"/>
      <c r="H167" s="63"/>
      <c r="I167" s="38">
        <f t="shared" si="27"/>
        <v>0</v>
      </c>
      <c r="J167" s="12" t="s">
        <v>471</v>
      </c>
    </row>
    <row r="168" spans="1:10" ht="175" x14ac:dyDescent="0.25">
      <c r="A168" s="11">
        <v>166</v>
      </c>
      <c r="B168" s="11" t="s">
        <v>1160</v>
      </c>
      <c r="C168" s="11" t="s">
        <v>26</v>
      </c>
      <c r="D168" s="12" t="s">
        <v>1161</v>
      </c>
      <c r="E168" s="11" t="s">
        <v>116</v>
      </c>
      <c r="F168" s="36">
        <v>1</v>
      </c>
      <c r="G168" s="63"/>
      <c r="H168" s="38" t="s">
        <v>26</v>
      </c>
      <c r="I168" s="38">
        <f t="shared" ref="I168:I174" si="28">F168*G168</f>
        <v>0</v>
      </c>
      <c r="J168" s="12" t="s">
        <v>620</v>
      </c>
    </row>
    <row r="169" spans="1:10" ht="100" x14ac:dyDescent="0.25">
      <c r="A169" s="11">
        <v>167</v>
      </c>
      <c r="B169" s="11" t="s">
        <v>1162</v>
      </c>
      <c r="C169" s="11" t="s">
        <v>26</v>
      </c>
      <c r="D169" s="65" t="s">
        <v>1163</v>
      </c>
      <c r="E169" s="11" t="s">
        <v>623</v>
      </c>
      <c r="F169" s="36">
        <v>1</v>
      </c>
      <c r="G169" s="63"/>
      <c r="H169" s="38" t="s">
        <v>26</v>
      </c>
      <c r="I169" s="38">
        <f t="shared" si="28"/>
        <v>0</v>
      </c>
      <c r="J169" s="12" t="s">
        <v>1164</v>
      </c>
    </row>
    <row r="170" spans="1:10" ht="87.5" x14ac:dyDescent="0.25">
      <c r="A170" s="11">
        <v>168</v>
      </c>
      <c r="B170" s="11" t="s">
        <v>1165</v>
      </c>
      <c r="C170" s="11" t="s">
        <v>26</v>
      </c>
      <c r="D170" s="12" t="s">
        <v>1166</v>
      </c>
      <c r="E170" s="11" t="s">
        <v>623</v>
      </c>
      <c r="F170" s="36">
        <v>1</v>
      </c>
      <c r="G170" s="63"/>
      <c r="H170" s="38" t="s">
        <v>26</v>
      </c>
      <c r="I170" s="38">
        <f t="shared" si="28"/>
        <v>0</v>
      </c>
      <c r="J170" s="12" t="s">
        <v>1167</v>
      </c>
    </row>
    <row r="171" spans="1:10" ht="62.5" x14ac:dyDescent="0.25">
      <c r="A171" s="11">
        <v>169</v>
      </c>
      <c r="B171" s="11" t="s">
        <v>1168</v>
      </c>
      <c r="C171" s="11" t="s">
        <v>26</v>
      </c>
      <c r="D171" s="12" t="s">
        <v>1169</v>
      </c>
      <c r="E171" s="11" t="s">
        <v>518</v>
      </c>
      <c r="F171" s="36">
        <v>1</v>
      </c>
      <c r="G171" s="63"/>
      <c r="H171" s="38" t="s">
        <v>26</v>
      </c>
      <c r="I171" s="38">
        <f t="shared" si="28"/>
        <v>0</v>
      </c>
      <c r="J171" s="12" t="s">
        <v>630</v>
      </c>
    </row>
    <row r="172" spans="1:10" ht="50" x14ac:dyDescent="0.25">
      <c r="A172" s="11">
        <v>170</v>
      </c>
      <c r="B172" s="11" t="s">
        <v>1170</v>
      </c>
      <c r="C172" s="11" t="s">
        <v>26</v>
      </c>
      <c r="D172" s="65" t="s">
        <v>1171</v>
      </c>
      <c r="E172" s="11" t="s">
        <v>633</v>
      </c>
      <c r="F172" s="36">
        <v>1</v>
      </c>
      <c r="G172" s="63"/>
      <c r="H172" s="38" t="s">
        <v>26</v>
      </c>
      <c r="I172" s="38">
        <f t="shared" si="28"/>
        <v>0</v>
      </c>
      <c r="J172" s="70" t="s">
        <v>634</v>
      </c>
    </row>
    <row r="173" spans="1:10" ht="25" x14ac:dyDescent="0.25">
      <c r="A173" s="11">
        <v>171</v>
      </c>
      <c r="B173" s="11" t="s">
        <v>1172</v>
      </c>
      <c r="C173" s="11" t="s">
        <v>26</v>
      </c>
      <c r="D173" s="12" t="s">
        <v>1173</v>
      </c>
      <c r="E173" s="11" t="s">
        <v>188</v>
      </c>
      <c r="F173" s="36">
        <v>1</v>
      </c>
      <c r="G173" s="63"/>
      <c r="H173" s="38" t="s">
        <v>26</v>
      </c>
      <c r="I173" s="38">
        <f t="shared" si="28"/>
        <v>0</v>
      </c>
      <c r="J173" s="12" t="s">
        <v>1174</v>
      </c>
    </row>
    <row r="174" spans="1:10" ht="25" x14ac:dyDescent="0.25">
      <c r="A174" s="11">
        <v>172</v>
      </c>
      <c r="B174" s="11" t="s">
        <v>1175</v>
      </c>
      <c r="C174" s="11" t="s">
        <v>26</v>
      </c>
      <c r="D174" s="12" t="s">
        <v>1176</v>
      </c>
      <c r="E174" s="11" t="s">
        <v>61</v>
      </c>
      <c r="F174" s="36">
        <v>7</v>
      </c>
      <c r="G174" s="63"/>
      <c r="H174" s="38" t="s">
        <v>26</v>
      </c>
      <c r="I174" s="38">
        <f t="shared" si="28"/>
        <v>0</v>
      </c>
      <c r="J174" s="12" t="s">
        <v>210</v>
      </c>
    </row>
    <row r="175" spans="1:10" ht="112.5" x14ac:dyDescent="0.25">
      <c r="A175" s="11">
        <v>173</v>
      </c>
      <c r="B175" s="11" t="s">
        <v>1177</v>
      </c>
      <c r="C175" s="11" t="s">
        <v>1178</v>
      </c>
      <c r="D175" s="12" t="s">
        <v>1179</v>
      </c>
      <c r="E175" s="11" t="s">
        <v>28</v>
      </c>
      <c r="F175" s="36">
        <v>1</v>
      </c>
      <c r="G175" s="63"/>
      <c r="H175" s="63"/>
      <c r="I175" s="38">
        <f>F175*G175+H175</f>
        <v>0</v>
      </c>
      <c r="J175" s="65" t="s">
        <v>1180</v>
      </c>
    </row>
    <row r="176" spans="1:10" ht="25" x14ac:dyDescent="0.25">
      <c r="A176" s="11">
        <v>174</v>
      </c>
      <c r="B176" s="11" t="s">
        <v>1181</v>
      </c>
      <c r="C176" s="11" t="s">
        <v>1182</v>
      </c>
      <c r="D176" s="12" t="s">
        <v>1183</v>
      </c>
      <c r="E176" s="11" t="s">
        <v>188</v>
      </c>
      <c r="F176" s="36">
        <v>33</v>
      </c>
      <c r="G176" s="63"/>
      <c r="H176" s="63"/>
      <c r="I176" s="38">
        <f>F176*G176+H176</f>
        <v>0</v>
      </c>
      <c r="J176" s="65" t="s">
        <v>1184</v>
      </c>
    </row>
    <row r="177" spans="1:27" ht="112.5" x14ac:dyDescent="0.25">
      <c r="A177" s="11">
        <v>175</v>
      </c>
      <c r="B177" s="64" t="s">
        <v>1185</v>
      </c>
      <c r="C177" s="11" t="s">
        <v>26</v>
      </c>
      <c r="D177" s="12" t="s">
        <v>1186</v>
      </c>
      <c r="E177" s="11" t="s">
        <v>28</v>
      </c>
      <c r="F177" s="36">
        <v>1</v>
      </c>
      <c r="G177" s="63"/>
      <c r="H177" s="38" t="s">
        <v>26</v>
      </c>
      <c r="I177" s="38">
        <f t="shared" ref="I177:I182" si="29">F177*G177</f>
        <v>0</v>
      </c>
      <c r="J177" s="12" t="s">
        <v>1180</v>
      </c>
    </row>
    <row r="178" spans="1:27" ht="25" x14ac:dyDescent="0.25">
      <c r="A178" s="11">
        <v>176</v>
      </c>
      <c r="B178" s="64" t="s">
        <v>1187</v>
      </c>
      <c r="C178" s="11" t="s">
        <v>26</v>
      </c>
      <c r="D178" s="12" t="s">
        <v>1188</v>
      </c>
      <c r="E178" s="11" t="s">
        <v>188</v>
      </c>
      <c r="F178" s="36">
        <v>1</v>
      </c>
      <c r="G178" s="63"/>
      <c r="H178" s="38" t="s">
        <v>26</v>
      </c>
      <c r="I178" s="38">
        <f t="shared" si="29"/>
        <v>0</v>
      </c>
      <c r="J178" s="65" t="s">
        <v>652</v>
      </c>
    </row>
    <row r="179" spans="1:27" ht="37.5" x14ac:dyDescent="0.25">
      <c r="A179" s="11">
        <v>177</v>
      </c>
      <c r="B179" s="64" t="s">
        <v>1189</v>
      </c>
      <c r="C179" s="11" t="s">
        <v>26</v>
      </c>
      <c r="D179" s="12" t="s">
        <v>1190</v>
      </c>
      <c r="E179" s="11" t="s">
        <v>188</v>
      </c>
      <c r="F179" s="36">
        <v>3</v>
      </c>
      <c r="G179" s="63"/>
      <c r="H179" s="38" t="s">
        <v>26</v>
      </c>
      <c r="I179" s="38">
        <f t="shared" si="29"/>
        <v>0</v>
      </c>
      <c r="J179" s="12" t="s">
        <v>655</v>
      </c>
    </row>
    <row r="180" spans="1:27" ht="37.5" x14ac:dyDescent="0.25">
      <c r="A180" s="11">
        <v>178</v>
      </c>
      <c r="B180" s="64" t="s">
        <v>1191</v>
      </c>
      <c r="C180" s="11" t="s">
        <v>26</v>
      </c>
      <c r="D180" s="12" t="s">
        <v>1192</v>
      </c>
      <c r="E180" s="11" t="s">
        <v>188</v>
      </c>
      <c r="F180" s="36">
        <v>6</v>
      </c>
      <c r="G180" s="63"/>
      <c r="H180" s="38" t="s">
        <v>26</v>
      </c>
      <c r="I180" s="38">
        <f t="shared" si="29"/>
        <v>0</v>
      </c>
      <c r="J180" s="12" t="s">
        <v>658</v>
      </c>
    </row>
    <row r="181" spans="1:27" ht="37.5" x14ac:dyDescent="0.25">
      <c r="A181" s="11">
        <v>179</v>
      </c>
      <c r="B181" s="64" t="s">
        <v>1193</v>
      </c>
      <c r="C181" s="11" t="s">
        <v>26</v>
      </c>
      <c r="D181" s="12" t="s">
        <v>1194</v>
      </c>
      <c r="E181" s="11" t="s">
        <v>188</v>
      </c>
      <c r="F181" s="36">
        <v>1</v>
      </c>
      <c r="G181" s="63"/>
      <c r="H181" s="38" t="s">
        <v>26</v>
      </c>
      <c r="I181" s="38">
        <f t="shared" si="29"/>
        <v>0</v>
      </c>
      <c r="J181" s="12" t="s">
        <v>1195</v>
      </c>
    </row>
    <row r="182" spans="1:27" ht="25" x14ac:dyDescent="0.25">
      <c r="A182" s="11">
        <v>180</v>
      </c>
      <c r="B182" s="64" t="s">
        <v>1137</v>
      </c>
      <c r="C182" s="11" t="s">
        <v>26</v>
      </c>
      <c r="D182" s="12" t="s">
        <v>1196</v>
      </c>
      <c r="E182" s="11" t="s">
        <v>188</v>
      </c>
      <c r="F182" s="36">
        <v>1</v>
      </c>
      <c r="G182" s="63"/>
      <c r="H182" s="38" t="s">
        <v>26</v>
      </c>
      <c r="I182" s="38">
        <f t="shared" si="29"/>
        <v>0</v>
      </c>
      <c r="J182" s="12" t="s">
        <v>1197</v>
      </c>
    </row>
    <row r="183" spans="1:27" ht="24.75" customHeight="1" x14ac:dyDescent="0.25">
      <c r="D183" s="60"/>
      <c r="E183" s="60"/>
      <c r="F183" s="60"/>
      <c r="G183" s="51"/>
      <c r="H183" s="76" t="s">
        <v>1198</v>
      </c>
      <c r="I183" s="63">
        <f>SUM(I3:I182)</f>
        <v>0</v>
      </c>
      <c r="J183" s="55"/>
      <c r="K183" s="55"/>
      <c r="L183" s="55"/>
      <c r="M183" s="55"/>
      <c r="N183" s="55"/>
      <c r="O183" s="55"/>
      <c r="P183" s="55"/>
      <c r="Q183" s="55"/>
      <c r="R183" s="55"/>
      <c r="S183" s="55"/>
      <c r="T183" s="55"/>
      <c r="U183" s="55"/>
      <c r="V183" s="55"/>
      <c r="W183" s="55"/>
      <c r="X183" s="55"/>
      <c r="Y183" s="55"/>
      <c r="Z183" s="55"/>
      <c r="AA183" s="55"/>
    </row>
    <row r="184" spans="1:27" ht="15" customHeight="1" x14ac:dyDescent="0.25">
      <c r="A184" s="34"/>
      <c r="B184" s="34"/>
      <c r="C184" s="34"/>
      <c r="D184" s="77" t="s">
        <v>674</v>
      </c>
      <c r="E184" s="77"/>
      <c r="F184" s="77"/>
      <c r="G184" s="77"/>
      <c r="H184" s="77"/>
      <c r="I184" s="77"/>
      <c r="J184" s="77"/>
    </row>
    <row r="185" spans="1:27" ht="15" customHeight="1" x14ac:dyDescent="0.25">
      <c r="A185" s="34"/>
      <c r="B185" s="34"/>
      <c r="C185" s="34"/>
      <c r="D185" s="78" t="s">
        <v>675</v>
      </c>
      <c r="E185" s="78"/>
      <c r="F185" s="78"/>
      <c r="G185" s="78"/>
      <c r="H185" s="78"/>
      <c r="I185" s="78"/>
      <c r="J185" s="78"/>
    </row>
    <row r="186" spans="1:27" ht="15" customHeight="1" x14ac:dyDescent="0.25">
      <c r="D186" s="57" t="s">
        <v>676</v>
      </c>
      <c r="E186" s="57"/>
      <c r="F186" s="57"/>
      <c r="G186" s="57"/>
      <c r="H186" s="57"/>
      <c r="I186" s="57"/>
      <c r="J186" s="57"/>
    </row>
    <row r="187" spans="1:27" ht="46.5" customHeight="1" x14ac:dyDescent="0.25">
      <c r="D187" s="57" t="s">
        <v>677</v>
      </c>
      <c r="E187" s="57"/>
      <c r="F187" s="57"/>
      <c r="G187" s="57"/>
      <c r="H187" s="57"/>
      <c r="I187" s="57"/>
      <c r="J187" s="57"/>
    </row>
    <row r="188" spans="1:27" ht="15" customHeight="1" x14ac:dyDescent="0.25">
      <c r="D188" s="57" t="s">
        <v>678</v>
      </c>
      <c r="E188" s="57"/>
      <c r="F188" s="57"/>
      <c r="G188" s="57"/>
      <c r="H188" s="57"/>
      <c r="I188" s="57"/>
      <c r="J188" s="57"/>
    </row>
    <row r="189" spans="1:27" ht="13.5" customHeight="1" x14ac:dyDescent="0.25">
      <c r="D189" s="57" t="s">
        <v>679</v>
      </c>
      <c r="E189" s="57"/>
      <c r="F189" s="57"/>
      <c r="G189" s="57"/>
      <c r="H189" s="57"/>
      <c r="I189" s="57"/>
      <c r="J189" s="57"/>
    </row>
    <row r="190" spans="1:27" ht="13.5" customHeight="1" x14ac:dyDescent="0.25">
      <c r="D190" s="57" t="s">
        <v>680</v>
      </c>
      <c r="E190" s="57"/>
      <c r="F190" s="57"/>
      <c r="G190" s="57"/>
      <c r="H190" s="57"/>
      <c r="I190" s="57"/>
      <c r="J190" s="57"/>
    </row>
    <row r="192" spans="1:27" x14ac:dyDescent="0.25">
      <c r="D192" s="79"/>
    </row>
  </sheetData>
  <autoFilter ref="A2:AMH190" xr:uid="{00000000-0009-0000-0000-000002000000}"/>
  <mergeCells count="8">
    <mergeCell ref="D188:J188"/>
    <mergeCell ref="D189:J189"/>
    <mergeCell ref="D190:J190"/>
    <mergeCell ref="A1:J1"/>
    <mergeCell ref="D184:J184"/>
    <mergeCell ref="D185:J185"/>
    <mergeCell ref="D186:J186"/>
    <mergeCell ref="D187:J187"/>
  </mergeCells>
  <conditionalFormatting sqref="B3:B51">
    <cfRule type="duplicateValues" dxfId="87" priority="56"/>
    <cfRule type="duplicateValues" dxfId="86" priority="57"/>
  </conditionalFormatting>
  <conditionalFormatting sqref="B12">
    <cfRule type="duplicateValues" dxfId="85" priority="51"/>
    <cfRule type="duplicateValues" dxfId="84" priority="52"/>
  </conditionalFormatting>
  <conditionalFormatting sqref="B13">
    <cfRule type="duplicateValues" dxfId="83" priority="53"/>
    <cfRule type="duplicateValues" dxfId="82" priority="54"/>
    <cfRule type="duplicateValues" dxfId="81" priority="55"/>
  </conditionalFormatting>
  <conditionalFormatting sqref="B14:B51 B3:B11">
    <cfRule type="duplicateValues" dxfId="80" priority="59"/>
  </conditionalFormatting>
  <conditionalFormatting sqref="B14:B51 B3:B12">
    <cfRule type="duplicateValues" dxfId="79" priority="58"/>
  </conditionalFormatting>
  <conditionalFormatting sqref="B52:B128 B137:B161">
    <cfRule type="duplicateValues" dxfId="78" priority="65"/>
    <cfRule type="duplicateValues" dxfId="77" priority="66"/>
    <cfRule type="duplicateValues" dxfId="76" priority="67"/>
  </conditionalFormatting>
  <conditionalFormatting sqref="B79">
    <cfRule type="duplicateValues" dxfId="75" priority="24"/>
    <cfRule type="duplicateValues" dxfId="74" priority="25"/>
  </conditionalFormatting>
  <conditionalFormatting sqref="B159:B160">
    <cfRule type="duplicateValues" dxfId="73" priority="30"/>
    <cfRule type="duplicateValues" dxfId="72" priority="31"/>
  </conditionalFormatting>
  <conditionalFormatting sqref="B161 B52:B78 B80:B128 B137:B158">
    <cfRule type="duplicateValues" dxfId="71" priority="42"/>
  </conditionalFormatting>
  <conditionalFormatting sqref="B161 B80:B128 B137:B158">
    <cfRule type="duplicateValues" dxfId="70" priority="43"/>
  </conditionalFormatting>
  <conditionalFormatting sqref="B162:B163">
    <cfRule type="duplicateValues" dxfId="69" priority="32"/>
    <cfRule type="duplicateValues" dxfId="68" priority="33"/>
    <cfRule type="duplicateValues" dxfId="67" priority="34"/>
  </conditionalFormatting>
  <conditionalFormatting sqref="B164:B174">
    <cfRule type="duplicateValues" dxfId="66" priority="39"/>
    <cfRule type="duplicateValues" dxfId="65" priority="40"/>
    <cfRule type="duplicateValues" dxfId="64" priority="41"/>
  </conditionalFormatting>
  <conditionalFormatting sqref="B175:B176 C176">
    <cfRule type="duplicateValues" dxfId="63" priority="13"/>
    <cfRule type="duplicateValues" dxfId="62" priority="14"/>
    <cfRule type="duplicateValues" dxfId="61" priority="15"/>
  </conditionalFormatting>
  <conditionalFormatting sqref="B177:B182">
    <cfRule type="duplicateValues" dxfId="60" priority="10"/>
    <cfRule type="duplicateValues" dxfId="59" priority="11"/>
    <cfRule type="duplicateValues" dxfId="58" priority="12"/>
  </conditionalFormatting>
  <conditionalFormatting sqref="B183:B1048576 B1:B2">
    <cfRule type="duplicateValues" dxfId="57" priority="60"/>
    <cfRule type="duplicateValues" dxfId="56" priority="61"/>
    <cfRule type="duplicateValues" dxfId="55" priority="62"/>
    <cfRule type="duplicateValues" dxfId="54" priority="63"/>
  </conditionalFormatting>
  <conditionalFormatting sqref="B183:B1048576">
    <cfRule type="duplicateValues" dxfId="53" priority="64"/>
  </conditionalFormatting>
  <conditionalFormatting sqref="C5">
    <cfRule type="duplicateValues" dxfId="52" priority="44"/>
  </conditionalFormatting>
  <conditionalFormatting sqref="C7">
    <cfRule type="duplicateValues" dxfId="51" priority="45"/>
  </conditionalFormatting>
  <conditionalFormatting sqref="C18">
    <cfRule type="duplicateValues" dxfId="50" priority="49"/>
    <cfRule type="duplicateValues" dxfId="49" priority="50"/>
  </conditionalFormatting>
  <conditionalFormatting sqref="C31">
    <cfRule type="duplicateValues" dxfId="48" priority="46"/>
  </conditionalFormatting>
  <conditionalFormatting sqref="C33">
    <cfRule type="duplicateValues" dxfId="47" priority="47"/>
  </conditionalFormatting>
  <conditionalFormatting sqref="C38">
    <cfRule type="duplicateValues" dxfId="46" priority="48"/>
  </conditionalFormatting>
  <conditionalFormatting sqref="C57">
    <cfRule type="duplicateValues" dxfId="45" priority="17"/>
  </conditionalFormatting>
  <conditionalFormatting sqref="C59">
    <cfRule type="duplicateValues" dxfId="44" priority="18"/>
  </conditionalFormatting>
  <conditionalFormatting sqref="C61">
    <cfRule type="duplicateValues" dxfId="43" priority="19"/>
  </conditionalFormatting>
  <conditionalFormatting sqref="C63">
    <cfRule type="duplicateValues" dxfId="42" priority="20"/>
  </conditionalFormatting>
  <conditionalFormatting sqref="C65">
    <cfRule type="duplicateValues" dxfId="41" priority="21"/>
  </conditionalFormatting>
  <conditionalFormatting sqref="C74">
    <cfRule type="duplicateValues" dxfId="40" priority="22"/>
  </conditionalFormatting>
  <conditionalFormatting sqref="C78">
    <cfRule type="duplicateValues" dxfId="39" priority="26"/>
    <cfRule type="duplicateValues" dxfId="38" priority="27"/>
  </conditionalFormatting>
  <conditionalFormatting sqref="C80">
    <cfRule type="duplicateValues" dxfId="37" priority="28"/>
    <cfRule type="duplicateValues" dxfId="36" priority="29"/>
  </conditionalFormatting>
  <conditionalFormatting sqref="C91">
    <cfRule type="duplicateValues" dxfId="35" priority="23"/>
  </conditionalFormatting>
  <conditionalFormatting sqref="C146">
    <cfRule type="duplicateValues" dxfId="34" priority="36"/>
  </conditionalFormatting>
  <conditionalFormatting sqref="C148">
    <cfRule type="duplicateValues" dxfId="33" priority="35"/>
  </conditionalFormatting>
  <conditionalFormatting sqref="C154">
    <cfRule type="duplicateValues" dxfId="32" priority="37"/>
  </conditionalFormatting>
  <conditionalFormatting sqref="C162">
    <cfRule type="duplicateValues" dxfId="31" priority="38"/>
  </conditionalFormatting>
  <conditionalFormatting sqref="C163">
    <cfRule type="duplicateValues" dxfId="30" priority="16"/>
  </conditionalFormatting>
  <conditionalFormatting sqref="C175">
    <cfRule type="duplicateValues" dxfId="29" priority="4"/>
    <cfRule type="duplicateValues" dxfId="28" priority="5"/>
    <cfRule type="duplicateValues" dxfId="27" priority="6"/>
  </conditionalFormatting>
  <conditionalFormatting sqref="J169:J170">
    <cfRule type="duplicateValues" dxfId="26" priority="7"/>
    <cfRule type="duplicateValues" dxfId="25" priority="8"/>
    <cfRule type="duplicateValues" dxfId="24" priority="9"/>
  </conditionalFormatting>
  <conditionalFormatting sqref="G3:H182">
    <cfRule type="cellIs" dxfId="23" priority="2" operator="notEqual">
      <formula>0</formula>
    </cfRule>
  </conditionalFormatting>
  <conditionalFormatting sqref="H3:H182">
    <cfRule type="cellIs" dxfId="22" priority="1" operator="equal">
      <formula>"-"</formula>
    </cfRule>
  </conditionalFormatting>
  <pageMargins left="0.25" right="0.25" top="0.75" bottom="0.75"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I145"/>
  <sheetViews>
    <sheetView zoomScaleNormal="100" workbookViewId="0">
      <pane ySplit="2" topLeftCell="A73" activePane="bottomLeft" state="frozen"/>
      <selection pane="bottomLeft" sqref="A1:XFD1"/>
    </sheetView>
  </sheetViews>
  <sheetFormatPr defaultColWidth="9.09765625" defaultRowHeight="12.5" x14ac:dyDescent="0.25"/>
  <cols>
    <col min="1" max="1" width="6.69921875" style="33" customWidth="1"/>
    <col min="2" max="2" width="14.69921875" style="33" customWidth="1"/>
    <col min="3" max="3" width="123.69921875" style="58" customWidth="1"/>
    <col min="4" max="4" width="11.796875" style="61" customWidth="1"/>
    <col min="5" max="5" width="15.8984375" style="60" customWidth="1"/>
    <col min="6" max="6" width="15.59765625" style="60" customWidth="1"/>
    <col min="7" max="7" width="17.296875" style="60" customWidth="1"/>
    <col min="8" max="8" width="9.69921875" style="33" customWidth="1"/>
    <col min="9" max="1023" width="9.09765625" style="33"/>
    <col min="1024" max="16384" width="9.09765625" style="26"/>
  </cols>
  <sheetData>
    <row r="1" spans="1:8" ht="25" customHeight="1" x14ac:dyDescent="0.25">
      <c r="A1" s="32" t="s">
        <v>1199</v>
      </c>
      <c r="B1" s="32"/>
      <c r="C1" s="32"/>
      <c r="D1" s="32"/>
      <c r="E1" s="32"/>
      <c r="F1" s="32"/>
      <c r="G1" s="32"/>
    </row>
    <row r="2" spans="1:8" s="34" customFormat="1" ht="52" x14ac:dyDescent="0.25">
      <c r="A2" s="20" t="s">
        <v>9</v>
      </c>
      <c r="B2" s="20" t="s">
        <v>1200</v>
      </c>
      <c r="C2" s="20" t="s">
        <v>1201</v>
      </c>
      <c r="D2" s="20" t="s">
        <v>1202</v>
      </c>
      <c r="E2" s="20" t="s">
        <v>1494</v>
      </c>
      <c r="F2" s="20" t="s">
        <v>1527</v>
      </c>
      <c r="G2" s="20" t="s">
        <v>14</v>
      </c>
    </row>
    <row r="3" spans="1:8" s="34" customFormat="1" x14ac:dyDescent="0.25">
      <c r="A3" s="11">
        <v>1</v>
      </c>
      <c r="B3" s="11" t="s">
        <v>1203</v>
      </c>
      <c r="C3" s="35" t="s">
        <v>1204</v>
      </c>
      <c r="D3" s="11" t="s">
        <v>61</v>
      </c>
      <c r="E3" s="36">
        <v>1436</v>
      </c>
      <c r="F3" s="37"/>
      <c r="G3" s="38">
        <f>E3*F3</f>
        <v>0</v>
      </c>
      <c r="H3" s="39"/>
    </row>
    <row r="4" spans="1:8" s="34" customFormat="1" x14ac:dyDescent="0.25">
      <c r="A4" s="11">
        <v>2</v>
      </c>
      <c r="B4" s="11" t="s">
        <v>1205</v>
      </c>
      <c r="C4" s="12" t="s">
        <v>1206</v>
      </c>
      <c r="D4" s="11" t="s">
        <v>795</v>
      </c>
      <c r="E4" s="36">
        <v>24</v>
      </c>
      <c r="F4" s="37"/>
      <c r="G4" s="38">
        <f t="shared" ref="G4:G67" si="0">E4*F4</f>
        <v>0</v>
      </c>
      <c r="H4" s="39"/>
    </row>
    <row r="5" spans="1:8" s="34" customFormat="1" x14ac:dyDescent="0.25">
      <c r="A5" s="11">
        <v>3</v>
      </c>
      <c r="B5" s="11" t="s">
        <v>1207</v>
      </c>
      <c r="C5" s="35" t="s">
        <v>1208</v>
      </c>
      <c r="D5" s="11" t="s">
        <v>1209</v>
      </c>
      <c r="E5" s="36">
        <v>293</v>
      </c>
      <c r="F5" s="37"/>
      <c r="G5" s="38">
        <f t="shared" si="0"/>
        <v>0</v>
      </c>
      <c r="H5" s="39"/>
    </row>
    <row r="6" spans="1:8" s="34" customFormat="1" x14ac:dyDescent="0.25">
      <c r="A6" s="11">
        <v>4</v>
      </c>
      <c r="B6" s="11" t="s">
        <v>1210</v>
      </c>
      <c r="C6" s="35" t="s">
        <v>1211</v>
      </c>
      <c r="D6" s="11" t="s">
        <v>61</v>
      </c>
      <c r="E6" s="36">
        <v>1</v>
      </c>
      <c r="F6" s="37"/>
      <c r="G6" s="38">
        <f t="shared" si="0"/>
        <v>0</v>
      </c>
      <c r="H6" s="39"/>
    </row>
    <row r="7" spans="1:8" s="34" customFormat="1" x14ac:dyDescent="0.25">
      <c r="A7" s="11">
        <v>5</v>
      </c>
      <c r="B7" s="11" t="s">
        <v>1212</v>
      </c>
      <c r="C7" s="35" t="s">
        <v>1213</v>
      </c>
      <c r="D7" s="11" t="s">
        <v>61</v>
      </c>
      <c r="E7" s="36">
        <v>1</v>
      </c>
      <c r="F7" s="37"/>
      <c r="G7" s="38">
        <f t="shared" si="0"/>
        <v>0</v>
      </c>
      <c r="H7" s="39"/>
    </row>
    <row r="8" spans="1:8" s="34" customFormat="1" x14ac:dyDescent="0.25">
      <c r="A8" s="11">
        <v>6</v>
      </c>
      <c r="B8" s="11" t="s">
        <v>1214</v>
      </c>
      <c r="C8" s="35" t="s">
        <v>1215</v>
      </c>
      <c r="D8" s="11" t="s">
        <v>61</v>
      </c>
      <c r="E8" s="36">
        <v>1</v>
      </c>
      <c r="F8" s="37"/>
      <c r="G8" s="38">
        <f t="shared" si="0"/>
        <v>0</v>
      </c>
      <c r="H8" s="39"/>
    </row>
    <row r="9" spans="1:8" s="34" customFormat="1" x14ac:dyDescent="0.25">
      <c r="A9" s="11">
        <v>7</v>
      </c>
      <c r="B9" s="11" t="s">
        <v>1216</v>
      </c>
      <c r="C9" s="35" t="s">
        <v>1217</v>
      </c>
      <c r="D9" s="11" t="s">
        <v>61</v>
      </c>
      <c r="E9" s="36">
        <v>1</v>
      </c>
      <c r="F9" s="37"/>
      <c r="G9" s="38">
        <f t="shared" si="0"/>
        <v>0</v>
      </c>
      <c r="H9" s="39"/>
    </row>
    <row r="10" spans="1:8" s="34" customFormat="1" x14ac:dyDescent="0.25">
      <c r="A10" s="11">
        <v>8</v>
      </c>
      <c r="B10" s="11" t="s">
        <v>1218</v>
      </c>
      <c r="C10" s="35" t="s">
        <v>1219</v>
      </c>
      <c r="D10" s="40" t="s">
        <v>61</v>
      </c>
      <c r="E10" s="41">
        <v>3</v>
      </c>
      <c r="F10" s="37"/>
      <c r="G10" s="38">
        <f t="shared" si="0"/>
        <v>0</v>
      </c>
      <c r="H10" s="39"/>
    </row>
    <row r="11" spans="1:8" s="34" customFormat="1" x14ac:dyDescent="0.25">
      <c r="A11" s="11">
        <v>9</v>
      </c>
      <c r="B11" s="11" t="s">
        <v>1220</v>
      </c>
      <c r="C11" s="35" t="s">
        <v>1221</v>
      </c>
      <c r="D11" s="40" t="s">
        <v>61</v>
      </c>
      <c r="E11" s="41">
        <v>3</v>
      </c>
      <c r="F11" s="37"/>
      <c r="G11" s="38">
        <f t="shared" si="0"/>
        <v>0</v>
      </c>
      <c r="H11" s="39"/>
    </row>
    <row r="12" spans="1:8" s="34" customFormat="1" x14ac:dyDescent="0.25">
      <c r="A12" s="11">
        <v>10</v>
      </c>
      <c r="B12" s="11" t="s">
        <v>1222</v>
      </c>
      <c r="C12" s="35" t="s">
        <v>1223</v>
      </c>
      <c r="D12" s="40" t="s">
        <v>61</v>
      </c>
      <c r="E12" s="41">
        <v>3</v>
      </c>
      <c r="F12" s="37"/>
      <c r="G12" s="38">
        <f t="shared" si="0"/>
        <v>0</v>
      </c>
      <c r="H12" s="39"/>
    </row>
    <row r="13" spans="1:8" s="34" customFormat="1" x14ac:dyDescent="0.25">
      <c r="A13" s="11">
        <v>11</v>
      </c>
      <c r="B13" s="11" t="s">
        <v>1224</v>
      </c>
      <c r="C13" s="35" t="s">
        <v>1225</v>
      </c>
      <c r="D13" s="40" t="s">
        <v>61</v>
      </c>
      <c r="E13" s="41">
        <v>3</v>
      </c>
      <c r="F13" s="37"/>
      <c r="G13" s="38">
        <f t="shared" si="0"/>
        <v>0</v>
      </c>
      <c r="H13" s="39"/>
    </row>
    <row r="14" spans="1:8" s="34" customFormat="1" x14ac:dyDescent="0.25">
      <c r="A14" s="11">
        <v>12</v>
      </c>
      <c r="B14" s="11" t="s">
        <v>1226</v>
      </c>
      <c r="C14" s="35" t="s">
        <v>1227</v>
      </c>
      <c r="D14" s="40" t="s">
        <v>61</v>
      </c>
      <c r="E14" s="36">
        <v>3</v>
      </c>
      <c r="F14" s="37"/>
      <c r="G14" s="38">
        <f t="shared" si="0"/>
        <v>0</v>
      </c>
      <c r="H14" s="39"/>
    </row>
    <row r="15" spans="1:8" s="34" customFormat="1" x14ac:dyDescent="0.25">
      <c r="A15" s="11">
        <v>13</v>
      </c>
      <c r="B15" s="11" t="s">
        <v>1228</v>
      </c>
      <c r="C15" s="35" t="s">
        <v>1229</v>
      </c>
      <c r="D15" s="40" t="s">
        <v>61</v>
      </c>
      <c r="E15" s="36">
        <v>3</v>
      </c>
      <c r="F15" s="37"/>
      <c r="G15" s="38">
        <f t="shared" si="0"/>
        <v>0</v>
      </c>
      <c r="H15" s="39"/>
    </row>
    <row r="16" spans="1:8" s="34" customFormat="1" x14ac:dyDescent="0.25">
      <c r="A16" s="11">
        <v>14</v>
      </c>
      <c r="B16" s="11" t="s">
        <v>1230</v>
      </c>
      <c r="C16" s="35" t="s">
        <v>1231</v>
      </c>
      <c r="D16" s="40" t="s">
        <v>61</v>
      </c>
      <c r="E16" s="41">
        <v>3</v>
      </c>
      <c r="F16" s="37"/>
      <c r="G16" s="38">
        <f t="shared" si="0"/>
        <v>0</v>
      </c>
      <c r="H16" s="39"/>
    </row>
    <row r="17" spans="1:8" s="34" customFormat="1" x14ac:dyDescent="0.25">
      <c r="A17" s="11">
        <v>15</v>
      </c>
      <c r="B17" s="11" t="s">
        <v>1232</v>
      </c>
      <c r="C17" s="35" t="s">
        <v>1233</v>
      </c>
      <c r="D17" s="40" t="s">
        <v>61</v>
      </c>
      <c r="E17" s="41">
        <v>3</v>
      </c>
      <c r="F17" s="37"/>
      <c r="G17" s="38">
        <f t="shared" si="0"/>
        <v>0</v>
      </c>
      <c r="H17" s="39"/>
    </row>
    <row r="18" spans="1:8" s="34" customFormat="1" x14ac:dyDescent="0.25">
      <c r="A18" s="11">
        <v>16</v>
      </c>
      <c r="B18" s="11" t="s">
        <v>1234</v>
      </c>
      <c r="C18" s="35" t="s">
        <v>1235</v>
      </c>
      <c r="D18" s="40" t="s">
        <v>61</v>
      </c>
      <c r="E18" s="36">
        <v>6</v>
      </c>
      <c r="F18" s="37"/>
      <c r="G18" s="38">
        <f t="shared" si="0"/>
        <v>0</v>
      </c>
      <c r="H18" s="39"/>
    </row>
    <row r="19" spans="1:8" s="34" customFormat="1" x14ac:dyDescent="0.25">
      <c r="A19" s="11">
        <v>17</v>
      </c>
      <c r="B19" s="11" t="s">
        <v>1236</v>
      </c>
      <c r="C19" s="35" t="s">
        <v>1237</v>
      </c>
      <c r="D19" s="40" t="s">
        <v>61</v>
      </c>
      <c r="E19" s="36">
        <v>9</v>
      </c>
      <c r="F19" s="37"/>
      <c r="G19" s="38">
        <f t="shared" si="0"/>
        <v>0</v>
      </c>
      <c r="H19" s="39"/>
    </row>
    <row r="20" spans="1:8" s="34" customFormat="1" x14ac:dyDescent="0.25">
      <c r="A20" s="11">
        <v>18</v>
      </c>
      <c r="B20" s="11" t="s">
        <v>1238</v>
      </c>
      <c r="C20" s="35" t="s">
        <v>1239</v>
      </c>
      <c r="D20" s="40" t="s">
        <v>61</v>
      </c>
      <c r="E20" s="41">
        <v>3</v>
      </c>
      <c r="F20" s="37"/>
      <c r="G20" s="38">
        <f t="shared" si="0"/>
        <v>0</v>
      </c>
      <c r="H20" s="39"/>
    </row>
    <row r="21" spans="1:8" s="34" customFormat="1" x14ac:dyDescent="0.25">
      <c r="A21" s="11">
        <v>19</v>
      </c>
      <c r="B21" s="11" t="s">
        <v>1240</v>
      </c>
      <c r="C21" s="35" t="s">
        <v>1241</v>
      </c>
      <c r="D21" s="40" t="s">
        <v>61</v>
      </c>
      <c r="E21" s="41">
        <v>3</v>
      </c>
      <c r="F21" s="37"/>
      <c r="G21" s="38">
        <f t="shared" si="0"/>
        <v>0</v>
      </c>
      <c r="H21" s="39"/>
    </row>
    <row r="22" spans="1:8" s="34" customFormat="1" x14ac:dyDescent="0.25">
      <c r="A22" s="11">
        <v>20</v>
      </c>
      <c r="B22" s="11" t="s">
        <v>1242</v>
      </c>
      <c r="C22" s="35" t="s">
        <v>1243</v>
      </c>
      <c r="D22" s="40" t="s">
        <v>61</v>
      </c>
      <c r="E22" s="41">
        <v>3</v>
      </c>
      <c r="F22" s="37"/>
      <c r="G22" s="38">
        <f t="shared" si="0"/>
        <v>0</v>
      </c>
      <c r="H22" s="39"/>
    </row>
    <row r="23" spans="1:8" s="34" customFormat="1" x14ac:dyDescent="0.25">
      <c r="A23" s="11">
        <v>21</v>
      </c>
      <c r="B23" s="11" t="s">
        <v>1244</v>
      </c>
      <c r="C23" s="35" t="s">
        <v>1245</v>
      </c>
      <c r="D23" s="40" t="s">
        <v>61</v>
      </c>
      <c r="E23" s="41">
        <v>9</v>
      </c>
      <c r="F23" s="37"/>
      <c r="G23" s="38">
        <f t="shared" si="0"/>
        <v>0</v>
      </c>
      <c r="H23" s="39"/>
    </row>
    <row r="24" spans="1:8" s="34" customFormat="1" x14ac:dyDescent="0.25">
      <c r="A24" s="11">
        <v>22</v>
      </c>
      <c r="B24" s="11" t="s">
        <v>1246</v>
      </c>
      <c r="C24" s="35" t="s">
        <v>1247</v>
      </c>
      <c r="D24" s="40" t="s">
        <v>61</v>
      </c>
      <c r="E24" s="36">
        <v>9</v>
      </c>
      <c r="F24" s="37"/>
      <c r="G24" s="38">
        <f t="shared" si="0"/>
        <v>0</v>
      </c>
      <c r="H24" s="39"/>
    </row>
    <row r="25" spans="1:8" s="34" customFormat="1" x14ac:dyDescent="0.25">
      <c r="A25" s="11">
        <v>23</v>
      </c>
      <c r="B25" s="11" t="s">
        <v>1248</v>
      </c>
      <c r="C25" s="35" t="s">
        <v>1249</v>
      </c>
      <c r="D25" s="40" t="s">
        <v>61</v>
      </c>
      <c r="E25" s="36">
        <v>3</v>
      </c>
      <c r="F25" s="37"/>
      <c r="G25" s="38">
        <f t="shared" si="0"/>
        <v>0</v>
      </c>
      <c r="H25" s="39"/>
    </row>
    <row r="26" spans="1:8" s="34" customFormat="1" x14ac:dyDescent="0.25">
      <c r="A26" s="11">
        <v>24</v>
      </c>
      <c r="B26" s="11" t="s">
        <v>1250</v>
      </c>
      <c r="C26" s="35" t="s">
        <v>1251</v>
      </c>
      <c r="D26" s="40" t="s">
        <v>61</v>
      </c>
      <c r="E26" s="41">
        <v>9</v>
      </c>
      <c r="F26" s="37"/>
      <c r="G26" s="38">
        <f t="shared" si="0"/>
        <v>0</v>
      </c>
      <c r="H26" s="39"/>
    </row>
    <row r="27" spans="1:8" s="34" customFormat="1" x14ac:dyDescent="0.25">
      <c r="A27" s="11">
        <v>25</v>
      </c>
      <c r="B27" s="11" t="s">
        <v>1252</v>
      </c>
      <c r="C27" s="35" t="s">
        <v>1253</v>
      </c>
      <c r="D27" s="40" t="s">
        <v>61</v>
      </c>
      <c r="E27" s="36">
        <v>3</v>
      </c>
      <c r="F27" s="37"/>
      <c r="G27" s="38">
        <f t="shared" si="0"/>
        <v>0</v>
      </c>
      <c r="H27" s="39"/>
    </row>
    <row r="28" spans="1:8" s="34" customFormat="1" x14ac:dyDescent="0.25">
      <c r="A28" s="11">
        <v>26</v>
      </c>
      <c r="B28" s="11" t="s">
        <v>1254</v>
      </c>
      <c r="C28" s="35" t="s">
        <v>1255</v>
      </c>
      <c r="D28" s="40" t="s">
        <v>61</v>
      </c>
      <c r="E28" s="36">
        <v>60</v>
      </c>
      <c r="F28" s="37"/>
      <c r="G28" s="38">
        <f t="shared" si="0"/>
        <v>0</v>
      </c>
      <c r="H28" s="39"/>
    </row>
    <row r="29" spans="1:8" s="34" customFormat="1" x14ac:dyDescent="0.25">
      <c r="A29" s="11">
        <v>27</v>
      </c>
      <c r="B29" s="11" t="s">
        <v>1256</v>
      </c>
      <c r="C29" s="35" t="s">
        <v>1257</v>
      </c>
      <c r="D29" s="40" t="s">
        <v>61</v>
      </c>
      <c r="E29" s="36">
        <v>12</v>
      </c>
      <c r="F29" s="37"/>
      <c r="G29" s="38">
        <f t="shared" si="0"/>
        <v>0</v>
      </c>
      <c r="H29" s="39"/>
    </row>
    <row r="30" spans="1:8" s="34" customFormat="1" x14ac:dyDescent="0.25">
      <c r="A30" s="11">
        <v>28</v>
      </c>
      <c r="B30" s="11" t="s">
        <v>1258</v>
      </c>
      <c r="C30" s="35" t="s">
        <v>1259</v>
      </c>
      <c r="D30" s="40" t="s">
        <v>61</v>
      </c>
      <c r="E30" s="36">
        <v>6</v>
      </c>
      <c r="F30" s="37"/>
      <c r="G30" s="38">
        <f t="shared" si="0"/>
        <v>0</v>
      </c>
      <c r="H30" s="39"/>
    </row>
    <row r="31" spans="1:8" s="34" customFormat="1" x14ac:dyDescent="0.25">
      <c r="A31" s="11">
        <v>29</v>
      </c>
      <c r="B31" s="11" t="s">
        <v>1260</v>
      </c>
      <c r="C31" s="35" t="s">
        <v>1261</v>
      </c>
      <c r="D31" s="40" t="s">
        <v>61</v>
      </c>
      <c r="E31" s="41">
        <v>2</v>
      </c>
      <c r="F31" s="37"/>
      <c r="G31" s="38">
        <f t="shared" si="0"/>
        <v>0</v>
      </c>
      <c r="H31" s="39"/>
    </row>
    <row r="32" spans="1:8" s="34" customFormat="1" x14ac:dyDescent="0.25">
      <c r="A32" s="11">
        <v>30</v>
      </c>
      <c r="B32" s="11" t="s">
        <v>1262</v>
      </c>
      <c r="C32" s="35" t="s">
        <v>1263</v>
      </c>
      <c r="D32" s="40" t="s">
        <v>61</v>
      </c>
      <c r="E32" s="36">
        <v>2</v>
      </c>
      <c r="F32" s="37"/>
      <c r="G32" s="38">
        <f t="shared" si="0"/>
        <v>0</v>
      </c>
      <c r="H32" s="39"/>
    </row>
    <row r="33" spans="1:8" s="34" customFormat="1" x14ac:dyDescent="0.25">
      <c r="A33" s="11">
        <v>31</v>
      </c>
      <c r="B33" s="11" t="s">
        <v>1264</v>
      </c>
      <c r="C33" s="35" t="s">
        <v>1265</v>
      </c>
      <c r="D33" s="40" t="s">
        <v>61</v>
      </c>
      <c r="E33" s="36">
        <v>43</v>
      </c>
      <c r="F33" s="37"/>
      <c r="G33" s="38">
        <f t="shared" si="0"/>
        <v>0</v>
      </c>
      <c r="H33" s="39"/>
    </row>
    <row r="34" spans="1:8" s="34" customFormat="1" x14ac:dyDescent="0.25">
      <c r="A34" s="11">
        <v>32</v>
      </c>
      <c r="B34" s="11" t="s">
        <v>1266</v>
      </c>
      <c r="C34" s="35" t="s">
        <v>1267</v>
      </c>
      <c r="D34" s="40" t="s">
        <v>61</v>
      </c>
      <c r="E34" s="36">
        <v>10</v>
      </c>
      <c r="F34" s="37"/>
      <c r="G34" s="38">
        <f t="shared" si="0"/>
        <v>0</v>
      </c>
      <c r="H34" s="39"/>
    </row>
    <row r="35" spans="1:8" s="34" customFormat="1" x14ac:dyDescent="0.25">
      <c r="A35" s="11">
        <v>33</v>
      </c>
      <c r="B35" s="11" t="s">
        <v>1268</v>
      </c>
      <c r="C35" s="42" t="s">
        <v>1269</v>
      </c>
      <c r="D35" s="40" t="s">
        <v>61</v>
      </c>
      <c r="E35" s="36">
        <v>60</v>
      </c>
      <c r="F35" s="37"/>
      <c r="G35" s="38">
        <f t="shared" si="0"/>
        <v>0</v>
      </c>
      <c r="H35" s="39"/>
    </row>
    <row r="36" spans="1:8" s="34" customFormat="1" x14ac:dyDescent="0.25">
      <c r="A36" s="11">
        <v>34</v>
      </c>
      <c r="B36" s="11" t="s">
        <v>1270</v>
      </c>
      <c r="C36" s="42" t="s">
        <v>1271</v>
      </c>
      <c r="D36" s="40" t="s">
        <v>61</v>
      </c>
      <c r="E36" s="36">
        <v>24</v>
      </c>
      <c r="F36" s="37"/>
      <c r="G36" s="38">
        <f t="shared" si="0"/>
        <v>0</v>
      </c>
      <c r="H36" s="39"/>
    </row>
    <row r="37" spans="1:8" s="34" customFormat="1" ht="25" x14ac:dyDescent="0.25">
      <c r="A37" s="11">
        <v>35</v>
      </c>
      <c r="B37" s="11" t="s">
        <v>1272</v>
      </c>
      <c r="C37" s="42" t="s">
        <v>1448</v>
      </c>
      <c r="D37" s="40" t="s">
        <v>61</v>
      </c>
      <c r="E37" s="36">
        <v>967</v>
      </c>
      <c r="F37" s="37"/>
      <c r="G37" s="38">
        <f t="shared" si="0"/>
        <v>0</v>
      </c>
      <c r="H37" s="39"/>
    </row>
    <row r="38" spans="1:8" s="34" customFormat="1" ht="25" x14ac:dyDescent="0.25">
      <c r="A38" s="11">
        <v>36</v>
      </c>
      <c r="B38" s="11" t="s">
        <v>1273</v>
      </c>
      <c r="C38" s="42" t="s">
        <v>1274</v>
      </c>
      <c r="D38" s="40" t="s">
        <v>61</v>
      </c>
      <c r="E38" s="36">
        <v>480</v>
      </c>
      <c r="F38" s="37"/>
      <c r="G38" s="38">
        <f t="shared" si="0"/>
        <v>0</v>
      </c>
      <c r="H38" s="39"/>
    </row>
    <row r="39" spans="1:8" s="34" customFormat="1" ht="49.5" customHeight="1" x14ac:dyDescent="0.25">
      <c r="A39" s="11">
        <v>37</v>
      </c>
      <c r="B39" s="11" t="s">
        <v>1275</v>
      </c>
      <c r="C39" s="42" t="s">
        <v>1276</v>
      </c>
      <c r="D39" s="40" t="s">
        <v>61</v>
      </c>
      <c r="E39" s="36">
        <v>30</v>
      </c>
      <c r="F39" s="37"/>
      <c r="G39" s="38">
        <f t="shared" si="0"/>
        <v>0</v>
      </c>
      <c r="H39" s="39"/>
    </row>
    <row r="40" spans="1:8" s="34" customFormat="1" ht="25" x14ac:dyDescent="0.25">
      <c r="A40" s="11">
        <v>38</v>
      </c>
      <c r="B40" s="11" t="s">
        <v>1277</v>
      </c>
      <c r="C40" s="42" t="s">
        <v>1278</v>
      </c>
      <c r="D40" s="40" t="s">
        <v>61</v>
      </c>
      <c r="E40" s="36">
        <v>9</v>
      </c>
      <c r="F40" s="37"/>
      <c r="G40" s="38">
        <f t="shared" si="0"/>
        <v>0</v>
      </c>
      <c r="H40" s="39"/>
    </row>
    <row r="41" spans="1:8" s="34" customFormat="1" ht="25" x14ac:dyDescent="0.25">
      <c r="A41" s="11">
        <v>39</v>
      </c>
      <c r="B41" s="11" t="s">
        <v>1279</v>
      </c>
      <c r="C41" s="42" t="s">
        <v>1280</v>
      </c>
      <c r="D41" s="40" t="s">
        <v>61</v>
      </c>
      <c r="E41" s="36">
        <v>6658</v>
      </c>
      <c r="F41" s="37"/>
      <c r="G41" s="38">
        <f t="shared" si="0"/>
        <v>0</v>
      </c>
      <c r="H41" s="39"/>
    </row>
    <row r="42" spans="1:8" s="34" customFormat="1" ht="25" x14ac:dyDescent="0.25">
      <c r="A42" s="11">
        <v>40</v>
      </c>
      <c r="B42" s="11" t="s">
        <v>1281</v>
      </c>
      <c r="C42" s="42" t="s">
        <v>1282</v>
      </c>
      <c r="D42" s="11" t="s">
        <v>61</v>
      </c>
      <c r="E42" s="11">
        <v>2</v>
      </c>
      <c r="F42" s="37"/>
      <c r="G42" s="38">
        <f t="shared" si="0"/>
        <v>0</v>
      </c>
      <c r="H42" s="39"/>
    </row>
    <row r="43" spans="1:8" s="34" customFormat="1" ht="25" x14ac:dyDescent="0.25">
      <c r="A43" s="11">
        <v>41</v>
      </c>
      <c r="B43" s="11" t="s">
        <v>1446</v>
      </c>
      <c r="C43" s="42" t="s">
        <v>1447</v>
      </c>
      <c r="D43" s="11" t="s">
        <v>61</v>
      </c>
      <c r="E43" s="11">
        <v>2</v>
      </c>
      <c r="F43" s="37"/>
      <c r="G43" s="38">
        <f t="shared" si="0"/>
        <v>0</v>
      </c>
      <c r="H43" s="39"/>
    </row>
    <row r="44" spans="1:8" s="34" customFormat="1" ht="37.9" customHeight="1" x14ac:dyDescent="0.25">
      <c r="A44" s="11">
        <v>42</v>
      </c>
      <c r="B44" s="11" t="s">
        <v>1283</v>
      </c>
      <c r="C44" s="42" t="s">
        <v>1284</v>
      </c>
      <c r="D44" s="40" t="s">
        <v>373</v>
      </c>
      <c r="E44" s="43">
        <v>1</v>
      </c>
      <c r="F44" s="37"/>
      <c r="G44" s="38">
        <f t="shared" si="0"/>
        <v>0</v>
      </c>
      <c r="H44" s="39"/>
    </row>
    <row r="45" spans="1:8" s="34" customFormat="1" ht="25" x14ac:dyDescent="0.25">
      <c r="A45" s="11">
        <v>43</v>
      </c>
      <c r="B45" s="11" t="s">
        <v>1285</v>
      </c>
      <c r="C45" s="42" t="s">
        <v>1286</v>
      </c>
      <c r="D45" s="40" t="s">
        <v>373</v>
      </c>
      <c r="E45" s="44">
        <v>1</v>
      </c>
      <c r="F45" s="37"/>
      <c r="G45" s="38">
        <f t="shared" si="0"/>
        <v>0</v>
      </c>
      <c r="H45" s="39"/>
    </row>
    <row r="46" spans="1:8" s="34" customFormat="1" ht="25" x14ac:dyDescent="0.25">
      <c r="A46" s="11">
        <v>44</v>
      </c>
      <c r="B46" s="11" t="s">
        <v>1287</v>
      </c>
      <c r="C46" s="42" t="s">
        <v>1288</v>
      </c>
      <c r="D46" s="40" t="s">
        <v>373</v>
      </c>
      <c r="E46" s="36">
        <v>1</v>
      </c>
      <c r="F46" s="37"/>
      <c r="G46" s="38">
        <f t="shared" si="0"/>
        <v>0</v>
      </c>
      <c r="H46" s="39"/>
    </row>
    <row r="47" spans="1:8" s="34" customFormat="1" ht="25" x14ac:dyDescent="0.25">
      <c r="A47" s="11">
        <v>45</v>
      </c>
      <c r="B47" s="11" t="s">
        <v>1289</v>
      </c>
      <c r="C47" s="42" t="s">
        <v>1290</v>
      </c>
      <c r="D47" s="40" t="s">
        <v>373</v>
      </c>
      <c r="E47" s="41">
        <v>1</v>
      </c>
      <c r="F47" s="37"/>
      <c r="G47" s="38">
        <f t="shared" si="0"/>
        <v>0</v>
      </c>
      <c r="H47" s="39"/>
    </row>
    <row r="48" spans="1:8" s="34" customFormat="1" ht="25" x14ac:dyDescent="0.25">
      <c r="A48" s="11">
        <v>46</v>
      </c>
      <c r="B48" s="11" t="s">
        <v>1291</v>
      </c>
      <c r="C48" s="42" t="s">
        <v>1292</v>
      </c>
      <c r="D48" s="40" t="s">
        <v>373</v>
      </c>
      <c r="E48" s="41">
        <v>1</v>
      </c>
      <c r="F48" s="37"/>
      <c r="G48" s="38">
        <f t="shared" si="0"/>
        <v>0</v>
      </c>
      <c r="H48" s="39"/>
    </row>
    <row r="49" spans="1:8" s="34" customFormat="1" ht="25" x14ac:dyDescent="0.25">
      <c r="A49" s="11">
        <v>47</v>
      </c>
      <c r="B49" s="11" t="s">
        <v>1293</v>
      </c>
      <c r="C49" s="42" t="s">
        <v>1294</v>
      </c>
      <c r="D49" s="40" t="s">
        <v>373</v>
      </c>
      <c r="E49" s="41">
        <v>1</v>
      </c>
      <c r="F49" s="37"/>
      <c r="G49" s="38">
        <f t="shared" si="0"/>
        <v>0</v>
      </c>
      <c r="H49" s="39"/>
    </row>
    <row r="50" spans="1:8" s="34" customFormat="1" ht="25" x14ac:dyDescent="0.25">
      <c r="A50" s="11">
        <v>48</v>
      </c>
      <c r="B50" s="11" t="s">
        <v>1295</v>
      </c>
      <c r="C50" s="42" t="s">
        <v>1296</v>
      </c>
      <c r="D50" s="40" t="s">
        <v>373</v>
      </c>
      <c r="E50" s="41">
        <v>1</v>
      </c>
      <c r="F50" s="37"/>
      <c r="G50" s="38">
        <f t="shared" si="0"/>
        <v>0</v>
      </c>
      <c r="H50" s="39"/>
    </row>
    <row r="51" spans="1:8" s="34" customFormat="1" ht="25" x14ac:dyDescent="0.25">
      <c r="A51" s="11">
        <v>49</v>
      </c>
      <c r="B51" s="11" t="s">
        <v>1297</v>
      </c>
      <c r="C51" s="42" t="s">
        <v>1298</v>
      </c>
      <c r="D51" s="40" t="s">
        <v>373</v>
      </c>
      <c r="E51" s="36">
        <v>1</v>
      </c>
      <c r="F51" s="37"/>
      <c r="G51" s="38">
        <f t="shared" si="0"/>
        <v>0</v>
      </c>
      <c r="H51" s="39"/>
    </row>
    <row r="52" spans="1:8" s="34" customFormat="1" ht="25" x14ac:dyDescent="0.25">
      <c r="A52" s="11">
        <v>50</v>
      </c>
      <c r="B52" s="11" t="s">
        <v>1299</v>
      </c>
      <c r="C52" s="42" t="s">
        <v>1300</v>
      </c>
      <c r="D52" s="40" t="s">
        <v>373</v>
      </c>
      <c r="E52" s="41">
        <v>1</v>
      </c>
      <c r="F52" s="37"/>
      <c r="G52" s="38">
        <f t="shared" si="0"/>
        <v>0</v>
      </c>
      <c r="H52" s="39"/>
    </row>
    <row r="53" spans="1:8" s="34" customFormat="1" x14ac:dyDescent="0.25">
      <c r="A53" s="11">
        <v>51</v>
      </c>
      <c r="B53" s="11" t="s">
        <v>1301</v>
      </c>
      <c r="C53" s="45" t="s">
        <v>1302</v>
      </c>
      <c r="D53" s="40" t="s">
        <v>795</v>
      </c>
      <c r="E53" s="41">
        <v>4031</v>
      </c>
      <c r="F53" s="37"/>
      <c r="G53" s="38">
        <f t="shared" si="0"/>
        <v>0</v>
      </c>
      <c r="H53" s="39"/>
    </row>
    <row r="54" spans="1:8" s="34" customFormat="1" x14ac:dyDescent="0.25">
      <c r="A54" s="11">
        <v>52</v>
      </c>
      <c r="B54" s="11" t="s">
        <v>1303</v>
      </c>
      <c r="C54" s="45" t="s">
        <v>1304</v>
      </c>
      <c r="D54" s="40" t="s">
        <v>795</v>
      </c>
      <c r="E54" s="41">
        <v>6</v>
      </c>
      <c r="F54" s="37"/>
      <c r="G54" s="38">
        <f t="shared" si="0"/>
        <v>0</v>
      </c>
      <c r="H54" s="39"/>
    </row>
    <row r="55" spans="1:8" s="34" customFormat="1" x14ac:dyDescent="0.25">
      <c r="A55" s="11">
        <v>53</v>
      </c>
      <c r="B55" s="11" t="s">
        <v>1305</v>
      </c>
      <c r="C55" s="45" t="s">
        <v>1306</v>
      </c>
      <c r="D55" s="40" t="s">
        <v>795</v>
      </c>
      <c r="E55" s="41">
        <v>78</v>
      </c>
      <c r="F55" s="37"/>
      <c r="G55" s="38">
        <f t="shared" si="0"/>
        <v>0</v>
      </c>
      <c r="H55" s="39"/>
    </row>
    <row r="56" spans="1:8" s="34" customFormat="1" x14ac:dyDescent="0.25">
      <c r="A56" s="11">
        <v>54</v>
      </c>
      <c r="B56" s="11" t="s">
        <v>1307</v>
      </c>
      <c r="C56" s="45" t="s">
        <v>1308</v>
      </c>
      <c r="D56" s="40" t="s">
        <v>795</v>
      </c>
      <c r="E56" s="41">
        <v>12</v>
      </c>
      <c r="F56" s="37"/>
      <c r="G56" s="38">
        <f t="shared" si="0"/>
        <v>0</v>
      </c>
      <c r="H56" s="39"/>
    </row>
    <row r="57" spans="1:8" s="34" customFormat="1" x14ac:dyDescent="0.25">
      <c r="A57" s="11">
        <v>55</v>
      </c>
      <c r="B57" s="11" t="s">
        <v>1309</v>
      </c>
      <c r="C57" s="42" t="s">
        <v>1310</v>
      </c>
      <c r="D57" s="11" t="s">
        <v>373</v>
      </c>
      <c r="E57" s="44">
        <v>1</v>
      </c>
      <c r="F57" s="37"/>
      <c r="G57" s="38">
        <f t="shared" si="0"/>
        <v>0</v>
      </c>
      <c r="H57" s="39"/>
    </row>
    <row r="58" spans="1:8" s="34" customFormat="1" x14ac:dyDescent="0.25">
      <c r="A58" s="11">
        <v>56</v>
      </c>
      <c r="B58" s="11" t="s">
        <v>1311</v>
      </c>
      <c r="C58" s="42" t="s">
        <v>1312</v>
      </c>
      <c r="D58" s="11" t="s">
        <v>373</v>
      </c>
      <c r="E58" s="36">
        <v>17</v>
      </c>
      <c r="F58" s="37"/>
      <c r="G58" s="38">
        <f t="shared" si="0"/>
        <v>0</v>
      </c>
      <c r="H58" s="39"/>
    </row>
    <row r="59" spans="1:8" s="34" customFormat="1" x14ac:dyDescent="0.25">
      <c r="A59" s="11">
        <v>57</v>
      </c>
      <c r="B59" s="11" t="s">
        <v>1313</v>
      </c>
      <c r="C59" s="42" t="s">
        <v>1314</v>
      </c>
      <c r="D59" s="11" t="s">
        <v>373</v>
      </c>
      <c r="E59" s="46">
        <v>72</v>
      </c>
      <c r="F59" s="37"/>
      <c r="G59" s="38">
        <f t="shared" si="0"/>
        <v>0</v>
      </c>
      <c r="H59" s="39"/>
    </row>
    <row r="60" spans="1:8" s="34" customFormat="1" x14ac:dyDescent="0.25">
      <c r="A60" s="11">
        <v>58</v>
      </c>
      <c r="B60" s="11" t="s">
        <v>1315</v>
      </c>
      <c r="C60" s="42" t="s">
        <v>1316</v>
      </c>
      <c r="D60" s="11" t="s">
        <v>1317</v>
      </c>
      <c r="E60" s="36">
        <v>281</v>
      </c>
      <c r="F60" s="37"/>
      <c r="G60" s="38">
        <f t="shared" si="0"/>
        <v>0</v>
      </c>
      <c r="H60" s="39"/>
    </row>
    <row r="61" spans="1:8" s="34" customFormat="1" x14ac:dyDescent="0.25">
      <c r="A61" s="11">
        <v>59</v>
      </c>
      <c r="B61" s="11" t="s">
        <v>1318</v>
      </c>
      <c r="C61" s="42" t="s">
        <v>1319</v>
      </c>
      <c r="D61" s="11" t="s">
        <v>1317</v>
      </c>
      <c r="E61" s="36">
        <v>130</v>
      </c>
      <c r="F61" s="37"/>
      <c r="G61" s="38">
        <f t="shared" si="0"/>
        <v>0</v>
      </c>
      <c r="H61" s="39"/>
    </row>
    <row r="62" spans="1:8" s="34" customFormat="1" x14ac:dyDescent="0.25">
      <c r="A62" s="11">
        <v>60</v>
      </c>
      <c r="B62" s="11" t="s">
        <v>1320</v>
      </c>
      <c r="C62" s="42" t="s">
        <v>1321</v>
      </c>
      <c r="D62" s="11" t="s">
        <v>1209</v>
      </c>
      <c r="E62" s="36">
        <v>115</v>
      </c>
      <c r="F62" s="37"/>
      <c r="G62" s="38">
        <f t="shared" si="0"/>
        <v>0</v>
      </c>
      <c r="H62" s="39"/>
    </row>
    <row r="63" spans="1:8" s="34" customFormat="1" x14ac:dyDescent="0.25">
      <c r="A63" s="11">
        <v>61</v>
      </c>
      <c r="B63" s="11" t="s">
        <v>1322</v>
      </c>
      <c r="C63" s="42" t="s">
        <v>1323</v>
      </c>
      <c r="D63" s="11" t="s">
        <v>1209</v>
      </c>
      <c r="E63" s="36">
        <v>15</v>
      </c>
      <c r="F63" s="37"/>
      <c r="G63" s="38">
        <f t="shared" si="0"/>
        <v>0</v>
      </c>
      <c r="H63" s="39"/>
    </row>
    <row r="64" spans="1:8" s="34" customFormat="1" x14ac:dyDescent="0.25">
      <c r="A64" s="11">
        <v>62</v>
      </c>
      <c r="B64" s="11" t="s">
        <v>1324</v>
      </c>
      <c r="C64" s="42" t="s">
        <v>1325</v>
      </c>
      <c r="D64" s="11" t="s">
        <v>1317</v>
      </c>
      <c r="E64" s="36">
        <v>160</v>
      </c>
      <c r="F64" s="37"/>
      <c r="G64" s="38">
        <f t="shared" si="0"/>
        <v>0</v>
      </c>
      <c r="H64" s="39"/>
    </row>
    <row r="65" spans="1:8" s="34" customFormat="1" x14ac:dyDescent="0.25">
      <c r="A65" s="11">
        <v>63</v>
      </c>
      <c r="B65" s="11" t="s">
        <v>1326</v>
      </c>
      <c r="C65" s="42" t="s">
        <v>1327</v>
      </c>
      <c r="D65" s="47" t="s">
        <v>1328</v>
      </c>
      <c r="E65" s="36">
        <v>240</v>
      </c>
      <c r="F65" s="37"/>
      <c r="G65" s="38">
        <f t="shared" si="0"/>
        <v>0</v>
      </c>
      <c r="H65" s="39"/>
    </row>
    <row r="66" spans="1:8" s="34" customFormat="1" x14ac:dyDescent="0.25">
      <c r="A66" s="11">
        <v>64</v>
      </c>
      <c r="B66" s="11" t="s">
        <v>1329</v>
      </c>
      <c r="C66" s="42" t="s">
        <v>1330</v>
      </c>
      <c r="D66" s="47" t="s">
        <v>1328</v>
      </c>
      <c r="E66" s="36">
        <v>118</v>
      </c>
      <c r="F66" s="37"/>
      <c r="G66" s="38">
        <f t="shared" si="0"/>
        <v>0</v>
      </c>
      <c r="H66" s="39"/>
    </row>
    <row r="67" spans="1:8" s="34" customFormat="1" x14ac:dyDescent="0.25">
      <c r="A67" s="11">
        <v>65</v>
      </c>
      <c r="B67" s="11" t="s">
        <v>1331</v>
      </c>
      <c r="C67" s="42" t="s">
        <v>1332</v>
      </c>
      <c r="D67" s="11" t="s">
        <v>61</v>
      </c>
      <c r="E67" s="36">
        <v>1</v>
      </c>
      <c r="F67" s="37"/>
      <c r="G67" s="38">
        <f t="shared" si="0"/>
        <v>0</v>
      </c>
      <c r="H67" s="39"/>
    </row>
    <row r="68" spans="1:8" s="34" customFormat="1" x14ac:dyDescent="0.25">
      <c r="A68" s="11">
        <v>66</v>
      </c>
      <c r="B68" s="11" t="s">
        <v>1333</v>
      </c>
      <c r="C68" s="42" t="s">
        <v>1334</v>
      </c>
      <c r="D68" s="11" t="s">
        <v>373</v>
      </c>
      <c r="E68" s="36">
        <v>148</v>
      </c>
      <c r="F68" s="37"/>
      <c r="G68" s="38">
        <f t="shared" ref="G68:G93" si="1">E68*F68</f>
        <v>0</v>
      </c>
      <c r="H68" s="39"/>
    </row>
    <row r="69" spans="1:8" s="34" customFormat="1" ht="25" x14ac:dyDescent="0.25">
      <c r="A69" s="11">
        <v>67</v>
      </c>
      <c r="B69" s="11" t="s">
        <v>1335</v>
      </c>
      <c r="C69" s="42" t="s">
        <v>1336</v>
      </c>
      <c r="D69" s="40" t="s">
        <v>373</v>
      </c>
      <c r="E69" s="36">
        <v>1</v>
      </c>
      <c r="F69" s="37"/>
      <c r="G69" s="38">
        <f t="shared" si="1"/>
        <v>0</v>
      </c>
      <c r="H69" s="39"/>
    </row>
    <row r="70" spans="1:8" s="34" customFormat="1" ht="25" x14ac:dyDescent="0.25">
      <c r="A70" s="11">
        <v>68</v>
      </c>
      <c r="B70" s="11" t="s">
        <v>1337</v>
      </c>
      <c r="C70" s="42" t="s">
        <v>1338</v>
      </c>
      <c r="D70" s="40" t="s">
        <v>373</v>
      </c>
      <c r="E70" s="36">
        <v>1</v>
      </c>
      <c r="F70" s="37"/>
      <c r="G70" s="38">
        <f t="shared" si="1"/>
        <v>0</v>
      </c>
      <c r="H70" s="39"/>
    </row>
    <row r="71" spans="1:8" s="34" customFormat="1" ht="25" x14ac:dyDescent="0.25">
      <c r="A71" s="11">
        <v>69</v>
      </c>
      <c r="B71" s="11" t="s">
        <v>1339</v>
      </c>
      <c r="C71" s="42" t="s">
        <v>1340</v>
      </c>
      <c r="D71" s="40" t="s">
        <v>373</v>
      </c>
      <c r="E71" s="36">
        <v>1</v>
      </c>
      <c r="F71" s="37"/>
      <c r="G71" s="38">
        <f t="shared" si="1"/>
        <v>0</v>
      </c>
      <c r="H71" s="39"/>
    </row>
    <row r="72" spans="1:8" s="34" customFormat="1" ht="25" x14ac:dyDescent="0.25">
      <c r="A72" s="11">
        <v>70</v>
      </c>
      <c r="B72" s="11" t="s">
        <v>1341</v>
      </c>
      <c r="C72" s="42" t="s">
        <v>1342</v>
      </c>
      <c r="D72" s="40" t="s">
        <v>373</v>
      </c>
      <c r="E72" s="41">
        <v>1</v>
      </c>
      <c r="F72" s="37"/>
      <c r="G72" s="38">
        <f t="shared" si="1"/>
        <v>0</v>
      </c>
      <c r="H72" s="39"/>
    </row>
    <row r="73" spans="1:8" s="34" customFormat="1" ht="25" x14ac:dyDescent="0.25">
      <c r="A73" s="11">
        <v>71</v>
      </c>
      <c r="B73" s="11" t="s">
        <v>1343</v>
      </c>
      <c r="C73" s="42" t="s">
        <v>1344</v>
      </c>
      <c r="D73" s="40" t="s">
        <v>373</v>
      </c>
      <c r="E73" s="48">
        <v>1</v>
      </c>
      <c r="F73" s="37"/>
      <c r="G73" s="38">
        <f t="shared" si="1"/>
        <v>0</v>
      </c>
      <c r="H73" s="39"/>
    </row>
    <row r="74" spans="1:8" s="34" customFormat="1" ht="25" x14ac:dyDescent="0.25">
      <c r="A74" s="11">
        <v>72</v>
      </c>
      <c r="B74" s="11" t="s">
        <v>1345</v>
      </c>
      <c r="C74" s="42" t="s">
        <v>1346</v>
      </c>
      <c r="D74" s="40" t="s">
        <v>373</v>
      </c>
      <c r="E74" s="36">
        <v>1</v>
      </c>
      <c r="F74" s="37"/>
      <c r="G74" s="38">
        <f t="shared" si="1"/>
        <v>0</v>
      </c>
      <c r="H74" s="39"/>
    </row>
    <row r="75" spans="1:8" s="34" customFormat="1" ht="25" x14ac:dyDescent="0.25">
      <c r="A75" s="11">
        <v>73</v>
      </c>
      <c r="B75" s="11" t="s">
        <v>1347</v>
      </c>
      <c r="C75" s="42" t="s">
        <v>1348</v>
      </c>
      <c r="D75" s="40" t="s">
        <v>373</v>
      </c>
      <c r="E75" s="36">
        <v>1</v>
      </c>
      <c r="F75" s="37"/>
      <c r="G75" s="38">
        <f t="shared" si="1"/>
        <v>0</v>
      </c>
      <c r="H75" s="39"/>
    </row>
    <row r="76" spans="1:8" s="34" customFormat="1" ht="25" x14ac:dyDescent="0.25">
      <c r="A76" s="11">
        <v>74</v>
      </c>
      <c r="B76" s="11" t="s">
        <v>1349</v>
      </c>
      <c r="C76" s="42" t="s">
        <v>1350</v>
      </c>
      <c r="D76" s="40" t="s">
        <v>373</v>
      </c>
      <c r="E76" s="36">
        <v>1</v>
      </c>
      <c r="F76" s="37"/>
      <c r="G76" s="38">
        <f t="shared" si="1"/>
        <v>0</v>
      </c>
      <c r="H76" s="39"/>
    </row>
    <row r="77" spans="1:8" s="34" customFormat="1" x14ac:dyDescent="0.25">
      <c r="A77" s="11">
        <v>75</v>
      </c>
      <c r="B77" s="11" t="s">
        <v>1351</v>
      </c>
      <c r="C77" s="42" t="s">
        <v>1352</v>
      </c>
      <c r="D77" s="11" t="s">
        <v>61</v>
      </c>
      <c r="E77" s="36">
        <v>697</v>
      </c>
      <c r="F77" s="37"/>
      <c r="G77" s="38">
        <f t="shared" si="1"/>
        <v>0</v>
      </c>
      <c r="H77" s="39"/>
    </row>
    <row r="78" spans="1:8" s="34" customFormat="1" x14ac:dyDescent="0.25">
      <c r="A78" s="11">
        <v>76</v>
      </c>
      <c r="B78" s="11" t="s">
        <v>1353</v>
      </c>
      <c r="C78" s="42" t="s">
        <v>1354</v>
      </c>
      <c r="D78" s="11" t="s">
        <v>61</v>
      </c>
      <c r="E78" s="36">
        <v>2725</v>
      </c>
      <c r="F78" s="37"/>
      <c r="G78" s="38">
        <f t="shared" si="1"/>
        <v>0</v>
      </c>
      <c r="H78" s="39"/>
    </row>
    <row r="79" spans="1:8" s="34" customFormat="1" x14ac:dyDescent="0.25">
      <c r="A79" s="11">
        <v>77</v>
      </c>
      <c r="B79" s="11" t="s">
        <v>1355</v>
      </c>
      <c r="C79" s="42" t="s">
        <v>1356</v>
      </c>
      <c r="D79" s="11" t="s">
        <v>61</v>
      </c>
      <c r="E79" s="36">
        <v>557</v>
      </c>
      <c r="F79" s="37"/>
      <c r="G79" s="38">
        <f t="shared" si="1"/>
        <v>0</v>
      </c>
      <c r="H79" s="39"/>
    </row>
    <row r="80" spans="1:8" s="34" customFormat="1" x14ac:dyDescent="0.25">
      <c r="A80" s="11">
        <v>78</v>
      </c>
      <c r="B80" s="11" t="s">
        <v>1357</v>
      </c>
      <c r="C80" s="42" t="s">
        <v>1358</v>
      </c>
      <c r="D80" s="11" t="s">
        <v>61</v>
      </c>
      <c r="E80" s="36">
        <v>1</v>
      </c>
      <c r="F80" s="37"/>
      <c r="G80" s="38">
        <f t="shared" si="1"/>
        <v>0</v>
      </c>
      <c r="H80" s="39"/>
    </row>
    <row r="81" spans="1:8" s="34" customFormat="1" x14ac:dyDescent="0.25">
      <c r="A81" s="11">
        <v>79</v>
      </c>
      <c r="B81" s="11" t="s">
        <v>1359</v>
      </c>
      <c r="C81" s="42" t="s">
        <v>1360</v>
      </c>
      <c r="D81" s="11" t="s">
        <v>61</v>
      </c>
      <c r="E81" s="36">
        <v>360</v>
      </c>
      <c r="F81" s="37"/>
      <c r="G81" s="38">
        <f t="shared" si="1"/>
        <v>0</v>
      </c>
      <c r="H81" s="39"/>
    </row>
    <row r="82" spans="1:8" s="34" customFormat="1" x14ac:dyDescent="0.25">
      <c r="A82" s="11">
        <v>80</v>
      </c>
      <c r="B82" s="11" t="s">
        <v>1361</v>
      </c>
      <c r="C82" s="42" t="s">
        <v>1362</v>
      </c>
      <c r="D82" s="11" t="s">
        <v>61</v>
      </c>
      <c r="E82" s="36">
        <v>1</v>
      </c>
      <c r="F82" s="37"/>
      <c r="G82" s="38">
        <f t="shared" si="1"/>
        <v>0</v>
      </c>
      <c r="H82" s="39"/>
    </row>
    <row r="83" spans="1:8" s="34" customFormat="1" x14ac:dyDescent="0.25">
      <c r="A83" s="11">
        <v>81</v>
      </c>
      <c r="B83" s="11" t="s">
        <v>1363</v>
      </c>
      <c r="C83" s="42" t="s">
        <v>1364</v>
      </c>
      <c r="D83" s="11" t="s">
        <v>61</v>
      </c>
      <c r="E83" s="36">
        <v>346</v>
      </c>
      <c r="F83" s="37"/>
      <c r="G83" s="38">
        <f t="shared" si="1"/>
        <v>0</v>
      </c>
      <c r="H83" s="39"/>
    </row>
    <row r="84" spans="1:8" s="34" customFormat="1" x14ac:dyDescent="0.25">
      <c r="A84" s="11">
        <v>82</v>
      </c>
      <c r="B84" s="11" t="s">
        <v>1365</v>
      </c>
      <c r="C84" s="42" t="s">
        <v>1366</v>
      </c>
      <c r="D84" s="11" t="s">
        <v>1328</v>
      </c>
      <c r="E84" s="36">
        <v>120</v>
      </c>
      <c r="F84" s="37"/>
      <c r="G84" s="38">
        <f t="shared" si="1"/>
        <v>0</v>
      </c>
      <c r="H84" s="39"/>
    </row>
    <row r="85" spans="1:8" s="34" customFormat="1" x14ac:dyDescent="0.25">
      <c r="A85" s="11">
        <v>83</v>
      </c>
      <c r="B85" s="11" t="s">
        <v>1367</v>
      </c>
      <c r="C85" s="42" t="s">
        <v>1368</v>
      </c>
      <c r="D85" s="11" t="s">
        <v>1328</v>
      </c>
      <c r="E85" s="36">
        <v>131</v>
      </c>
      <c r="F85" s="37"/>
      <c r="G85" s="38">
        <f t="shared" si="1"/>
        <v>0</v>
      </c>
      <c r="H85" s="39"/>
    </row>
    <row r="86" spans="1:8" s="34" customFormat="1" x14ac:dyDescent="0.25">
      <c r="A86" s="11">
        <v>84</v>
      </c>
      <c r="B86" s="11" t="s">
        <v>1369</v>
      </c>
      <c r="C86" s="42" t="s">
        <v>1370</v>
      </c>
      <c r="D86" s="11" t="s">
        <v>1328</v>
      </c>
      <c r="E86" s="36">
        <v>116</v>
      </c>
      <c r="F86" s="37"/>
      <c r="G86" s="38">
        <f t="shared" si="1"/>
        <v>0</v>
      </c>
      <c r="H86" s="39"/>
    </row>
    <row r="87" spans="1:8" s="34" customFormat="1" x14ac:dyDescent="0.25">
      <c r="A87" s="11">
        <v>85</v>
      </c>
      <c r="B87" s="49" t="s">
        <v>1371</v>
      </c>
      <c r="C87" s="42" t="s">
        <v>1372</v>
      </c>
      <c r="D87" s="11" t="s">
        <v>373</v>
      </c>
      <c r="E87" s="36">
        <v>31</v>
      </c>
      <c r="F87" s="37"/>
      <c r="G87" s="38">
        <f t="shared" si="1"/>
        <v>0</v>
      </c>
      <c r="H87" s="39"/>
    </row>
    <row r="88" spans="1:8" s="34" customFormat="1" x14ac:dyDescent="0.25">
      <c r="A88" s="11">
        <v>86</v>
      </c>
      <c r="B88" s="11" t="s">
        <v>1373</v>
      </c>
      <c r="C88" s="42" t="s">
        <v>1374</v>
      </c>
      <c r="D88" s="11" t="s">
        <v>1317</v>
      </c>
      <c r="E88" s="36">
        <v>57</v>
      </c>
      <c r="F88" s="37"/>
      <c r="G88" s="38">
        <f t="shared" si="1"/>
        <v>0</v>
      </c>
      <c r="H88" s="39"/>
    </row>
    <row r="89" spans="1:8" s="34" customFormat="1" x14ac:dyDescent="0.25">
      <c r="A89" s="11">
        <v>87</v>
      </c>
      <c r="B89" s="49" t="s">
        <v>1375</v>
      </c>
      <c r="C89" s="42" t="s">
        <v>1376</v>
      </c>
      <c r="D89" s="11" t="s">
        <v>61</v>
      </c>
      <c r="E89" s="50">
        <v>1</v>
      </c>
      <c r="F89" s="37"/>
      <c r="G89" s="38">
        <f t="shared" si="1"/>
        <v>0</v>
      </c>
      <c r="H89" s="39"/>
    </row>
    <row r="90" spans="1:8" s="34" customFormat="1" x14ac:dyDescent="0.25">
      <c r="A90" s="11">
        <v>88</v>
      </c>
      <c r="B90" s="49" t="s">
        <v>1377</v>
      </c>
      <c r="C90" s="42" t="s">
        <v>1378</v>
      </c>
      <c r="D90" s="11" t="s">
        <v>61</v>
      </c>
      <c r="E90" s="50">
        <v>1</v>
      </c>
      <c r="F90" s="37"/>
      <c r="G90" s="38">
        <f t="shared" si="1"/>
        <v>0</v>
      </c>
      <c r="H90" s="39"/>
    </row>
    <row r="91" spans="1:8" s="34" customFormat="1" x14ac:dyDescent="0.25">
      <c r="A91" s="11">
        <v>89</v>
      </c>
      <c r="B91" s="49" t="s">
        <v>1379</v>
      </c>
      <c r="C91" s="35" t="s">
        <v>1380</v>
      </c>
      <c r="D91" s="11" t="s">
        <v>61</v>
      </c>
      <c r="E91" s="50">
        <v>1</v>
      </c>
      <c r="F91" s="37"/>
      <c r="G91" s="38">
        <f t="shared" si="1"/>
        <v>0</v>
      </c>
      <c r="H91" s="39"/>
    </row>
    <row r="92" spans="1:8" s="34" customFormat="1" x14ac:dyDescent="0.25">
      <c r="A92" s="11">
        <v>90</v>
      </c>
      <c r="B92" s="49" t="s">
        <v>1381</v>
      </c>
      <c r="C92" s="35" t="s">
        <v>1382</v>
      </c>
      <c r="D92" s="11" t="s">
        <v>61</v>
      </c>
      <c r="E92" s="50">
        <v>1</v>
      </c>
      <c r="F92" s="37"/>
      <c r="G92" s="38">
        <f t="shared" si="1"/>
        <v>0</v>
      </c>
      <c r="H92" s="39"/>
    </row>
    <row r="93" spans="1:8" s="34" customFormat="1" x14ac:dyDescent="0.25">
      <c r="A93" s="11">
        <v>91</v>
      </c>
      <c r="B93" s="49" t="s">
        <v>1450</v>
      </c>
      <c r="C93" s="35" t="s">
        <v>1449</v>
      </c>
      <c r="D93" s="11" t="s">
        <v>61</v>
      </c>
      <c r="E93" s="50">
        <v>25</v>
      </c>
      <c r="F93" s="37"/>
      <c r="G93" s="38">
        <f t="shared" si="1"/>
        <v>0</v>
      </c>
      <c r="H93" s="39"/>
    </row>
    <row r="94" spans="1:8" ht="30" customHeight="1" x14ac:dyDescent="0.25">
      <c r="A94" s="49"/>
      <c r="B94" s="51"/>
      <c r="C94" s="51"/>
      <c r="D94" s="51"/>
      <c r="E94" s="52" t="s">
        <v>1198</v>
      </c>
      <c r="F94" s="52"/>
      <c r="G94" s="53">
        <f>SUM(G3:G93)</f>
        <v>0</v>
      </c>
      <c r="H94" s="54"/>
    </row>
    <row r="95" spans="1:8" s="34" customFormat="1" ht="13" x14ac:dyDescent="0.25">
      <c r="C95" s="55" t="s">
        <v>674</v>
      </c>
      <c r="D95" s="55"/>
      <c r="E95" s="55"/>
      <c r="F95" s="55"/>
      <c r="G95" s="55"/>
    </row>
    <row r="96" spans="1:8" s="34" customFormat="1" ht="30.75" customHeight="1" x14ac:dyDescent="0.25">
      <c r="C96" s="56" t="s">
        <v>1383</v>
      </c>
      <c r="D96" s="56"/>
      <c r="E96" s="56"/>
      <c r="F96" s="56"/>
      <c r="G96" s="56"/>
    </row>
    <row r="97" spans="3:7" s="34" customFormat="1" ht="39.75" customHeight="1" x14ac:dyDescent="0.25">
      <c r="C97" s="57" t="s">
        <v>1384</v>
      </c>
      <c r="D97" s="57"/>
      <c r="E97" s="57"/>
      <c r="F97" s="57"/>
      <c r="G97" s="57"/>
    </row>
    <row r="98" spans="3:7" s="34" customFormat="1" x14ac:dyDescent="0.25">
      <c r="C98" s="58"/>
      <c r="D98" s="58"/>
      <c r="E98" s="59"/>
      <c r="F98" s="59"/>
      <c r="G98" s="59"/>
    </row>
    <row r="99" spans="3:7" s="34" customFormat="1" x14ac:dyDescent="0.25">
      <c r="C99" s="58"/>
      <c r="D99" s="58"/>
      <c r="E99" s="59"/>
      <c r="F99" s="59"/>
      <c r="G99" s="59"/>
    </row>
    <row r="100" spans="3:7" s="34" customFormat="1" x14ac:dyDescent="0.25">
      <c r="C100" s="58"/>
      <c r="D100" s="58"/>
      <c r="E100" s="59"/>
      <c r="F100" s="59"/>
      <c r="G100" s="59"/>
    </row>
    <row r="101" spans="3:7" s="34" customFormat="1" x14ac:dyDescent="0.25">
      <c r="C101" s="58"/>
      <c r="D101" s="58"/>
      <c r="E101" s="59"/>
      <c r="F101" s="59"/>
      <c r="G101" s="59"/>
    </row>
    <row r="102" spans="3:7" s="34" customFormat="1" x14ac:dyDescent="0.25">
      <c r="C102" s="58"/>
      <c r="D102" s="58"/>
      <c r="E102" s="59"/>
      <c r="F102" s="59"/>
      <c r="G102" s="59"/>
    </row>
    <row r="103" spans="3:7" s="34" customFormat="1" x14ac:dyDescent="0.25">
      <c r="C103" s="58"/>
      <c r="D103" s="58"/>
      <c r="E103" s="59"/>
      <c r="F103" s="59"/>
      <c r="G103" s="59"/>
    </row>
    <row r="104" spans="3:7" s="34" customFormat="1" x14ac:dyDescent="0.25">
      <c r="C104" s="58"/>
      <c r="D104" s="58"/>
      <c r="E104" s="59"/>
      <c r="F104" s="59"/>
      <c r="G104" s="59"/>
    </row>
    <row r="105" spans="3:7" s="34" customFormat="1" x14ac:dyDescent="0.25">
      <c r="C105" s="58"/>
      <c r="D105" s="58"/>
      <c r="E105" s="59"/>
      <c r="F105" s="59"/>
      <c r="G105" s="59"/>
    </row>
    <row r="106" spans="3:7" s="34" customFormat="1" x14ac:dyDescent="0.25">
      <c r="C106" s="58"/>
      <c r="D106" s="58"/>
      <c r="E106" s="59"/>
      <c r="F106" s="59"/>
      <c r="G106" s="59"/>
    </row>
    <row r="107" spans="3:7" s="34" customFormat="1" x14ac:dyDescent="0.25">
      <c r="C107" s="58"/>
      <c r="D107" s="58"/>
      <c r="E107" s="59"/>
      <c r="F107" s="59"/>
      <c r="G107" s="59"/>
    </row>
    <row r="108" spans="3:7" s="34" customFormat="1" x14ac:dyDescent="0.25">
      <c r="C108" s="58"/>
      <c r="D108" s="58"/>
      <c r="E108" s="59"/>
      <c r="F108" s="59"/>
      <c r="G108" s="59"/>
    </row>
    <row r="109" spans="3:7" s="34" customFormat="1" x14ac:dyDescent="0.25">
      <c r="C109" s="58"/>
      <c r="D109" s="58"/>
      <c r="E109" s="59"/>
      <c r="F109" s="59"/>
      <c r="G109" s="59"/>
    </row>
    <row r="110" spans="3:7" s="34" customFormat="1" x14ac:dyDescent="0.25">
      <c r="C110" s="58"/>
      <c r="D110" s="58"/>
      <c r="E110" s="59"/>
      <c r="F110" s="59"/>
      <c r="G110" s="59"/>
    </row>
    <row r="111" spans="3:7" s="34" customFormat="1" x14ac:dyDescent="0.25">
      <c r="C111" s="58"/>
      <c r="D111" s="58"/>
      <c r="E111" s="59"/>
      <c r="F111" s="59"/>
      <c r="G111" s="59"/>
    </row>
    <row r="112" spans="3:7" s="34" customFormat="1" x14ac:dyDescent="0.25">
      <c r="C112" s="58"/>
      <c r="D112" s="58"/>
      <c r="E112" s="59"/>
      <c r="F112" s="59"/>
      <c r="G112" s="59"/>
    </row>
    <row r="113" spans="3:7" s="34" customFormat="1" x14ac:dyDescent="0.25">
      <c r="C113" s="58"/>
      <c r="D113" s="58"/>
      <c r="E113" s="59"/>
      <c r="F113" s="59"/>
      <c r="G113" s="59"/>
    </row>
    <row r="114" spans="3:7" s="34" customFormat="1" x14ac:dyDescent="0.25">
      <c r="C114" s="58"/>
      <c r="D114" s="58"/>
      <c r="E114" s="59"/>
      <c r="F114" s="59"/>
      <c r="G114" s="59"/>
    </row>
    <row r="115" spans="3:7" s="34" customFormat="1" x14ac:dyDescent="0.25">
      <c r="C115" s="58"/>
      <c r="D115" s="58"/>
      <c r="E115" s="59"/>
      <c r="F115" s="59"/>
      <c r="G115" s="59"/>
    </row>
    <row r="116" spans="3:7" s="34" customFormat="1" x14ac:dyDescent="0.25">
      <c r="C116" s="58"/>
      <c r="D116" s="58"/>
      <c r="E116" s="59"/>
      <c r="F116" s="59"/>
      <c r="G116" s="59"/>
    </row>
    <row r="117" spans="3:7" s="34" customFormat="1" x14ac:dyDescent="0.25">
      <c r="C117" s="58"/>
      <c r="D117" s="58"/>
      <c r="E117" s="59"/>
      <c r="F117" s="59"/>
      <c r="G117" s="59"/>
    </row>
    <row r="118" spans="3:7" s="34" customFormat="1" x14ac:dyDescent="0.25">
      <c r="C118" s="58"/>
      <c r="D118" s="58"/>
      <c r="E118" s="59"/>
      <c r="F118" s="59"/>
      <c r="G118" s="59"/>
    </row>
    <row r="119" spans="3:7" s="34" customFormat="1" x14ac:dyDescent="0.25">
      <c r="C119" s="58"/>
      <c r="D119" s="58"/>
      <c r="E119" s="59"/>
      <c r="F119" s="59"/>
      <c r="G119" s="59"/>
    </row>
    <row r="120" spans="3:7" s="34" customFormat="1" x14ac:dyDescent="0.25">
      <c r="C120" s="58"/>
      <c r="D120" s="58"/>
      <c r="E120" s="59"/>
      <c r="F120" s="59"/>
      <c r="G120" s="59"/>
    </row>
    <row r="121" spans="3:7" s="34" customFormat="1" x14ac:dyDescent="0.25">
      <c r="C121" s="58"/>
      <c r="D121" s="58"/>
      <c r="E121" s="59"/>
      <c r="F121" s="59"/>
      <c r="G121" s="59"/>
    </row>
    <row r="122" spans="3:7" s="34" customFormat="1" x14ac:dyDescent="0.25">
      <c r="C122" s="58"/>
      <c r="D122" s="58"/>
      <c r="E122" s="59"/>
      <c r="F122" s="59"/>
      <c r="G122" s="59"/>
    </row>
    <row r="123" spans="3:7" s="34" customFormat="1" x14ac:dyDescent="0.25">
      <c r="C123" s="58"/>
      <c r="D123" s="58"/>
      <c r="E123" s="59"/>
      <c r="F123" s="59"/>
      <c r="G123" s="59"/>
    </row>
    <row r="124" spans="3:7" s="34" customFormat="1" x14ac:dyDescent="0.25">
      <c r="C124" s="58"/>
      <c r="D124" s="58"/>
      <c r="E124" s="59"/>
      <c r="F124" s="59"/>
      <c r="G124" s="59"/>
    </row>
    <row r="125" spans="3:7" s="34" customFormat="1" x14ac:dyDescent="0.25">
      <c r="C125" s="58"/>
      <c r="D125" s="58"/>
      <c r="E125" s="59"/>
      <c r="F125" s="59"/>
      <c r="G125" s="59"/>
    </row>
    <row r="126" spans="3:7" s="34" customFormat="1" x14ac:dyDescent="0.25">
      <c r="C126" s="58"/>
      <c r="D126" s="58"/>
      <c r="E126" s="59"/>
      <c r="F126" s="59"/>
      <c r="G126" s="59"/>
    </row>
    <row r="127" spans="3:7" s="34" customFormat="1" x14ac:dyDescent="0.25">
      <c r="C127" s="58"/>
      <c r="D127" s="58"/>
      <c r="E127" s="59"/>
      <c r="F127" s="59"/>
      <c r="G127" s="59"/>
    </row>
    <row r="128" spans="3:7" s="34" customFormat="1" x14ac:dyDescent="0.25">
      <c r="C128" s="58"/>
      <c r="D128" s="58"/>
      <c r="E128" s="59"/>
      <c r="F128" s="59"/>
      <c r="G128" s="59"/>
    </row>
    <row r="129" spans="3:7" s="34" customFormat="1" x14ac:dyDescent="0.25">
      <c r="C129" s="58"/>
      <c r="D129" s="58"/>
      <c r="E129" s="59"/>
      <c r="F129" s="59"/>
      <c r="G129" s="59"/>
    </row>
    <row r="130" spans="3:7" s="34" customFormat="1" x14ac:dyDescent="0.25">
      <c r="C130" s="58"/>
      <c r="D130" s="58"/>
      <c r="E130" s="59"/>
      <c r="F130" s="59"/>
      <c r="G130" s="59"/>
    </row>
    <row r="131" spans="3:7" s="34" customFormat="1" x14ac:dyDescent="0.25">
      <c r="C131" s="58"/>
      <c r="D131" s="58"/>
      <c r="E131" s="59"/>
      <c r="F131" s="59"/>
      <c r="G131" s="59"/>
    </row>
    <row r="132" spans="3:7" s="34" customFormat="1" x14ac:dyDescent="0.25">
      <c r="C132" s="58"/>
      <c r="D132" s="58"/>
      <c r="E132" s="59"/>
      <c r="F132" s="59"/>
      <c r="G132" s="59"/>
    </row>
    <row r="133" spans="3:7" s="34" customFormat="1" x14ac:dyDescent="0.25">
      <c r="C133" s="58"/>
      <c r="D133" s="58"/>
      <c r="E133" s="59"/>
      <c r="F133" s="59"/>
      <c r="G133" s="59"/>
    </row>
    <row r="134" spans="3:7" s="34" customFormat="1" x14ac:dyDescent="0.25">
      <c r="C134" s="58"/>
      <c r="D134" s="58"/>
      <c r="E134" s="59"/>
      <c r="F134" s="59"/>
      <c r="G134" s="59"/>
    </row>
    <row r="135" spans="3:7" s="34" customFormat="1" x14ac:dyDescent="0.25">
      <c r="C135" s="58"/>
      <c r="D135" s="58"/>
      <c r="E135" s="59"/>
      <c r="F135" s="59"/>
      <c r="G135" s="59"/>
    </row>
    <row r="136" spans="3:7" s="34" customFormat="1" x14ac:dyDescent="0.25">
      <c r="C136" s="58"/>
      <c r="D136" s="58"/>
      <c r="E136" s="59"/>
      <c r="F136" s="59"/>
      <c r="G136" s="59"/>
    </row>
    <row r="137" spans="3:7" s="34" customFormat="1" x14ac:dyDescent="0.25">
      <c r="C137" s="58"/>
      <c r="D137" s="58"/>
      <c r="E137" s="59"/>
      <c r="F137" s="59"/>
      <c r="G137" s="59"/>
    </row>
    <row r="138" spans="3:7" s="34" customFormat="1" x14ac:dyDescent="0.25">
      <c r="C138" s="58"/>
      <c r="D138" s="58"/>
      <c r="E138" s="59"/>
      <c r="F138" s="59"/>
      <c r="G138" s="59"/>
    </row>
    <row r="139" spans="3:7" s="34" customFormat="1" x14ac:dyDescent="0.25">
      <c r="C139" s="58"/>
      <c r="D139" s="58"/>
      <c r="E139" s="59"/>
      <c r="F139" s="59"/>
      <c r="G139" s="59"/>
    </row>
    <row r="140" spans="3:7" s="34" customFormat="1" x14ac:dyDescent="0.25">
      <c r="C140" s="58"/>
      <c r="D140" s="58"/>
      <c r="E140" s="59"/>
      <c r="F140" s="59"/>
      <c r="G140" s="59"/>
    </row>
    <row r="141" spans="3:7" s="34" customFormat="1" x14ac:dyDescent="0.25">
      <c r="C141" s="58"/>
      <c r="D141" s="58"/>
      <c r="E141" s="59"/>
      <c r="F141" s="59"/>
      <c r="G141" s="59"/>
    </row>
    <row r="142" spans="3:7" s="34" customFormat="1" x14ac:dyDescent="0.25">
      <c r="C142" s="58"/>
      <c r="D142" s="58"/>
      <c r="E142" s="59"/>
      <c r="F142" s="59"/>
      <c r="G142" s="59"/>
    </row>
    <row r="143" spans="3:7" s="34" customFormat="1" x14ac:dyDescent="0.25">
      <c r="C143" s="58"/>
      <c r="D143" s="58"/>
      <c r="E143" s="59"/>
      <c r="F143" s="59"/>
      <c r="G143" s="59"/>
    </row>
    <row r="144" spans="3:7" s="34" customFormat="1" x14ac:dyDescent="0.25">
      <c r="C144" s="58"/>
      <c r="D144" s="58"/>
      <c r="E144" s="59"/>
      <c r="F144" s="59"/>
      <c r="G144" s="59"/>
    </row>
    <row r="145" spans="3:7" s="34" customFormat="1" x14ac:dyDescent="0.25">
      <c r="C145" s="58"/>
      <c r="D145" s="58"/>
      <c r="E145" s="59"/>
      <c r="F145" s="59"/>
      <c r="G145" s="60"/>
    </row>
  </sheetData>
  <autoFilter ref="A2:G96" xr:uid="{00000000-0009-0000-0000-000003000000}"/>
  <mergeCells count="4">
    <mergeCell ref="A1:G1"/>
    <mergeCell ref="E94:F94"/>
    <mergeCell ref="C96:G96"/>
    <mergeCell ref="C97:G97"/>
  </mergeCells>
  <phoneticPr fontId="14" type="noConversion"/>
  <conditionalFormatting sqref="B53:B56">
    <cfRule type="duplicateValues" dxfId="21" priority="5"/>
    <cfRule type="duplicateValues" dxfId="20" priority="6"/>
  </conditionalFormatting>
  <conditionalFormatting sqref="B57 B2:B41 B44:B52 B60:B1048576">
    <cfRule type="duplicateValues" dxfId="19" priority="7"/>
    <cfRule type="duplicateValues" dxfId="18" priority="8"/>
  </conditionalFormatting>
  <conditionalFormatting sqref="B58:B59">
    <cfRule type="duplicateValues" dxfId="17" priority="3"/>
    <cfRule type="duplicateValues" dxfId="16" priority="4"/>
  </conditionalFormatting>
  <conditionalFormatting sqref="F3:F93">
    <cfRule type="cellIs" dxfId="15" priority="1" operator="notEqual">
      <formula>0</formula>
    </cfRule>
  </conditionalFormatting>
  <pageMargins left="0.7" right="0.7" top="0.75" bottom="0.75" header="0.511811023622047" footer="0.511811023622047"/>
  <pageSetup paperSize="9" scale="56"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zoomScale="75" zoomScaleNormal="75" workbookViewId="0">
      <selection sqref="A1:XFD1048576"/>
    </sheetView>
  </sheetViews>
  <sheetFormatPr defaultColWidth="8.3984375" defaultRowHeight="12.5" x14ac:dyDescent="0.25"/>
  <cols>
    <col min="1" max="1" width="15.296875" style="26" customWidth="1"/>
    <col min="2" max="2" width="12.69921875" style="26" customWidth="1"/>
    <col min="3" max="4" width="8.3984375" style="26"/>
    <col min="5" max="5" width="10.59765625" style="26" customWidth="1"/>
    <col min="6" max="6" width="11.09765625" style="26" customWidth="1"/>
    <col min="7" max="7" width="70.8984375" style="26" customWidth="1"/>
    <col min="8" max="16384" width="8.3984375" style="26"/>
  </cols>
  <sheetData>
    <row r="1" spans="1:7" ht="14" x14ac:dyDescent="0.3">
      <c r="A1" s="24"/>
      <c r="B1" s="24"/>
      <c r="C1" s="24"/>
      <c r="D1" s="24"/>
      <c r="E1" s="24"/>
      <c r="F1" s="24"/>
      <c r="G1" s="25"/>
    </row>
    <row r="2" spans="1:7" ht="15.5" x14ac:dyDescent="0.35">
      <c r="A2" s="27" t="s">
        <v>1428</v>
      </c>
      <c r="B2" s="27"/>
      <c r="C2" s="27"/>
      <c r="D2" s="27"/>
      <c r="E2" s="27"/>
      <c r="F2" s="27"/>
      <c r="G2" s="27"/>
    </row>
    <row r="3" spans="1:7" s="23" customFormat="1" ht="39" x14ac:dyDescent="0.3">
      <c r="A3" s="21" t="s">
        <v>1429</v>
      </c>
      <c r="B3" s="21" t="s">
        <v>0</v>
      </c>
      <c r="C3" s="22" t="s">
        <v>1430</v>
      </c>
      <c r="D3" s="22" t="s">
        <v>1431</v>
      </c>
      <c r="E3" s="22" t="s">
        <v>1432</v>
      </c>
      <c r="F3" s="22" t="s">
        <v>1433</v>
      </c>
      <c r="G3" s="21" t="s">
        <v>1434</v>
      </c>
    </row>
    <row r="4" spans="1:7" ht="50" x14ac:dyDescent="0.25">
      <c r="A4" s="28" t="s">
        <v>1435</v>
      </c>
      <c r="B4" s="29" t="s">
        <v>5</v>
      </c>
      <c r="C4" s="29" t="s">
        <v>1436</v>
      </c>
      <c r="D4" s="28">
        <v>60</v>
      </c>
      <c r="E4" s="30"/>
      <c r="F4" s="31">
        <f>E4*D4</f>
        <v>0</v>
      </c>
      <c r="G4" s="11" t="s">
        <v>1437</v>
      </c>
    </row>
  </sheetData>
  <mergeCells count="1">
    <mergeCell ref="A2:G2"/>
  </mergeCells>
  <conditionalFormatting sqref="E4">
    <cfRule type="cellIs" dxfId="14" priority="1" operator="notEqual">
      <formula>0</formula>
    </cfRule>
  </conditionalFormatting>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G18"/>
  <sheetViews>
    <sheetView zoomScaleNormal="100" workbookViewId="0">
      <pane ySplit="3" topLeftCell="A4" activePane="bottomLeft" state="frozen"/>
      <selection pane="bottomLeft" activeCell="H8" sqref="H8"/>
    </sheetView>
  </sheetViews>
  <sheetFormatPr defaultColWidth="8.8984375" defaultRowHeight="12.5" x14ac:dyDescent="0.25"/>
  <cols>
    <col min="1" max="1" width="5.8984375" style="1" customWidth="1"/>
    <col min="2" max="2" width="14" style="1" customWidth="1"/>
    <col min="3" max="3" width="16" style="1" customWidth="1"/>
    <col min="4" max="4" width="56.69921875" style="1" customWidth="1"/>
    <col min="5" max="5" width="15.59765625" style="1" customWidth="1"/>
    <col min="6" max="6" width="16.59765625" style="1" customWidth="1"/>
    <col min="7" max="7" width="16.09765625" style="1" customWidth="1"/>
    <col min="8" max="8" width="17.09765625" style="1" customWidth="1"/>
    <col min="9" max="9" width="17.59765625" style="1" customWidth="1"/>
    <col min="10" max="10" width="58.59765625" style="1" customWidth="1"/>
    <col min="11" max="16384" width="8.8984375" style="1"/>
  </cols>
  <sheetData>
    <row r="2" spans="1:1021" ht="13" x14ac:dyDescent="0.3">
      <c r="C2" s="19" t="s">
        <v>1385</v>
      </c>
      <c r="D2" s="19"/>
      <c r="E2" s="19"/>
      <c r="F2" s="19"/>
      <c r="G2" s="19"/>
      <c r="H2" s="19"/>
      <c r="I2" s="19"/>
    </row>
    <row r="3" spans="1:1021" s="15" customFormat="1" ht="39" x14ac:dyDescent="0.3">
      <c r="A3" s="14" t="s">
        <v>9</v>
      </c>
      <c r="B3" s="14" t="s">
        <v>10</v>
      </c>
      <c r="C3" s="14" t="s">
        <v>682</v>
      </c>
      <c r="D3" s="14" t="s">
        <v>12</v>
      </c>
      <c r="E3" s="14" t="s">
        <v>683</v>
      </c>
      <c r="F3" s="2" t="s">
        <v>1494</v>
      </c>
      <c r="G3" s="14" t="s">
        <v>1386</v>
      </c>
      <c r="H3" s="14" t="s">
        <v>1387</v>
      </c>
      <c r="I3" s="14" t="s">
        <v>14</v>
      </c>
      <c r="J3" s="14" t="s">
        <v>15</v>
      </c>
    </row>
    <row r="4" spans="1:1021" s="8" customFormat="1" ht="25" x14ac:dyDescent="0.35">
      <c r="A4" s="3">
        <v>1</v>
      </c>
      <c r="B4" s="3" t="s">
        <v>1388</v>
      </c>
      <c r="C4" s="3" t="s">
        <v>1389</v>
      </c>
      <c r="D4" s="4" t="s">
        <v>1390</v>
      </c>
      <c r="E4" s="3" t="s">
        <v>188</v>
      </c>
      <c r="F4" s="5">
        <v>100</v>
      </c>
      <c r="G4" s="6"/>
      <c r="H4" s="6"/>
      <c r="I4" s="7">
        <f>F4*G4+H4</f>
        <v>0</v>
      </c>
      <c r="J4" s="18" t="s">
        <v>1391</v>
      </c>
    </row>
    <row r="5" spans="1:1021" s="8" customFormat="1" ht="37.5" x14ac:dyDescent="0.35">
      <c r="A5" s="3">
        <v>2</v>
      </c>
      <c r="B5" s="3" t="s">
        <v>1392</v>
      </c>
      <c r="C5" s="3" t="s">
        <v>1393</v>
      </c>
      <c r="D5" s="4" t="s">
        <v>1394</v>
      </c>
      <c r="E5" s="3" t="s">
        <v>188</v>
      </c>
      <c r="F5" s="5">
        <v>100</v>
      </c>
      <c r="G5" s="6"/>
      <c r="H5" s="6"/>
      <c r="I5" s="7">
        <f t="shared" ref="I5:I17" si="0">F5*G5+H5</f>
        <v>0</v>
      </c>
      <c r="J5" s="18" t="s">
        <v>1395</v>
      </c>
    </row>
    <row r="6" spans="1:1021" s="8" customFormat="1" ht="25" x14ac:dyDescent="0.35">
      <c r="A6" s="3">
        <v>3</v>
      </c>
      <c r="B6" s="3" t="s">
        <v>1396</v>
      </c>
      <c r="C6" s="3" t="s">
        <v>1397</v>
      </c>
      <c r="D6" s="4" t="s">
        <v>1523</v>
      </c>
      <c r="E6" s="3" t="s">
        <v>188</v>
      </c>
      <c r="F6" s="5">
        <v>200</v>
      </c>
      <c r="G6" s="6"/>
      <c r="H6" s="6"/>
      <c r="I6" s="7">
        <f t="shared" si="0"/>
        <v>0</v>
      </c>
      <c r="J6" s="18" t="s">
        <v>1398</v>
      </c>
    </row>
    <row r="7" spans="1:1021" s="8" customFormat="1" ht="37.9" customHeight="1" x14ac:dyDescent="0.35">
      <c r="A7" s="3">
        <v>4</v>
      </c>
      <c r="B7" s="3" t="s">
        <v>1399</v>
      </c>
      <c r="C7" s="3" t="s">
        <v>1400</v>
      </c>
      <c r="D7" s="4" t="s">
        <v>1522</v>
      </c>
      <c r="E7" s="3" t="s">
        <v>188</v>
      </c>
      <c r="F7" s="5">
        <v>200</v>
      </c>
      <c r="G7" s="6"/>
      <c r="H7" s="6"/>
      <c r="I7" s="7">
        <f t="shared" si="0"/>
        <v>0</v>
      </c>
      <c r="J7" s="18" t="s">
        <v>1401</v>
      </c>
    </row>
    <row r="8" spans="1:1021" s="8" customFormat="1" ht="50" x14ac:dyDescent="0.35">
      <c r="A8" s="3">
        <v>5</v>
      </c>
      <c r="B8" s="3" t="s">
        <v>1402</v>
      </c>
      <c r="C8" s="3" t="s">
        <v>1403</v>
      </c>
      <c r="D8" s="4" t="s">
        <v>1404</v>
      </c>
      <c r="E8" s="3" t="s">
        <v>41</v>
      </c>
      <c r="F8" s="13">
        <v>1000</v>
      </c>
      <c r="G8" s="6"/>
      <c r="H8" s="6"/>
      <c r="I8" s="7">
        <f t="shared" si="0"/>
        <v>0</v>
      </c>
      <c r="J8" s="4" t="s">
        <v>1484</v>
      </c>
    </row>
    <row r="9" spans="1:1021" s="8" customFormat="1" ht="37.5" x14ac:dyDescent="0.35">
      <c r="A9" s="3">
        <v>6</v>
      </c>
      <c r="B9" s="3" t="s">
        <v>1405</v>
      </c>
      <c r="C9" s="3" t="s">
        <v>1406</v>
      </c>
      <c r="D9" s="4" t="s">
        <v>1521</v>
      </c>
      <c r="E9" s="3" t="s">
        <v>41</v>
      </c>
      <c r="F9" s="13">
        <v>1350</v>
      </c>
      <c r="G9" s="6"/>
      <c r="H9" s="6"/>
      <c r="I9" s="7">
        <f t="shared" si="0"/>
        <v>0</v>
      </c>
      <c r="J9" s="4" t="s">
        <v>1485</v>
      </c>
    </row>
    <row r="10" spans="1:1021" s="8" customFormat="1" ht="50" x14ac:dyDescent="0.35">
      <c r="A10" s="3">
        <v>7</v>
      </c>
      <c r="B10" s="3" t="s">
        <v>1407</v>
      </c>
      <c r="C10" s="3" t="s">
        <v>1408</v>
      </c>
      <c r="D10" s="4" t="s">
        <v>1409</v>
      </c>
      <c r="E10" s="3" t="s">
        <v>41</v>
      </c>
      <c r="F10" s="13">
        <v>1500</v>
      </c>
      <c r="G10" s="6"/>
      <c r="H10" s="6"/>
      <c r="I10" s="7">
        <f t="shared" si="0"/>
        <v>0</v>
      </c>
      <c r="J10" s="4" t="s">
        <v>1486</v>
      </c>
    </row>
    <row r="11" spans="1:1021" s="8" customFormat="1" ht="37.5" x14ac:dyDescent="0.35">
      <c r="A11" s="3">
        <v>8</v>
      </c>
      <c r="B11" s="3" t="s">
        <v>1410</v>
      </c>
      <c r="C11" s="3" t="s">
        <v>1411</v>
      </c>
      <c r="D11" s="4" t="s">
        <v>1520</v>
      </c>
      <c r="E11" s="3" t="s">
        <v>41</v>
      </c>
      <c r="F11" s="13">
        <v>9000</v>
      </c>
      <c r="G11" s="6"/>
      <c r="H11" s="6"/>
      <c r="I11" s="7">
        <f t="shared" si="0"/>
        <v>0</v>
      </c>
      <c r="J11" s="4" t="s">
        <v>1487</v>
      </c>
    </row>
    <row r="12" spans="1:1021" s="8" customFormat="1" ht="37.5" x14ac:dyDescent="0.35">
      <c r="A12" s="3">
        <v>9</v>
      </c>
      <c r="B12" s="3" t="s">
        <v>1412</v>
      </c>
      <c r="C12" s="3" t="s">
        <v>1413</v>
      </c>
      <c r="D12" s="4" t="s">
        <v>1414</v>
      </c>
      <c r="E12" s="3" t="s">
        <v>373</v>
      </c>
      <c r="F12" s="5">
        <v>300</v>
      </c>
      <c r="G12" s="6"/>
      <c r="H12" s="6"/>
      <c r="I12" s="7">
        <f t="shared" si="0"/>
        <v>0</v>
      </c>
      <c r="J12" s="4" t="s">
        <v>1415</v>
      </c>
    </row>
    <row r="13" spans="1:1021" ht="50" x14ac:dyDescent="0.25">
      <c r="A13" s="3">
        <v>10</v>
      </c>
      <c r="B13" s="3" t="s">
        <v>1416</v>
      </c>
      <c r="C13" s="3" t="s">
        <v>1417</v>
      </c>
      <c r="D13" s="4" t="s">
        <v>1418</v>
      </c>
      <c r="E13" s="3" t="s">
        <v>41</v>
      </c>
      <c r="F13" s="5">
        <v>300</v>
      </c>
      <c r="G13" s="6"/>
      <c r="H13" s="6"/>
      <c r="I13" s="7">
        <f t="shared" si="0"/>
        <v>0</v>
      </c>
      <c r="J13" s="4" t="s">
        <v>1419</v>
      </c>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row>
    <row r="14" spans="1:1021" ht="62.5" x14ac:dyDescent="0.25">
      <c r="A14" s="3">
        <v>11</v>
      </c>
      <c r="B14" s="3" t="s">
        <v>1420</v>
      </c>
      <c r="C14" s="3" t="s">
        <v>1421</v>
      </c>
      <c r="D14" s="4" t="s">
        <v>1422</v>
      </c>
      <c r="E14" s="3" t="s">
        <v>41</v>
      </c>
      <c r="F14" s="13">
        <v>300</v>
      </c>
      <c r="G14" s="6"/>
      <c r="H14" s="6"/>
      <c r="I14" s="7">
        <f t="shared" si="0"/>
        <v>0</v>
      </c>
      <c r="J14" s="4" t="s">
        <v>1423</v>
      </c>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c r="YI14" s="9"/>
      <c r="YJ14" s="9"/>
      <c r="YK14" s="9"/>
      <c r="YL14" s="9"/>
      <c r="YM14" s="9"/>
      <c r="YN14" s="9"/>
      <c r="YO14" s="9"/>
      <c r="YP14" s="9"/>
      <c r="YQ14" s="9"/>
      <c r="YR14" s="9"/>
      <c r="YS14" s="9"/>
      <c r="YT14" s="9"/>
      <c r="YU14" s="9"/>
      <c r="YV14" s="9"/>
      <c r="YW14" s="9"/>
      <c r="YX14" s="9"/>
      <c r="YY14" s="9"/>
      <c r="YZ14" s="9"/>
      <c r="ZA14" s="9"/>
      <c r="ZB14" s="9"/>
      <c r="ZC14" s="9"/>
      <c r="ZD14" s="9"/>
      <c r="ZE14" s="9"/>
      <c r="ZF14" s="9"/>
      <c r="ZG14" s="9"/>
      <c r="ZH14" s="9"/>
      <c r="ZI14" s="9"/>
      <c r="ZJ14" s="9"/>
      <c r="ZK14" s="9"/>
      <c r="ZL14" s="9"/>
      <c r="ZM14" s="9"/>
      <c r="ZN14" s="9"/>
      <c r="ZO14" s="9"/>
      <c r="ZP14" s="9"/>
      <c r="ZQ14" s="9"/>
      <c r="ZR14" s="9"/>
      <c r="ZS14" s="9"/>
      <c r="ZT14" s="9"/>
      <c r="ZU14" s="9"/>
      <c r="ZV14" s="9"/>
      <c r="ZW14" s="9"/>
      <c r="ZX14" s="9"/>
      <c r="ZY14" s="9"/>
      <c r="ZZ14" s="9"/>
      <c r="AAA14" s="9"/>
      <c r="AAB14" s="9"/>
      <c r="AAC14" s="9"/>
      <c r="AAD14" s="9"/>
      <c r="AAE14" s="9"/>
      <c r="AAF14" s="9"/>
      <c r="AAG14" s="9"/>
      <c r="AAH14" s="9"/>
      <c r="AAI14" s="9"/>
      <c r="AAJ14" s="9"/>
      <c r="AAK14" s="9"/>
      <c r="AAL14" s="9"/>
      <c r="AAM14" s="9"/>
      <c r="AAN14" s="9"/>
      <c r="AAO14" s="9"/>
      <c r="AAP14" s="9"/>
      <c r="AAQ14" s="9"/>
      <c r="AAR14" s="9"/>
      <c r="AAS14" s="9"/>
      <c r="AAT14" s="9"/>
      <c r="AAU14" s="9"/>
      <c r="AAV14" s="9"/>
      <c r="AAW14" s="9"/>
      <c r="AAX14" s="9"/>
      <c r="AAY14" s="9"/>
      <c r="AAZ14" s="9"/>
      <c r="ABA14" s="9"/>
      <c r="ABB14" s="9"/>
      <c r="ABC14" s="9"/>
      <c r="ABD14" s="9"/>
      <c r="ABE14" s="9"/>
      <c r="ABF14" s="9"/>
      <c r="ABG14" s="9"/>
      <c r="ABH14" s="9"/>
      <c r="ABI14" s="9"/>
      <c r="ABJ14" s="9"/>
      <c r="ABK14" s="9"/>
      <c r="ABL14" s="9"/>
      <c r="ABM14" s="9"/>
      <c r="ABN14" s="9"/>
      <c r="ABO14" s="9"/>
      <c r="ABP14" s="9"/>
      <c r="ABQ14" s="9"/>
      <c r="ABR14" s="9"/>
      <c r="ABS14" s="9"/>
      <c r="ABT14" s="9"/>
      <c r="ABU14" s="9"/>
      <c r="ABV14" s="9"/>
      <c r="ABW14" s="9"/>
      <c r="ABX14" s="9"/>
      <c r="ABY14" s="9"/>
      <c r="ABZ14" s="9"/>
      <c r="ACA14" s="9"/>
      <c r="ACB14" s="9"/>
      <c r="ACC14" s="9"/>
      <c r="ACD14" s="9"/>
      <c r="ACE14" s="9"/>
      <c r="ACF14" s="9"/>
      <c r="ACG14" s="9"/>
      <c r="ACH14" s="9"/>
      <c r="ACI14" s="9"/>
      <c r="ACJ14" s="9"/>
      <c r="ACK14" s="9"/>
      <c r="ACL14" s="9"/>
      <c r="ACM14" s="9"/>
      <c r="ACN14" s="9"/>
      <c r="ACO14" s="9"/>
      <c r="ACP14" s="9"/>
      <c r="ACQ14" s="9"/>
      <c r="ACR14" s="9"/>
      <c r="ACS14" s="9"/>
      <c r="ACT14" s="9"/>
      <c r="ACU14" s="9"/>
      <c r="ACV14" s="9"/>
      <c r="ACW14" s="9"/>
      <c r="ACX14" s="9"/>
      <c r="ACY14" s="9"/>
      <c r="ACZ14" s="9"/>
      <c r="ADA14" s="9"/>
      <c r="ADB14" s="9"/>
      <c r="ADC14" s="9"/>
      <c r="ADD14" s="9"/>
      <c r="ADE14" s="9"/>
      <c r="ADF14" s="9"/>
      <c r="ADG14" s="9"/>
      <c r="ADH14" s="9"/>
      <c r="ADI14" s="9"/>
      <c r="ADJ14" s="9"/>
      <c r="ADK14" s="9"/>
      <c r="ADL14" s="9"/>
      <c r="ADM14" s="9"/>
      <c r="ADN14" s="9"/>
      <c r="ADO14" s="9"/>
      <c r="ADP14" s="9"/>
      <c r="ADQ14" s="9"/>
      <c r="ADR14" s="9"/>
      <c r="ADS14" s="9"/>
      <c r="ADT14" s="9"/>
      <c r="ADU14" s="9"/>
      <c r="ADV14" s="9"/>
      <c r="ADW14" s="9"/>
      <c r="ADX14" s="9"/>
      <c r="ADY14" s="9"/>
      <c r="ADZ14" s="9"/>
      <c r="AEA14" s="9"/>
      <c r="AEB14" s="9"/>
      <c r="AEC14" s="9"/>
      <c r="AED14" s="9"/>
      <c r="AEE14" s="9"/>
      <c r="AEF14" s="9"/>
      <c r="AEG14" s="9"/>
      <c r="AEH14" s="9"/>
      <c r="AEI14" s="9"/>
      <c r="AEJ14" s="9"/>
      <c r="AEK14" s="9"/>
      <c r="AEL14" s="9"/>
      <c r="AEM14" s="9"/>
      <c r="AEN14" s="9"/>
      <c r="AEO14" s="9"/>
      <c r="AEP14" s="9"/>
      <c r="AEQ14" s="9"/>
      <c r="AER14" s="9"/>
      <c r="AES14" s="9"/>
      <c r="AET14" s="9"/>
      <c r="AEU14" s="9"/>
      <c r="AEV14" s="9"/>
      <c r="AEW14" s="9"/>
      <c r="AEX14" s="9"/>
      <c r="AEY14" s="9"/>
      <c r="AEZ14" s="9"/>
      <c r="AFA14" s="9"/>
      <c r="AFB14" s="9"/>
      <c r="AFC14" s="9"/>
      <c r="AFD14" s="9"/>
      <c r="AFE14" s="9"/>
      <c r="AFF14" s="9"/>
      <c r="AFG14" s="9"/>
      <c r="AFH14" s="9"/>
      <c r="AFI14" s="9"/>
      <c r="AFJ14" s="9"/>
      <c r="AFK14" s="9"/>
      <c r="AFL14" s="9"/>
      <c r="AFM14" s="9"/>
      <c r="AFN14" s="9"/>
      <c r="AFO14" s="9"/>
      <c r="AFP14" s="9"/>
      <c r="AFQ14" s="9"/>
      <c r="AFR14" s="9"/>
      <c r="AFS14" s="9"/>
      <c r="AFT14" s="9"/>
      <c r="AFU14" s="9"/>
      <c r="AFV14" s="9"/>
      <c r="AFW14" s="9"/>
      <c r="AFX14" s="9"/>
      <c r="AFY14" s="9"/>
      <c r="AFZ14" s="9"/>
      <c r="AGA14" s="9"/>
      <c r="AGB14" s="9"/>
      <c r="AGC14" s="9"/>
      <c r="AGD14" s="9"/>
      <c r="AGE14" s="9"/>
      <c r="AGF14" s="9"/>
      <c r="AGG14" s="9"/>
      <c r="AGH14" s="9"/>
      <c r="AGI14" s="9"/>
      <c r="AGJ14" s="9"/>
      <c r="AGK14" s="9"/>
      <c r="AGL14" s="9"/>
      <c r="AGM14" s="9"/>
      <c r="AGN14" s="9"/>
      <c r="AGO14" s="9"/>
      <c r="AGP14" s="9"/>
      <c r="AGQ14" s="9"/>
      <c r="AGR14" s="9"/>
      <c r="AGS14" s="9"/>
      <c r="AGT14" s="9"/>
      <c r="AGU14" s="9"/>
      <c r="AGV14" s="9"/>
      <c r="AGW14" s="9"/>
      <c r="AGX14" s="9"/>
      <c r="AGY14" s="9"/>
      <c r="AGZ14" s="9"/>
      <c r="AHA14" s="9"/>
      <c r="AHB14" s="9"/>
      <c r="AHC14" s="9"/>
      <c r="AHD14" s="9"/>
      <c r="AHE14" s="9"/>
      <c r="AHF14" s="9"/>
      <c r="AHG14" s="9"/>
      <c r="AHH14" s="9"/>
      <c r="AHI14" s="9"/>
      <c r="AHJ14" s="9"/>
      <c r="AHK14" s="9"/>
      <c r="AHL14" s="9"/>
      <c r="AHM14" s="9"/>
      <c r="AHN14" s="9"/>
      <c r="AHO14" s="9"/>
      <c r="AHP14" s="9"/>
      <c r="AHQ14" s="9"/>
      <c r="AHR14" s="9"/>
      <c r="AHS14" s="9"/>
      <c r="AHT14" s="9"/>
      <c r="AHU14" s="9"/>
      <c r="AHV14" s="9"/>
      <c r="AHW14" s="9"/>
      <c r="AHX14" s="9"/>
      <c r="AHY14" s="9"/>
      <c r="AHZ14" s="9"/>
      <c r="AIA14" s="9"/>
      <c r="AIB14" s="9"/>
      <c r="AIC14" s="9"/>
      <c r="AID14" s="9"/>
      <c r="AIE14" s="9"/>
      <c r="AIF14" s="9"/>
      <c r="AIG14" s="9"/>
      <c r="AIH14" s="9"/>
      <c r="AII14" s="9"/>
      <c r="AIJ14" s="9"/>
      <c r="AIK14" s="9"/>
      <c r="AIL14" s="9"/>
      <c r="AIM14" s="9"/>
      <c r="AIN14" s="9"/>
      <c r="AIO14" s="9"/>
      <c r="AIP14" s="9"/>
      <c r="AIQ14" s="9"/>
      <c r="AIR14" s="9"/>
      <c r="AIS14" s="9"/>
      <c r="AIT14" s="9"/>
      <c r="AIU14" s="9"/>
      <c r="AIV14" s="9"/>
      <c r="AIW14" s="9"/>
      <c r="AIX14" s="9"/>
      <c r="AIY14" s="9"/>
      <c r="AIZ14" s="9"/>
      <c r="AJA14" s="9"/>
      <c r="AJB14" s="9"/>
      <c r="AJC14" s="9"/>
      <c r="AJD14" s="9"/>
      <c r="AJE14" s="9"/>
      <c r="AJF14" s="9"/>
      <c r="AJG14" s="9"/>
      <c r="AJH14" s="9"/>
      <c r="AJI14" s="9"/>
      <c r="AJJ14" s="9"/>
      <c r="AJK14" s="9"/>
      <c r="AJL14" s="9"/>
      <c r="AJM14" s="9"/>
      <c r="AJN14" s="9"/>
      <c r="AJO14" s="9"/>
      <c r="AJP14" s="9"/>
      <c r="AJQ14" s="9"/>
      <c r="AJR14" s="9"/>
      <c r="AJS14" s="9"/>
      <c r="AJT14" s="9"/>
      <c r="AJU14" s="9"/>
      <c r="AJV14" s="9"/>
      <c r="AJW14" s="9"/>
      <c r="AJX14" s="9"/>
      <c r="AJY14" s="9"/>
      <c r="AJZ14" s="9"/>
      <c r="AKA14" s="9"/>
      <c r="AKB14" s="9"/>
      <c r="AKC14" s="9"/>
      <c r="AKD14" s="9"/>
      <c r="AKE14" s="9"/>
      <c r="AKF14" s="9"/>
      <c r="AKG14" s="9"/>
      <c r="AKH14" s="9"/>
      <c r="AKI14" s="9"/>
      <c r="AKJ14" s="9"/>
      <c r="AKK14" s="9"/>
      <c r="AKL14" s="9"/>
      <c r="AKM14" s="9"/>
      <c r="AKN14" s="9"/>
      <c r="AKO14" s="9"/>
      <c r="AKP14" s="9"/>
      <c r="AKQ14" s="9"/>
      <c r="AKR14" s="9"/>
      <c r="AKS14" s="9"/>
      <c r="AKT14" s="9"/>
      <c r="AKU14" s="9"/>
      <c r="AKV14" s="9"/>
      <c r="AKW14" s="9"/>
      <c r="AKX14" s="9"/>
      <c r="AKY14" s="9"/>
      <c r="AKZ14" s="9"/>
      <c r="ALA14" s="9"/>
      <c r="ALB14" s="9"/>
      <c r="ALC14" s="9"/>
      <c r="ALD14" s="9"/>
      <c r="ALE14" s="9"/>
      <c r="ALF14" s="9"/>
      <c r="ALG14" s="9"/>
      <c r="ALH14" s="9"/>
      <c r="ALI14" s="9"/>
      <c r="ALJ14" s="9"/>
      <c r="ALK14" s="9"/>
      <c r="ALL14" s="9"/>
      <c r="ALM14" s="9"/>
      <c r="ALN14" s="9"/>
      <c r="ALO14" s="9"/>
      <c r="ALP14" s="9"/>
      <c r="ALQ14" s="9"/>
      <c r="ALR14" s="9"/>
      <c r="ALS14" s="9"/>
      <c r="ALT14" s="9"/>
      <c r="ALU14" s="9"/>
      <c r="ALV14" s="9"/>
      <c r="ALW14" s="9"/>
      <c r="ALX14" s="9"/>
      <c r="ALY14" s="9"/>
      <c r="ALZ14" s="9"/>
      <c r="AMA14" s="9"/>
      <c r="AMB14" s="9"/>
      <c r="AMC14" s="9"/>
      <c r="AMD14" s="9"/>
      <c r="AME14" s="9"/>
      <c r="AMF14" s="9"/>
      <c r="AMG14" s="9"/>
    </row>
    <row r="15" spans="1:1021" ht="37.5" x14ac:dyDescent="0.25">
      <c r="A15" s="3">
        <v>12</v>
      </c>
      <c r="B15" s="3" t="s">
        <v>1424</v>
      </c>
      <c r="C15" s="3" t="s">
        <v>1425</v>
      </c>
      <c r="D15" s="4" t="s">
        <v>1426</v>
      </c>
      <c r="E15" s="3" t="s">
        <v>373</v>
      </c>
      <c r="F15" s="5">
        <v>300</v>
      </c>
      <c r="G15" s="6"/>
      <c r="H15" s="6"/>
      <c r="I15" s="7">
        <f t="shared" ref="I15:I16" si="1">F15*G15+H15</f>
        <v>0</v>
      </c>
      <c r="J15" s="4" t="s">
        <v>1427</v>
      </c>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c r="YI15" s="9"/>
      <c r="YJ15" s="9"/>
      <c r="YK15" s="9"/>
      <c r="YL15" s="9"/>
      <c r="YM15" s="9"/>
      <c r="YN15" s="9"/>
      <c r="YO15" s="9"/>
      <c r="YP15" s="9"/>
      <c r="YQ15" s="9"/>
      <c r="YR15" s="9"/>
      <c r="YS15" s="9"/>
      <c r="YT15" s="9"/>
      <c r="YU15" s="9"/>
      <c r="YV15" s="9"/>
      <c r="YW15" s="9"/>
      <c r="YX15" s="9"/>
      <c r="YY15" s="9"/>
      <c r="YZ15" s="9"/>
      <c r="ZA15" s="9"/>
      <c r="ZB15" s="9"/>
      <c r="ZC15" s="9"/>
      <c r="ZD15" s="9"/>
      <c r="ZE15" s="9"/>
      <c r="ZF15" s="9"/>
      <c r="ZG15" s="9"/>
      <c r="ZH15" s="9"/>
      <c r="ZI15" s="9"/>
      <c r="ZJ15" s="9"/>
      <c r="ZK15" s="9"/>
      <c r="ZL15" s="9"/>
      <c r="ZM15" s="9"/>
      <c r="ZN15" s="9"/>
      <c r="ZO15" s="9"/>
      <c r="ZP15" s="9"/>
      <c r="ZQ15" s="9"/>
      <c r="ZR15" s="9"/>
      <c r="ZS15" s="9"/>
      <c r="ZT15" s="9"/>
      <c r="ZU15" s="9"/>
      <c r="ZV15" s="9"/>
      <c r="ZW15" s="9"/>
      <c r="ZX15" s="9"/>
      <c r="ZY15" s="9"/>
      <c r="ZZ15" s="9"/>
      <c r="AAA15" s="9"/>
      <c r="AAB15" s="9"/>
      <c r="AAC15" s="9"/>
      <c r="AAD15" s="9"/>
      <c r="AAE15" s="9"/>
      <c r="AAF15" s="9"/>
      <c r="AAG15" s="9"/>
      <c r="AAH15" s="9"/>
      <c r="AAI15" s="9"/>
      <c r="AAJ15" s="9"/>
      <c r="AAK15" s="9"/>
      <c r="AAL15" s="9"/>
      <c r="AAM15" s="9"/>
      <c r="AAN15" s="9"/>
      <c r="AAO15" s="9"/>
      <c r="AAP15" s="9"/>
      <c r="AAQ15" s="9"/>
      <c r="AAR15" s="9"/>
      <c r="AAS15" s="9"/>
      <c r="AAT15" s="9"/>
      <c r="AAU15" s="9"/>
      <c r="AAV15" s="9"/>
      <c r="AAW15" s="9"/>
      <c r="AAX15" s="9"/>
      <c r="AAY15" s="9"/>
      <c r="AAZ15" s="9"/>
      <c r="ABA15" s="9"/>
      <c r="ABB15" s="9"/>
      <c r="ABC15" s="9"/>
      <c r="ABD15" s="9"/>
      <c r="ABE15" s="9"/>
      <c r="ABF15" s="9"/>
      <c r="ABG15" s="9"/>
      <c r="ABH15" s="9"/>
      <c r="ABI15" s="9"/>
      <c r="ABJ15" s="9"/>
      <c r="ABK15" s="9"/>
      <c r="ABL15" s="9"/>
      <c r="ABM15" s="9"/>
      <c r="ABN15" s="9"/>
      <c r="ABO15" s="9"/>
      <c r="ABP15" s="9"/>
      <c r="ABQ15" s="9"/>
      <c r="ABR15" s="9"/>
      <c r="ABS15" s="9"/>
      <c r="ABT15" s="9"/>
      <c r="ABU15" s="9"/>
      <c r="ABV15" s="9"/>
      <c r="ABW15" s="9"/>
      <c r="ABX15" s="9"/>
      <c r="ABY15" s="9"/>
      <c r="ABZ15" s="9"/>
      <c r="ACA15" s="9"/>
      <c r="ACB15" s="9"/>
      <c r="ACC15" s="9"/>
      <c r="ACD15" s="9"/>
      <c r="ACE15" s="9"/>
      <c r="ACF15" s="9"/>
      <c r="ACG15" s="9"/>
      <c r="ACH15" s="9"/>
      <c r="ACI15" s="9"/>
      <c r="ACJ15" s="9"/>
      <c r="ACK15" s="9"/>
      <c r="ACL15" s="9"/>
      <c r="ACM15" s="9"/>
      <c r="ACN15" s="9"/>
      <c r="ACO15" s="9"/>
      <c r="ACP15" s="9"/>
      <c r="ACQ15" s="9"/>
      <c r="ACR15" s="9"/>
      <c r="ACS15" s="9"/>
      <c r="ACT15" s="9"/>
      <c r="ACU15" s="9"/>
      <c r="ACV15" s="9"/>
      <c r="ACW15" s="9"/>
      <c r="ACX15" s="9"/>
      <c r="ACY15" s="9"/>
      <c r="ACZ15" s="9"/>
      <c r="ADA15" s="9"/>
      <c r="ADB15" s="9"/>
      <c r="ADC15" s="9"/>
      <c r="ADD15" s="9"/>
      <c r="ADE15" s="9"/>
      <c r="ADF15" s="9"/>
      <c r="ADG15" s="9"/>
      <c r="ADH15" s="9"/>
      <c r="ADI15" s="9"/>
      <c r="ADJ15" s="9"/>
      <c r="ADK15" s="9"/>
      <c r="ADL15" s="9"/>
      <c r="ADM15" s="9"/>
      <c r="ADN15" s="9"/>
      <c r="ADO15" s="9"/>
      <c r="ADP15" s="9"/>
      <c r="ADQ15" s="9"/>
      <c r="ADR15" s="9"/>
      <c r="ADS15" s="9"/>
      <c r="ADT15" s="9"/>
      <c r="ADU15" s="9"/>
      <c r="ADV15" s="9"/>
      <c r="ADW15" s="9"/>
      <c r="ADX15" s="9"/>
      <c r="ADY15" s="9"/>
      <c r="ADZ15" s="9"/>
      <c r="AEA15" s="9"/>
      <c r="AEB15" s="9"/>
      <c r="AEC15" s="9"/>
      <c r="AED15" s="9"/>
      <c r="AEE15" s="9"/>
      <c r="AEF15" s="9"/>
      <c r="AEG15" s="9"/>
      <c r="AEH15" s="9"/>
      <c r="AEI15" s="9"/>
      <c r="AEJ15" s="9"/>
      <c r="AEK15" s="9"/>
      <c r="AEL15" s="9"/>
      <c r="AEM15" s="9"/>
      <c r="AEN15" s="9"/>
      <c r="AEO15" s="9"/>
      <c r="AEP15" s="9"/>
      <c r="AEQ15" s="9"/>
      <c r="AER15" s="9"/>
      <c r="AES15" s="9"/>
      <c r="AET15" s="9"/>
      <c r="AEU15" s="9"/>
      <c r="AEV15" s="9"/>
      <c r="AEW15" s="9"/>
      <c r="AEX15" s="9"/>
      <c r="AEY15" s="9"/>
      <c r="AEZ15" s="9"/>
      <c r="AFA15" s="9"/>
      <c r="AFB15" s="9"/>
      <c r="AFC15" s="9"/>
      <c r="AFD15" s="9"/>
      <c r="AFE15" s="9"/>
      <c r="AFF15" s="9"/>
      <c r="AFG15" s="9"/>
      <c r="AFH15" s="9"/>
      <c r="AFI15" s="9"/>
      <c r="AFJ15" s="9"/>
      <c r="AFK15" s="9"/>
      <c r="AFL15" s="9"/>
      <c r="AFM15" s="9"/>
      <c r="AFN15" s="9"/>
      <c r="AFO15" s="9"/>
      <c r="AFP15" s="9"/>
      <c r="AFQ15" s="9"/>
      <c r="AFR15" s="9"/>
      <c r="AFS15" s="9"/>
      <c r="AFT15" s="9"/>
      <c r="AFU15" s="9"/>
      <c r="AFV15" s="9"/>
      <c r="AFW15" s="9"/>
      <c r="AFX15" s="9"/>
      <c r="AFY15" s="9"/>
      <c r="AFZ15" s="9"/>
      <c r="AGA15" s="9"/>
      <c r="AGB15" s="9"/>
      <c r="AGC15" s="9"/>
      <c r="AGD15" s="9"/>
      <c r="AGE15" s="9"/>
      <c r="AGF15" s="9"/>
      <c r="AGG15" s="9"/>
      <c r="AGH15" s="9"/>
      <c r="AGI15" s="9"/>
      <c r="AGJ15" s="9"/>
      <c r="AGK15" s="9"/>
      <c r="AGL15" s="9"/>
      <c r="AGM15" s="9"/>
      <c r="AGN15" s="9"/>
      <c r="AGO15" s="9"/>
      <c r="AGP15" s="9"/>
      <c r="AGQ15" s="9"/>
      <c r="AGR15" s="9"/>
      <c r="AGS15" s="9"/>
      <c r="AGT15" s="9"/>
      <c r="AGU15" s="9"/>
      <c r="AGV15" s="9"/>
      <c r="AGW15" s="9"/>
      <c r="AGX15" s="9"/>
      <c r="AGY15" s="9"/>
      <c r="AGZ15" s="9"/>
      <c r="AHA15" s="9"/>
      <c r="AHB15" s="9"/>
      <c r="AHC15" s="9"/>
      <c r="AHD15" s="9"/>
      <c r="AHE15" s="9"/>
      <c r="AHF15" s="9"/>
      <c r="AHG15" s="9"/>
      <c r="AHH15" s="9"/>
      <c r="AHI15" s="9"/>
      <c r="AHJ15" s="9"/>
      <c r="AHK15" s="9"/>
      <c r="AHL15" s="9"/>
      <c r="AHM15" s="9"/>
      <c r="AHN15" s="9"/>
      <c r="AHO15" s="9"/>
      <c r="AHP15" s="9"/>
      <c r="AHQ15" s="9"/>
      <c r="AHR15" s="9"/>
      <c r="AHS15" s="9"/>
      <c r="AHT15" s="9"/>
      <c r="AHU15" s="9"/>
      <c r="AHV15" s="9"/>
      <c r="AHW15" s="9"/>
      <c r="AHX15" s="9"/>
      <c r="AHY15" s="9"/>
      <c r="AHZ15" s="9"/>
      <c r="AIA15" s="9"/>
      <c r="AIB15" s="9"/>
      <c r="AIC15" s="9"/>
      <c r="AID15" s="9"/>
      <c r="AIE15" s="9"/>
      <c r="AIF15" s="9"/>
      <c r="AIG15" s="9"/>
      <c r="AIH15" s="9"/>
      <c r="AII15" s="9"/>
      <c r="AIJ15" s="9"/>
      <c r="AIK15" s="9"/>
      <c r="AIL15" s="9"/>
      <c r="AIM15" s="9"/>
      <c r="AIN15" s="9"/>
      <c r="AIO15" s="9"/>
      <c r="AIP15" s="9"/>
      <c r="AIQ15" s="9"/>
      <c r="AIR15" s="9"/>
      <c r="AIS15" s="9"/>
      <c r="AIT15" s="9"/>
      <c r="AIU15" s="9"/>
      <c r="AIV15" s="9"/>
      <c r="AIW15" s="9"/>
      <c r="AIX15" s="9"/>
      <c r="AIY15" s="9"/>
      <c r="AIZ15" s="9"/>
      <c r="AJA15" s="9"/>
      <c r="AJB15" s="9"/>
      <c r="AJC15" s="9"/>
      <c r="AJD15" s="9"/>
      <c r="AJE15" s="9"/>
      <c r="AJF15" s="9"/>
      <c r="AJG15" s="9"/>
      <c r="AJH15" s="9"/>
      <c r="AJI15" s="9"/>
      <c r="AJJ15" s="9"/>
      <c r="AJK15" s="9"/>
      <c r="AJL15" s="9"/>
      <c r="AJM15" s="9"/>
      <c r="AJN15" s="9"/>
      <c r="AJO15" s="9"/>
      <c r="AJP15" s="9"/>
      <c r="AJQ15" s="9"/>
      <c r="AJR15" s="9"/>
      <c r="AJS15" s="9"/>
      <c r="AJT15" s="9"/>
      <c r="AJU15" s="9"/>
      <c r="AJV15" s="9"/>
      <c r="AJW15" s="9"/>
      <c r="AJX15" s="9"/>
      <c r="AJY15" s="9"/>
      <c r="AJZ15" s="9"/>
      <c r="AKA15" s="9"/>
      <c r="AKB15" s="9"/>
      <c r="AKC15" s="9"/>
      <c r="AKD15" s="9"/>
      <c r="AKE15" s="9"/>
      <c r="AKF15" s="9"/>
      <c r="AKG15" s="9"/>
      <c r="AKH15" s="9"/>
      <c r="AKI15" s="9"/>
      <c r="AKJ15" s="9"/>
      <c r="AKK15" s="9"/>
      <c r="AKL15" s="9"/>
      <c r="AKM15" s="9"/>
      <c r="AKN15" s="9"/>
      <c r="AKO15" s="9"/>
      <c r="AKP15" s="9"/>
      <c r="AKQ15" s="9"/>
      <c r="AKR15" s="9"/>
      <c r="AKS15" s="9"/>
      <c r="AKT15" s="9"/>
      <c r="AKU15" s="9"/>
      <c r="AKV15" s="9"/>
      <c r="AKW15" s="9"/>
      <c r="AKX15" s="9"/>
      <c r="AKY15" s="9"/>
      <c r="AKZ15" s="9"/>
      <c r="ALA15" s="9"/>
      <c r="ALB15" s="9"/>
      <c r="ALC15" s="9"/>
      <c r="ALD15" s="9"/>
      <c r="ALE15" s="9"/>
      <c r="ALF15" s="9"/>
      <c r="ALG15" s="9"/>
      <c r="ALH15" s="9"/>
      <c r="ALI15" s="9"/>
      <c r="ALJ15" s="9"/>
      <c r="ALK15" s="9"/>
      <c r="ALL15" s="9"/>
      <c r="ALM15" s="9"/>
      <c r="ALN15" s="9"/>
      <c r="ALO15" s="9"/>
      <c r="ALP15" s="9"/>
      <c r="ALQ15" s="9"/>
      <c r="ALR15" s="9"/>
      <c r="ALS15" s="9"/>
      <c r="ALT15" s="9"/>
      <c r="ALU15" s="9"/>
      <c r="ALV15" s="9"/>
      <c r="ALW15" s="9"/>
      <c r="ALX15" s="9"/>
      <c r="ALY15" s="9"/>
      <c r="ALZ15" s="9"/>
      <c r="AMA15" s="9"/>
      <c r="AMB15" s="9"/>
      <c r="AMC15" s="9"/>
      <c r="AMD15" s="9"/>
      <c r="AME15" s="9"/>
      <c r="AMF15" s="9"/>
      <c r="AMG15" s="9"/>
    </row>
    <row r="16" spans="1:1021" ht="100" x14ac:dyDescent="0.25">
      <c r="A16" s="3">
        <v>13</v>
      </c>
      <c r="B16" s="3" t="s">
        <v>1497</v>
      </c>
      <c r="C16" s="3" t="s">
        <v>1498</v>
      </c>
      <c r="D16" s="4" t="s">
        <v>1501</v>
      </c>
      <c r="E16" s="3" t="s">
        <v>41</v>
      </c>
      <c r="F16" s="5">
        <v>300</v>
      </c>
      <c r="G16" s="6"/>
      <c r="H16" s="6"/>
      <c r="I16" s="7">
        <f t="shared" si="1"/>
        <v>0</v>
      </c>
      <c r="J16" s="4" t="s">
        <v>1526</v>
      </c>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c r="YI16" s="9"/>
      <c r="YJ16" s="9"/>
      <c r="YK16" s="9"/>
      <c r="YL16" s="9"/>
      <c r="YM16" s="9"/>
      <c r="YN16" s="9"/>
      <c r="YO16" s="9"/>
      <c r="YP16" s="9"/>
      <c r="YQ16" s="9"/>
      <c r="YR16" s="9"/>
      <c r="YS16" s="9"/>
      <c r="YT16" s="9"/>
      <c r="YU16" s="9"/>
      <c r="YV16" s="9"/>
      <c r="YW16" s="9"/>
      <c r="YX16" s="9"/>
      <c r="YY16" s="9"/>
      <c r="YZ16" s="9"/>
      <c r="ZA16" s="9"/>
      <c r="ZB16" s="9"/>
      <c r="ZC16" s="9"/>
      <c r="ZD16" s="9"/>
      <c r="ZE16" s="9"/>
      <c r="ZF16" s="9"/>
      <c r="ZG16" s="9"/>
      <c r="ZH16" s="9"/>
      <c r="ZI16" s="9"/>
      <c r="ZJ16" s="9"/>
      <c r="ZK16" s="9"/>
      <c r="ZL16" s="9"/>
      <c r="ZM16" s="9"/>
      <c r="ZN16" s="9"/>
      <c r="ZO16" s="9"/>
      <c r="ZP16" s="9"/>
      <c r="ZQ16" s="9"/>
      <c r="ZR16" s="9"/>
      <c r="ZS16" s="9"/>
      <c r="ZT16" s="9"/>
      <c r="ZU16" s="9"/>
      <c r="ZV16" s="9"/>
      <c r="ZW16" s="9"/>
      <c r="ZX16" s="9"/>
      <c r="ZY16" s="9"/>
      <c r="ZZ16" s="9"/>
      <c r="AAA16" s="9"/>
      <c r="AAB16" s="9"/>
      <c r="AAC16" s="9"/>
      <c r="AAD16" s="9"/>
      <c r="AAE16" s="9"/>
      <c r="AAF16" s="9"/>
      <c r="AAG16" s="9"/>
      <c r="AAH16" s="9"/>
      <c r="AAI16" s="9"/>
      <c r="AAJ16" s="9"/>
      <c r="AAK16" s="9"/>
      <c r="AAL16" s="9"/>
      <c r="AAM16" s="9"/>
      <c r="AAN16" s="9"/>
      <c r="AAO16" s="9"/>
      <c r="AAP16" s="9"/>
      <c r="AAQ16" s="9"/>
      <c r="AAR16" s="9"/>
      <c r="AAS16" s="9"/>
      <c r="AAT16" s="9"/>
      <c r="AAU16" s="9"/>
      <c r="AAV16" s="9"/>
      <c r="AAW16" s="9"/>
      <c r="AAX16" s="9"/>
      <c r="AAY16" s="9"/>
      <c r="AAZ16" s="9"/>
      <c r="ABA16" s="9"/>
      <c r="ABB16" s="9"/>
      <c r="ABC16" s="9"/>
      <c r="ABD16" s="9"/>
      <c r="ABE16" s="9"/>
      <c r="ABF16" s="9"/>
      <c r="ABG16" s="9"/>
      <c r="ABH16" s="9"/>
      <c r="ABI16" s="9"/>
      <c r="ABJ16" s="9"/>
      <c r="ABK16" s="9"/>
      <c r="ABL16" s="9"/>
      <c r="ABM16" s="9"/>
      <c r="ABN16" s="9"/>
      <c r="ABO16" s="9"/>
      <c r="ABP16" s="9"/>
      <c r="ABQ16" s="9"/>
      <c r="ABR16" s="9"/>
      <c r="ABS16" s="9"/>
      <c r="ABT16" s="9"/>
      <c r="ABU16" s="9"/>
      <c r="ABV16" s="9"/>
      <c r="ABW16" s="9"/>
      <c r="ABX16" s="9"/>
      <c r="ABY16" s="9"/>
      <c r="ABZ16" s="9"/>
      <c r="ACA16" s="9"/>
      <c r="ACB16" s="9"/>
      <c r="ACC16" s="9"/>
      <c r="ACD16" s="9"/>
      <c r="ACE16" s="9"/>
      <c r="ACF16" s="9"/>
      <c r="ACG16" s="9"/>
      <c r="ACH16" s="9"/>
      <c r="ACI16" s="9"/>
      <c r="ACJ16" s="9"/>
      <c r="ACK16" s="9"/>
      <c r="ACL16" s="9"/>
      <c r="ACM16" s="9"/>
      <c r="ACN16" s="9"/>
      <c r="ACO16" s="9"/>
      <c r="ACP16" s="9"/>
      <c r="ACQ16" s="9"/>
      <c r="ACR16" s="9"/>
      <c r="ACS16" s="9"/>
      <c r="ACT16" s="9"/>
      <c r="ACU16" s="9"/>
      <c r="ACV16" s="9"/>
      <c r="ACW16" s="9"/>
      <c r="ACX16" s="9"/>
      <c r="ACY16" s="9"/>
      <c r="ACZ16" s="9"/>
      <c r="ADA16" s="9"/>
      <c r="ADB16" s="9"/>
      <c r="ADC16" s="9"/>
      <c r="ADD16" s="9"/>
      <c r="ADE16" s="9"/>
      <c r="ADF16" s="9"/>
      <c r="ADG16" s="9"/>
      <c r="ADH16" s="9"/>
      <c r="ADI16" s="9"/>
      <c r="ADJ16" s="9"/>
      <c r="ADK16" s="9"/>
      <c r="ADL16" s="9"/>
      <c r="ADM16" s="9"/>
      <c r="ADN16" s="9"/>
      <c r="ADO16" s="9"/>
      <c r="ADP16" s="9"/>
      <c r="ADQ16" s="9"/>
      <c r="ADR16" s="9"/>
      <c r="ADS16" s="9"/>
      <c r="ADT16" s="9"/>
      <c r="ADU16" s="9"/>
      <c r="ADV16" s="9"/>
      <c r="ADW16" s="9"/>
      <c r="ADX16" s="9"/>
      <c r="ADY16" s="9"/>
      <c r="ADZ16" s="9"/>
      <c r="AEA16" s="9"/>
      <c r="AEB16" s="9"/>
      <c r="AEC16" s="9"/>
      <c r="AED16" s="9"/>
      <c r="AEE16" s="9"/>
      <c r="AEF16" s="9"/>
      <c r="AEG16" s="9"/>
      <c r="AEH16" s="9"/>
      <c r="AEI16" s="9"/>
      <c r="AEJ16" s="9"/>
      <c r="AEK16" s="9"/>
      <c r="AEL16" s="9"/>
      <c r="AEM16" s="9"/>
      <c r="AEN16" s="9"/>
      <c r="AEO16" s="9"/>
      <c r="AEP16" s="9"/>
      <c r="AEQ16" s="9"/>
      <c r="AER16" s="9"/>
      <c r="AES16" s="9"/>
      <c r="AET16" s="9"/>
      <c r="AEU16" s="9"/>
      <c r="AEV16" s="9"/>
      <c r="AEW16" s="9"/>
      <c r="AEX16" s="9"/>
      <c r="AEY16" s="9"/>
      <c r="AEZ16" s="9"/>
      <c r="AFA16" s="9"/>
      <c r="AFB16" s="9"/>
      <c r="AFC16" s="9"/>
      <c r="AFD16" s="9"/>
      <c r="AFE16" s="9"/>
      <c r="AFF16" s="9"/>
      <c r="AFG16" s="9"/>
      <c r="AFH16" s="9"/>
      <c r="AFI16" s="9"/>
      <c r="AFJ16" s="9"/>
      <c r="AFK16" s="9"/>
      <c r="AFL16" s="9"/>
      <c r="AFM16" s="9"/>
      <c r="AFN16" s="9"/>
      <c r="AFO16" s="9"/>
      <c r="AFP16" s="9"/>
      <c r="AFQ16" s="9"/>
      <c r="AFR16" s="9"/>
      <c r="AFS16" s="9"/>
      <c r="AFT16" s="9"/>
      <c r="AFU16" s="9"/>
      <c r="AFV16" s="9"/>
      <c r="AFW16" s="9"/>
      <c r="AFX16" s="9"/>
      <c r="AFY16" s="9"/>
      <c r="AFZ16" s="9"/>
      <c r="AGA16" s="9"/>
      <c r="AGB16" s="9"/>
      <c r="AGC16" s="9"/>
      <c r="AGD16" s="9"/>
      <c r="AGE16" s="9"/>
      <c r="AGF16" s="9"/>
      <c r="AGG16" s="9"/>
      <c r="AGH16" s="9"/>
      <c r="AGI16" s="9"/>
      <c r="AGJ16" s="9"/>
      <c r="AGK16" s="9"/>
      <c r="AGL16" s="9"/>
      <c r="AGM16" s="9"/>
      <c r="AGN16" s="9"/>
      <c r="AGO16" s="9"/>
      <c r="AGP16" s="9"/>
      <c r="AGQ16" s="9"/>
      <c r="AGR16" s="9"/>
      <c r="AGS16" s="9"/>
      <c r="AGT16" s="9"/>
      <c r="AGU16" s="9"/>
      <c r="AGV16" s="9"/>
      <c r="AGW16" s="9"/>
      <c r="AGX16" s="9"/>
      <c r="AGY16" s="9"/>
      <c r="AGZ16" s="9"/>
      <c r="AHA16" s="9"/>
      <c r="AHB16" s="9"/>
      <c r="AHC16" s="9"/>
      <c r="AHD16" s="9"/>
      <c r="AHE16" s="9"/>
      <c r="AHF16" s="9"/>
      <c r="AHG16" s="9"/>
      <c r="AHH16" s="9"/>
      <c r="AHI16" s="9"/>
      <c r="AHJ16" s="9"/>
      <c r="AHK16" s="9"/>
      <c r="AHL16" s="9"/>
      <c r="AHM16" s="9"/>
      <c r="AHN16" s="9"/>
      <c r="AHO16" s="9"/>
      <c r="AHP16" s="9"/>
      <c r="AHQ16" s="9"/>
      <c r="AHR16" s="9"/>
      <c r="AHS16" s="9"/>
      <c r="AHT16" s="9"/>
      <c r="AHU16" s="9"/>
      <c r="AHV16" s="9"/>
      <c r="AHW16" s="9"/>
      <c r="AHX16" s="9"/>
      <c r="AHY16" s="9"/>
      <c r="AHZ16" s="9"/>
      <c r="AIA16" s="9"/>
      <c r="AIB16" s="9"/>
      <c r="AIC16" s="9"/>
      <c r="AID16" s="9"/>
      <c r="AIE16" s="9"/>
      <c r="AIF16" s="9"/>
      <c r="AIG16" s="9"/>
      <c r="AIH16" s="9"/>
      <c r="AII16" s="9"/>
      <c r="AIJ16" s="9"/>
      <c r="AIK16" s="9"/>
      <c r="AIL16" s="9"/>
      <c r="AIM16" s="9"/>
      <c r="AIN16" s="9"/>
      <c r="AIO16" s="9"/>
      <c r="AIP16" s="9"/>
      <c r="AIQ16" s="9"/>
      <c r="AIR16" s="9"/>
      <c r="AIS16" s="9"/>
      <c r="AIT16" s="9"/>
      <c r="AIU16" s="9"/>
      <c r="AIV16" s="9"/>
      <c r="AIW16" s="9"/>
      <c r="AIX16" s="9"/>
      <c r="AIY16" s="9"/>
      <c r="AIZ16" s="9"/>
      <c r="AJA16" s="9"/>
      <c r="AJB16" s="9"/>
      <c r="AJC16" s="9"/>
      <c r="AJD16" s="9"/>
      <c r="AJE16" s="9"/>
      <c r="AJF16" s="9"/>
      <c r="AJG16" s="9"/>
      <c r="AJH16" s="9"/>
      <c r="AJI16" s="9"/>
      <c r="AJJ16" s="9"/>
      <c r="AJK16" s="9"/>
      <c r="AJL16" s="9"/>
      <c r="AJM16" s="9"/>
      <c r="AJN16" s="9"/>
      <c r="AJO16" s="9"/>
      <c r="AJP16" s="9"/>
      <c r="AJQ16" s="9"/>
      <c r="AJR16" s="9"/>
      <c r="AJS16" s="9"/>
      <c r="AJT16" s="9"/>
      <c r="AJU16" s="9"/>
      <c r="AJV16" s="9"/>
      <c r="AJW16" s="9"/>
      <c r="AJX16" s="9"/>
      <c r="AJY16" s="9"/>
      <c r="AJZ16" s="9"/>
      <c r="AKA16" s="9"/>
      <c r="AKB16" s="9"/>
      <c r="AKC16" s="9"/>
      <c r="AKD16" s="9"/>
      <c r="AKE16" s="9"/>
      <c r="AKF16" s="9"/>
      <c r="AKG16" s="9"/>
      <c r="AKH16" s="9"/>
      <c r="AKI16" s="9"/>
      <c r="AKJ16" s="9"/>
      <c r="AKK16" s="9"/>
      <c r="AKL16" s="9"/>
      <c r="AKM16" s="9"/>
      <c r="AKN16" s="9"/>
      <c r="AKO16" s="9"/>
      <c r="AKP16" s="9"/>
      <c r="AKQ16" s="9"/>
      <c r="AKR16" s="9"/>
      <c r="AKS16" s="9"/>
      <c r="AKT16" s="9"/>
      <c r="AKU16" s="9"/>
      <c r="AKV16" s="9"/>
      <c r="AKW16" s="9"/>
      <c r="AKX16" s="9"/>
      <c r="AKY16" s="9"/>
      <c r="AKZ16" s="9"/>
      <c r="ALA16" s="9"/>
      <c r="ALB16" s="9"/>
      <c r="ALC16" s="9"/>
      <c r="ALD16" s="9"/>
      <c r="ALE16" s="9"/>
      <c r="ALF16" s="9"/>
      <c r="ALG16" s="9"/>
      <c r="ALH16" s="9"/>
      <c r="ALI16" s="9"/>
      <c r="ALJ16" s="9"/>
      <c r="ALK16" s="9"/>
      <c r="ALL16" s="9"/>
      <c r="ALM16" s="9"/>
      <c r="ALN16" s="9"/>
      <c r="ALO16" s="9"/>
      <c r="ALP16" s="9"/>
      <c r="ALQ16" s="9"/>
      <c r="ALR16" s="9"/>
      <c r="ALS16" s="9"/>
      <c r="ALT16" s="9"/>
      <c r="ALU16" s="9"/>
      <c r="ALV16" s="9"/>
      <c r="ALW16" s="9"/>
      <c r="ALX16" s="9"/>
      <c r="ALY16" s="9"/>
      <c r="ALZ16" s="9"/>
      <c r="AMA16" s="9"/>
      <c r="AMB16" s="9"/>
      <c r="AMC16" s="9"/>
      <c r="AMD16" s="9"/>
      <c r="AME16" s="9"/>
      <c r="AMF16" s="9"/>
      <c r="AMG16" s="9"/>
    </row>
    <row r="17" spans="1:1021" ht="100" x14ac:dyDescent="0.25">
      <c r="A17" s="3">
        <v>14</v>
      </c>
      <c r="B17" s="3" t="s">
        <v>1499</v>
      </c>
      <c r="C17" s="3" t="s">
        <v>1500</v>
      </c>
      <c r="D17" s="4" t="s">
        <v>1524</v>
      </c>
      <c r="E17" s="3" t="s">
        <v>41</v>
      </c>
      <c r="F17" s="5">
        <v>500</v>
      </c>
      <c r="G17" s="6"/>
      <c r="H17" s="6"/>
      <c r="I17" s="7">
        <f t="shared" si="0"/>
        <v>0</v>
      </c>
      <c r="J17" s="4" t="s">
        <v>1525</v>
      </c>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c r="YI17" s="9"/>
      <c r="YJ17" s="9"/>
      <c r="YK17" s="9"/>
      <c r="YL17" s="9"/>
      <c r="YM17" s="9"/>
      <c r="YN17" s="9"/>
      <c r="YO17" s="9"/>
      <c r="YP17" s="9"/>
      <c r="YQ17" s="9"/>
      <c r="YR17" s="9"/>
      <c r="YS17" s="9"/>
      <c r="YT17" s="9"/>
      <c r="YU17" s="9"/>
      <c r="YV17" s="9"/>
      <c r="YW17" s="9"/>
      <c r="YX17" s="9"/>
      <c r="YY17" s="9"/>
      <c r="YZ17" s="9"/>
      <c r="ZA17" s="9"/>
      <c r="ZB17" s="9"/>
      <c r="ZC17" s="9"/>
      <c r="ZD17" s="9"/>
      <c r="ZE17" s="9"/>
      <c r="ZF17" s="9"/>
      <c r="ZG17" s="9"/>
      <c r="ZH17" s="9"/>
      <c r="ZI17" s="9"/>
      <c r="ZJ17" s="9"/>
      <c r="ZK17" s="9"/>
      <c r="ZL17" s="9"/>
      <c r="ZM17" s="9"/>
      <c r="ZN17" s="9"/>
      <c r="ZO17" s="9"/>
      <c r="ZP17" s="9"/>
      <c r="ZQ17" s="9"/>
      <c r="ZR17" s="9"/>
      <c r="ZS17" s="9"/>
      <c r="ZT17" s="9"/>
      <c r="ZU17" s="9"/>
      <c r="ZV17" s="9"/>
      <c r="ZW17" s="9"/>
      <c r="ZX17" s="9"/>
      <c r="ZY17" s="9"/>
      <c r="ZZ17" s="9"/>
      <c r="AAA17" s="9"/>
      <c r="AAB17" s="9"/>
      <c r="AAC17" s="9"/>
      <c r="AAD17" s="9"/>
      <c r="AAE17" s="9"/>
      <c r="AAF17" s="9"/>
      <c r="AAG17" s="9"/>
      <c r="AAH17" s="9"/>
      <c r="AAI17" s="9"/>
      <c r="AAJ17" s="9"/>
      <c r="AAK17" s="9"/>
      <c r="AAL17" s="9"/>
      <c r="AAM17" s="9"/>
      <c r="AAN17" s="9"/>
      <c r="AAO17" s="9"/>
      <c r="AAP17" s="9"/>
      <c r="AAQ17" s="9"/>
      <c r="AAR17" s="9"/>
      <c r="AAS17" s="9"/>
      <c r="AAT17" s="9"/>
      <c r="AAU17" s="9"/>
      <c r="AAV17" s="9"/>
      <c r="AAW17" s="9"/>
      <c r="AAX17" s="9"/>
      <c r="AAY17" s="9"/>
      <c r="AAZ17" s="9"/>
      <c r="ABA17" s="9"/>
      <c r="ABB17" s="9"/>
      <c r="ABC17" s="9"/>
      <c r="ABD17" s="9"/>
      <c r="ABE17" s="9"/>
      <c r="ABF17" s="9"/>
      <c r="ABG17" s="9"/>
      <c r="ABH17" s="9"/>
      <c r="ABI17" s="9"/>
      <c r="ABJ17" s="9"/>
      <c r="ABK17" s="9"/>
      <c r="ABL17" s="9"/>
      <c r="ABM17" s="9"/>
      <c r="ABN17" s="9"/>
      <c r="ABO17" s="9"/>
      <c r="ABP17" s="9"/>
      <c r="ABQ17" s="9"/>
      <c r="ABR17" s="9"/>
      <c r="ABS17" s="9"/>
      <c r="ABT17" s="9"/>
      <c r="ABU17" s="9"/>
      <c r="ABV17" s="9"/>
      <c r="ABW17" s="9"/>
      <c r="ABX17" s="9"/>
      <c r="ABY17" s="9"/>
      <c r="ABZ17" s="9"/>
      <c r="ACA17" s="9"/>
      <c r="ACB17" s="9"/>
      <c r="ACC17" s="9"/>
      <c r="ACD17" s="9"/>
      <c r="ACE17" s="9"/>
      <c r="ACF17" s="9"/>
      <c r="ACG17" s="9"/>
      <c r="ACH17" s="9"/>
      <c r="ACI17" s="9"/>
      <c r="ACJ17" s="9"/>
      <c r="ACK17" s="9"/>
      <c r="ACL17" s="9"/>
      <c r="ACM17" s="9"/>
      <c r="ACN17" s="9"/>
      <c r="ACO17" s="9"/>
      <c r="ACP17" s="9"/>
      <c r="ACQ17" s="9"/>
      <c r="ACR17" s="9"/>
      <c r="ACS17" s="9"/>
      <c r="ACT17" s="9"/>
      <c r="ACU17" s="9"/>
      <c r="ACV17" s="9"/>
      <c r="ACW17" s="9"/>
      <c r="ACX17" s="9"/>
      <c r="ACY17" s="9"/>
      <c r="ACZ17" s="9"/>
      <c r="ADA17" s="9"/>
      <c r="ADB17" s="9"/>
      <c r="ADC17" s="9"/>
      <c r="ADD17" s="9"/>
      <c r="ADE17" s="9"/>
      <c r="ADF17" s="9"/>
      <c r="ADG17" s="9"/>
      <c r="ADH17" s="9"/>
      <c r="ADI17" s="9"/>
      <c r="ADJ17" s="9"/>
      <c r="ADK17" s="9"/>
      <c r="ADL17" s="9"/>
      <c r="ADM17" s="9"/>
      <c r="ADN17" s="9"/>
      <c r="ADO17" s="9"/>
      <c r="ADP17" s="9"/>
      <c r="ADQ17" s="9"/>
      <c r="ADR17" s="9"/>
      <c r="ADS17" s="9"/>
      <c r="ADT17" s="9"/>
      <c r="ADU17" s="9"/>
      <c r="ADV17" s="9"/>
      <c r="ADW17" s="9"/>
      <c r="ADX17" s="9"/>
      <c r="ADY17" s="9"/>
      <c r="ADZ17" s="9"/>
      <c r="AEA17" s="9"/>
      <c r="AEB17" s="9"/>
      <c r="AEC17" s="9"/>
      <c r="AED17" s="9"/>
      <c r="AEE17" s="9"/>
      <c r="AEF17" s="9"/>
      <c r="AEG17" s="9"/>
      <c r="AEH17" s="9"/>
      <c r="AEI17" s="9"/>
      <c r="AEJ17" s="9"/>
      <c r="AEK17" s="9"/>
      <c r="AEL17" s="9"/>
      <c r="AEM17" s="9"/>
      <c r="AEN17" s="9"/>
      <c r="AEO17" s="9"/>
      <c r="AEP17" s="9"/>
      <c r="AEQ17" s="9"/>
      <c r="AER17" s="9"/>
      <c r="AES17" s="9"/>
      <c r="AET17" s="9"/>
      <c r="AEU17" s="9"/>
      <c r="AEV17" s="9"/>
      <c r="AEW17" s="9"/>
      <c r="AEX17" s="9"/>
      <c r="AEY17" s="9"/>
      <c r="AEZ17" s="9"/>
      <c r="AFA17" s="9"/>
      <c r="AFB17" s="9"/>
      <c r="AFC17" s="9"/>
      <c r="AFD17" s="9"/>
      <c r="AFE17" s="9"/>
      <c r="AFF17" s="9"/>
      <c r="AFG17" s="9"/>
      <c r="AFH17" s="9"/>
      <c r="AFI17" s="9"/>
      <c r="AFJ17" s="9"/>
      <c r="AFK17" s="9"/>
      <c r="AFL17" s="9"/>
      <c r="AFM17" s="9"/>
      <c r="AFN17" s="9"/>
      <c r="AFO17" s="9"/>
      <c r="AFP17" s="9"/>
      <c r="AFQ17" s="9"/>
      <c r="AFR17" s="9"/>
      <c r="AFS17" s="9"/>
      <c r="AFT17" s="9"/>
      <c r="AFU17" s="9"/>
      <c r="AFV17" s="9"/>
      <c r="AFW17" s="9"/>
      <c r="AFX17" s="9"/>
      <c r="AFY17" s="9"/>
      <c r="AFZ17" s="9"/>
      <c r="AGA17" s="9"/>
      <c r="AGB17" s="9"/>
      <c r="AGC17" s="9"/>
      <c r="AGD17" s="9"/>
      <c r="AGE17" s="9"/>
      <c r="AGF17" s="9"/>
      <c r="AGG17" s="9"/>
      <c r="AGH17" s="9"/>
      <c r="AGI17" s="9"/>
      <c r="AGJ17" s="9"/>
      <c r="AGK17" s="9"/>
      <c r="AGL17" s="9"/>
      <c r="AGM17" s="9"/>
      <c r="AGN17" s="9"/>
      <c r="AGO17" s="9"/>
      <c r="AGP17" s="9"/>
      <c r="AGQ17" s="9"/>
      <c r="AGR17" s="9"/>
      <c r="AGS17" s="9"/>
      <c r="AGT17" s="9"/>
      <c r="AGU17" s="9"/>
      <c r="AGV17" s="9"/>
      <c r="AGW17" s="9"/>
      <c r="AGX17" s="9"/>
      <c r="AGY17" s="9"/>
      <c r="AGZ17" s="9"/>
      <c r="AHA17" s="9"/>
      <c r="AHB17" s="9"/>
      <c r="AHC17" s="9"/>
      <c r="AHD17" s="9"/>
      <c r="AHE17" s="9"/>
      <c r="AHF17" s="9"/>
      <c r="AHG17" s="9"/>
      <c r="AHH17" s="9"/>
      <c r="AHI17" s="9"/>
      <c r="AHJ17" s="9"/>
      <c r="AHK17" s="9"/>
      <c r="AHL17" s="9"/>
      <c r="AHM17" s="9"/>
      <c r="AHN17" s="9"/>
      <c r="AHO17" s="9"/>
      <c r="AHP17" s="9"/>
      <c r="AHQ17" s="9"/>
      <c r="AHR17" s="9"/>
      <c r="AHS17" s="9"/>
      <c r="AHT17" s="9"/>
      <c r="AHU17" s="9"/>
      <c r="AHV17" s="9"/>
      <c r="AHW17" s="9"/>
      <c r="AHX17" s="9"/>
      <c r="AHY17" s="9"/>
      <c r="AHZ17" s="9"/>
      <c r="AIA17" s="9"/>
      <c r="AIB17" s="9"/>
      <c r="AIC17" s="9"/>
      <c r="AID17" s="9"/>
      <c r="AIE17" s="9"/>
      <c r="AIF17" s="9"/>
      <c r="AIG17" s="9"/>
      <c r="AIH17" s="9"/>
      <c r="AII17" s="9"/>
      <c r="AIJ17" s="9"/>
      <c r="AIK17" s="9"/>
      <c r="AIL17" s="9"/>
      <c r="AIM17" s="9"/>
      <c r="AIN17" s="9"/>
      <c r="AIO17" s="9"/>
      <c r="AIP17" s="9"/>
      <c r="AIQ17" s="9"/>
      <c r="AIR17" s="9"/>
      <c r="AIS17" s="9"/>
      <c r="AIT17" s="9"/>
      <c r="AIU17" s="9"/>
      <c r="AIV17" s="9"/>
      <c r="AIW17" s="9"/>
      <c r="AIX17" s="9"/>
      <c r="AIY17" s="9"/>
      <c r="AIZ17" s="9"/>
      <c r="AJA17" s="9"/>
      <c r="AJB17" s="9"/>
      <c r="AJC17" s="9"/>
      <c r="AJD17" s="9"/>
      <c r="AJE17" s="9"/>
      <c r="AJF17" s="9"/>
      <c r="AJG17" s="9"/>
      <c r="AJH17" s="9"/>
      <c r="AJI17" s="9"/>
      <c r="AJJ17" s="9"/>
      <c r="AJK17" s="9"/>
      <c r="AJL17" s="9"/>
      <c r="AJM17" s="9"/>
      <c r="AJN17" s="9"/>
      <c r="AJO17" s="9"/>
      <c r="AJP17" s="9"/>
      <c r="AJQ17" s="9"/>
      <c r="AJR17" s="9"/>
      <c r="AJS17" s="9"/>
      <c r="AJT17" s="9"/>
      <c r="AJU17" s="9"/>
      <c r="AJV17" s="9"/>
      <c r="AJW17" s="9"/>
      <c r="AJX17" s="9"/>
      <c r="AJY17" s="9"/>
      <c r="AJZ17" s="9"/>
      <c r="AKA17" s="9"/>
      <c r="AKB17" s="9"/>
      <c r="AKC17" s="9"/>
      <c r="AKD17" s="9"/>
      <c r="AKE17" s="9"/>
      <c r="AKF17" s="9"/>
      <c r="AKG17" s="9"/>
      <c r="AKH17" s="9"/>
      <c r="AKI17" s="9"/>
      <c r="AKJ17" s="9"/>
      <c r="AKK17" s="9"/>
      <c r="AKL17" s="9"/>
      <c r="AKM17" s="9"/>
      <c r="AKN17" s="9"/>
      <c r="AKO17" s="9"/>
      <c r="AKP17" s="9"/>
      <c r="AKQ17" s="9"/>
      <c r="AKR17" s="9"/>
      <c r="AKS17" s="9"/>
      <c r="AKT17" s="9"/>
      <c r="AKU17" s="9"/>
      <c r="AKV17" s="9"/>
      <c r="AKW17" s="9"/>
      <c r="AKX17" s="9"/>
      <c r="AKY17" s="9"/>
      <c r="AKZ17" s="9"/>
      <c r="ALA17" s="9"/>
      <c r="ALB17" s="9"/>
      <c r="ALC17" s="9"/>
      <c r="ALD17" s="9"/>
      <c r="ALE17" s="9"/>
      <c r="ALF17" s="9"/>
      <c r="ALG17" s="9"/>
      <c r="ALH17" s="9"/>
      <c r="ALI17" s="9"/>
      <c r="ALJ17" s="9"/>
      <c r="ALK17" s="9"/>
      <c r="ALL17" s="9"/>
      <c r="ALM17" s="9"/>
      <c r="ALN17" s="9"/>
      <c r="ALO17" s="9"/>
      <c r="ALP17" s="9"/>
      <c r="ALQ17" s="9"/>
      <c r="ALR17" s="9"/>
      <c r="ALS17" s="9"/>
      <c r="ALT17" s="9"/>
      <c r="ALU17" s="9"/>
      <c r="ALV17" s="9"/>
      <c r="ALW17" s="9"/>
      <c r="ALX17" s="9"/>
      <c r="ALY17" s="9"/>
      <c r="ALZ17" s="9"/>
      <c r="AMA17" s="9"/>
      <c r="AMB17" s="9"/>
      <c r="AMC17" s="9"/>
      <c r="AMD17" s="9"/>
      <c r="AME17" s="9"/>
      <c r="AMF17" s="9"/>
      <c r="AMG17" s="9"/>
    </row>
    <row r="18" spans="1:1021" ht="26" x14ac:dyDescent="0.25">
      <c r="H18" s="16" t="s">
        <v>673</v>
      </c>
      <c r="I18" s="17">
        <f>SUM(I4:I17)</f>
        <v>0</v>
      </c>
    </row>
  </sheetData>
  <protectedRanges>
    <protectedRange algorithmName="SHA-512" hashValue="psrYyQ20qXtJ0q2JpMkJ922egQa5THrAqLOpdmy+jUSZY7RIGVhU1lPCHtCRZZUmEL9Wt4AJcTywH7n0eWRRjQ==" saltValue="sjnr82sugaMpC12DVz9csQ==" spinCount="100000" sqref="G8:G11" name="Range1"/>
    <protectedRange algorithmName="SHA-512" hashValue="psrYyQ20qXtJ0q2JpMkJ922egQa5THrAqLOpdmy+jUSZY7RIGVhU1lPCHtCRZZUmEL9Wt4AJcTywH7n0eWRRjQ==" saltValue="sjnr82sugaMpC12DVz9csQ==" spinCount="100000" sqref="G13" name="Range1_2"/>
    <protectedRange algorithmName="SHA-512" hashValue="psrYyQ20qXtJ0q2JpMkJ922egQa5THrAqLOpdmy+jUSZY7RIGVhU1lPCHtCRZZUmEL9Wt4AJcTywH7n0eWRRjQ==" saltValue="sjnr82sugaMpC12DVz9csQ==" spinCount="100000" sqref="G14" name="Range1_3"/>
    <protectedRange algorithmName="SHA-512" hashValue="psrYyQ20qXtJ0q2JpMkJ922egQa5THrAqLOpdmy+jUSZY7RIGVhU1lPCHtCRZZUmEL9Wt4AJcTywH7n0eWRRjQ==" saltValue="sjnr82sugaMpC12DVz9csQ==" spinCount="100000" sqref="G12 G15:G17" name="Range1_5"/>
    <protectedRange algorithmName="SHA-512" hashValue="psrYyQ20qXtJ0q2JpMkJ922egQa5THrAqLOpdmy+jUSZY7RIGVhU1lPCHtCRZZUmEL9Wt4AJcTywH7n0eWRRjQ==" saltValue="sjnr82sugaMpC12DVz9csQ==" spinCount="100000" sqref="G4:G7" name="Range1_6"/>
  </protectedRanges>
  <autoFilter ref="A3:AMG18" xr:uid="{00000000-0001-0000-0400-000000000000}"/>
  <mergeCells count="1">
    <mergeCell ref="C2:I2"/>
  </mergeCells>
  <phoneticPr fontId="14" type="noConversion"/>
  <conditionalFormatting sqref="B3">
    <cfRule type="duplicateValues" dxfId="13" priority="39"/>
    <cfRule type="duplicateValues" dxfId="12" priority="40"/>
    <cfRule type="duplicateValues" dxfId="11" priority="41"/>
    <cfRule type="duplicateValues" dxfId="10" priority="42"/>
  </conditionalFormatting>
  <conditionalFormatting sqref="B4:C17">
    <cfRule type="duplicateValues" dxfId="9" priority="67"/>
    <cfRule type="duplicateValues" dxfId="8" priority="68"/>
    <cfRule type="duplicateValues" dxfId="7" priority="69"/>
    <cfRule type="duplicateValues" dxfId="6" priority="70"/>
  </conditionalFormatting>
  <conditionalFormatting sqref="G4:H17">
    <cfRule type="cellIs" dxfId="5" priority="1" operator="notEqual">
      <formula>0</formula>
    </cfRule>
  </conditionalFormatting>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6"/>
  <sheetViews>
    <sheetView tabSelected="1" zoomScale="75" zoomScaleNormal="75" workbookViewId="0">
      <selection sqref="A1:XFD1048576"/>
    </sheetView>
  </sheetViews>
  <sheetFormatPr defaultColWidth="8.3984375" defaultRowHeight="12.5" x14ac:dyDescent="0.25"/>
  <cols>
    <col min="1" max="2" width="8.3984375" style="26"/>
    <col min="3" max="3" width="12.3984375" style="26" customWidth="1"/>
    <col min="4" max="4" width="31.296875" style="26" customWidth="1"/>
    <col min="5" max="5" width="14.69921875" style="26" customWidth="1"/>
    <col min="6" max="6" width="85.8984375" style="26" customWidth="1"/>
    <col min="7" max="16384" width="8.3984375" style="26"/>
  </cols>
  <sheetData>
    <row r="2" spans="2:6" ht="15.5" x14ac:dyDescent="0.35">
      <c r="B2" s="27" t="s">
        <v>1438</v>
      </c>
      <c r="C2" s="27"/>
      <c r="D2" s="27"/>
      <c r="E2" s="27"/>
      <c r="F2" s="27"/>
    </row>
    <row r="3" spans="2:6" ht="25" x14ac:dyDescent="0.25">
      <c r="B3" s="11" t="s">
        <v>9</v>
      </c>
      <c r="C3" s="11" t="s">
        <v>10</v>
      </c>
      <c r="D3" s="11" t="s">
        <v>12</v>
      </c>
      <c r="E3" s="97" t="s">
        <v>13</v>
      </c>
      <c r="F3" s="11" t="s">
        <v>15</v>
      </c>
    </row>
    <row r="4" spans="2:6" ht="324.75" customHeight="1" x14ac:dyDescent="0.25">
      <c r="B4" s="11">
        <v>1</v>
      </c>
      <c r="C4" s="11" t="s">
        <v>1439</v>
      </c>
      <c r="D4" s="12" t="s">
        <v>1440</v>
      </c>
      <c r="E4" s="97" t="s">
        <v>61</v>
      </c>
      <c r="F4" s="65" t="s">
        <v>1441</v>
      </c>
    </row>
    <row r="5" spans="2:6" ht="319.5" customHeight="1" x14ac:dyDescent="0.25">
      <c r="B5" s="11">
        <v>2</v>
      </c>
      <c r="C5" s="11" t="s">
        <v>1442</v>
      </c>
      <c r="D5" s="12" t="s">
        <v>1443</v>
      </c>
      <c r="E5" s="97" t="s">
        <v>61</v>
      </c>
      <c r="F5" s="65" t="s">
        <v>1441</v>
      </c>
    </row>
    <row r="6" spans="2:6" ht="75" x14ac:dyDescent="0.25">
      <c r="B6" s="11">
        <v>3</v>
      </c>
      <c r="C6" s="11"/>
      <c r="D6" s="12" t="s">
        <v>1444</v>
      </c>
      <c r="E6" s="97"/>
      <c r="F6" s="65" t="s">
        <v>1445</v>
      </c>
    </row>
  </sheetData>
  <mergeCells count="1">
    <mergeCell ref="B2:F2"/>
  </mergeCells>
  <conditionalFormatting sqref="C3">
    <cfRule type="duplicateValues" dxfId="4" priority="5"/>
    <cfRule type="duplicateValues" dxfId="3" priority="6"/>
  </conditionalFormatting>
  <conditionalFormatting sqref="C4:C6">
    <cfRule type="duplicateValues" dxfId="2" priority="2"/>
    <cfRule type="duplicateValues" dxfId="1" priority="3"/>
    <cfRule type="duplicateValues" dxfId="0" priority="4"/>
  </conditionalFormatting>
  <pageMargins left="0.7" right="0.7" top="0.75" bottom="0.75" header="0.511811023622047" footer="0.511811023622047"/>
  <pageSetup paperSize="9" orientation="portrait" horizontalDpi="300" verticalDpi="300"/>
</worksheet>
</file>

<file path=docMetadata/LabelInfo.xml><?xml version="1.0" encoding="utf-8"?>
<clbl:labelList xmlns:clbl="http://schemas.microsoft.com/office/2020/mipLabelMetadata">
  <clbl:label id="{32ae7b5d-0aac-474b-ae2b-02c331ef2874}" enabled="1" method="Privileged" siteId="{86bcf768-7bcf-4cd6-b041-b219988b7a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Pirkimo kaina</vt:lpstr>
      <vt:lpstr>Darbų įkainiai (110 kV dalis)</vt:lpstr>
      <vt:lpstr>Darbų įkainiai (330-400 kV dal)</vt:lpstr>
      <vt:lpstr>Medžiagų įkainiai</vt:lpstr>
      <vt:lpstr>Mėnesiniai mokesčiai</vt:lpstr>
      <vt:lpstr>Pervežimo įkainiai</vt:lpstr>
      <vt:lpstr>Sutarties vykdymo išlaidų atlyg</vt:lpstr>
      <vt:lpstr>'Darbų įkainiai (110 kV dalis)'!Print_Area</vt:lpstr>
      <vt:lpstr>'Darbų įkainiai (330-400 kV dal)'!Print_Area</vt:lpstr>
      <vt:lpstr>'Medžiagų įkainiai'!Print_Area</vt:lpstr>
      <vt:lpstr>'Darbų įkainiai (110 kV dalis)'!Z_19C3627D_4BF9_4FF4_9DDA_779EC8986F28_.wvu.FilterData</vt:lpstr>
      <vt:lpstr>'Darbų įkainiai (330-400 kV dal)'!Z_19C3627D_4BF9_4FF4_9DDA_779EC8986F28_.wvu.PrintArea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Adhoc ataskaita</dc:title>
  <dc:subject/>
  <dc:creator>Mantas Kulikauskas</dc:creator>
  <cp:keywords/>
  <dc:description/>
  <cp:lastModifiedBy>Sandra Stokytė</cp:lastModifiedBy>
  <cp:revision>3</cp:revision>
  <dcterms:created xsi:type="dcterms:W3CDTF">2016-04-12T06:47:58Z</dcterms:created>
  <dcterms:modified xsi:type="dcterms:W3CDTF">2026-03-03T07:17:27Z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ActionId">
    <vt:lpwstr>e84e9319-759c-48da-ba36-e6fb62a3389a</vt:lpwstr>
  </property>
  <property fmtid="{D5CDD505-2E9C-101B-9397-08002B2CF9AE}" pid="3" name="MSIP_Label_32ae7b5d-0aac-474b-ae2b-02c331ef2874_ContentBits">
    <vt:lpwstr>0</vt:lpwstr>
  </property>
  <property fmtid="{D5CDD505-2E9C-101B-9397-08002B2CF9AE}" pid="4" name="MSIP_Label_32ae7b5d-0aac-474b-ae2b-02c331ef2874_Enabled">
    <vt:lpwstr>true</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etDate">
    <vt:lpwstr>2021-10-28T12:57:39Z</vt:lpwstr>
  </property>
  <property fmtid="{D5CDD505-2E9C-101B-9397-08002B2CF9AE}" pid="8" name="MSIP_Label_32ae7b5d-0aac-474b-ae2b-02c331ef2874_SiteId">
    <vt:lpwstr>86bcf768-7bcf-4cd6-b041-b219988b7a9c</vt:lpwstr>
  </property>
</Properties>
</file>