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Viesieji2\Desktop\2019 metai\Medicininės priemonės\Sutartys\Kavita\"/>
    </mc:Choice>
  </mc:AlternateContent>
  <xr:revisionPtr revIDLastSave="0" documentId="8_{76126C39-109E-4D77-9704-EEF4B73131B6}" xr6:coauthVersionLast="41" xr6:coauthVersionMax="41" xr10:uidLastSave="{00000000-0000-0000-0000-000000000000}"/>
  <bookViews>
    <workbookView xWindow="-120" yWindow="-120" windowWidth="29040" windowHeight="15840" tabRatio="293" xr2:uid="{00000000-000D-0000-FFFF-FFFF00000000}"/>
  </bookViews>
  <sheets>
    <sheet name="1-37 pirkimo dalys" sheetId="1" r:id="rId1"/>
    <sheet name="Lapas1" sheetId="2" r:id="rId2"/>
  </sheets>
  <calcPr calcId="181029" iterateDelta="1E-4"/>
</workbook>
</file>

<file path=xl/calcChain.xml><?xml version="1.0" encoding="utf-8"?>
<calcChain xmlns="http://schemas.openxmlformats.org/spreadsheetml/2006/main">
  <c r="H72" i="1" l="1"/>
  <c r="G72" i="1"/>
  <c r="G71" i="1"/>
  <c r="H71" i="1" s="1"/>
  <c r="G70" i="1"/>
  <c r="H70" i="1" s="1"/>
</calcChain>
</file>

<file path=xl/sharedStrings.xml><?xml version="1.0" encoding="utf-8"?>
<sst xmlns="http://schemas.openxmlformats.org/spreadsheetml/2006/main" count="379" uniqueCount="290">
  <si>
    <t>Pirkimo dalies Nr.</t>
  </si>
  <si>
    <t>Medžiaga</t>
  </si>
  <si>
    <t>Mato vienetas</t>
  </si>
  <si>
    <t>Orientacinis kiekis</t>
  </si>
  <si>
    <t>Vieneto kaina EUR (be PVM)</t>
  </si>
  <si>
    <t>PVM tarifas, %</t>
  </si>
  <si>
    <t>Bendra orientacinė suma EUR (be PVM)</t>
  </si>
  <si>
    <t>Bendra orientacinė suma EUR (su PVM)</t>
  </si>
  <si>
    <t>Forma</t>
  </si>
  <si>
    <t>Ilgis cm</t>
  </si>
  <si>
    <t>Storis mm</t>
  </si>
  <si>
    <t>Plotis mm</t>
  </si>
  <si>
    <t>Katalogo kodas</t>
  </si>
  <si>
    <t>Firminis pavadi-nimas</t>
  </si>
  <si>
    <t>1.</t>
  </si>
  <si>
    <t>Retrakcinės juostelės kraujagyslėms:</t>
  </si>
  <si>
    <t>1.1</t>
  </si>
  <si>
    <t>Silikonas-kaučiukas</t>
  </si>
  <si>
    <t>vnt.</t>
  </si>
  <si>
    <t>Pilnaviduris, plokščias</t>
  </si>
  <si>
    <t>75-80</t>
  </si>
  <si>
    <t>1.2</t>
  </si>
  <si>
    <t>Pilnaviduris-plokščias</t>
  </si>
  <si>
    <t>45-75</t>
  </si>
  <si>
    <t>1-2</t>
  </si>
  <si>
    <t>1.3</t>
  </si>
  <si>
    <t>1 dalis iš viso:</t>
  </si>
  <si>
    <t>2.</t>
  </si>
  <si>
    <t>Ledo pūslės vidutinio dydžio</t>
  </si>
  <si>
    <t>2 dalis iš viso:</t>
  </si>
  <si>
    <t>3.</t>
  </si>
  <si>
    <t>Bintai nesterilūs, austais kraštais 7 m x 14 cm</t>
  </si>
  <si>
    <t>1. 100 proc. medvilnė, siūlo storis 40S, audimo tankumas S24x20 arba S26x18 (siūlų skaičius ne mažesnis negu 17-19 cm kv.).
2. Lengvai išvyniojami</t>
  </si>
  <si>
    <t>3 dalis iš viso:</t>
  </si>
  <si>
    <t>4.</t>
  </si>
  <si>
    <t>Termometrai kambario temperatūrai matuoti, su patikra</t>
  </si>
  <si>
    <t>4 dalis iš viso:</t>
  </si>
  <si>
    <t>5.</t>
  </si>
  <si>
    <t>Priemonės lazerinei hemoroidoplastikai</t>
  </si>
  <si>
    <t>Lazerinės hemaroidoplastikos (LHP) šviesolaidis su biopsinė adata</t>
  </si>
  <si>
    <t>kompl.</t>
  </si>
  <si>
    <r>
      <t xml:space="preserve">Reikalavimai šviesolaidžiui:
</t>
    </r>
    <r>
      <rPr>
        <sz val="11"/>
        <color rgb="FF000000"/>
        <rFont val="Times New Roman"/>
        <family val="1"/>
        <charset val="186"/>
      </rPr>
      <t xml:space="preserve">1. Suderinamas su 980nm lazerinėmis sistemomis su SMA 905 jungtimi
2. Suderinamas su 1470nm lazerinėmis sistemomis su SMA 905 jungtimi.
3. Suaštrintas šviesolaidžio galas.
4. Šviesolaidžio ilgis ne mažiau 230cm, aktyvios dalies ilgis ne mažiau 18mm.
5. Išorinis diametras 1,8mm.
6. Jungtis šviesolaidžio laikikliui.
7. Sterilus vienkartinis.
</t>
    </r>
    <r>
      <rPr>
        <b/>
        <sz val="11"/>
        <color rgb="FF000000"/>
        <rFont val="Times New Roman"/>
        <family val="1"/>
        <charset val="186"/>
      </rPr>
      <t xml:space="preserve">Reikalavimai biopsinei adatai:
</t>
    </r>
    <r>
      <rPr>
        <sz val="11"/>
        <color rgb="FF000000"/>
        <rFont val="Times New Roman"/>
        <family val="1"/>
        <charset val="186"/>
      </rPr>
      <t>1. Jungtis su šviesolaidžio laikikliu.
2.Adatos ilgis ne daugiau 60mm.
3.Vidinis diametras 14G. 4.Vienkartinė, sterili. 
Paženklinti CE ženklu. Šviesolaidis, laikiklis šviesolaidžiui ir biopsinė adata turi būti vieno gamintojo.</t>
    </r>
  </si>
  <si>
    <t>5 dalis iš viso:</t>
  </si>
  <si>
    <t>6.</t>
  </si>
  <si>
    <t>Radiodažnuminio aparato „Ellman“ elektrodai</t>
  </si>
  <si>
    <t>6.1</t>
  </si>
  <si>
    <t>Apvalus kilpinis elektrodas</t>
  </si>
  <si>
    <t>Skersmuo 6,35 mm</t>
  </si>
  <si>
    <t>6.2</t>
  </si>
  <si>
    <t>Skersmuo 7,54 mm</t>
  </si>
  <si>
    <t>6 dalis iš viso:</t>
  </si>
  <si>
    <t>7.</t>
  </si>
  <si>
    <t>Menisko susiuvimo inkarinė sistema</t>
  </si>
  <si>
    <t>1. Sterilioje pakuotėje, susideda iš dviejų "T" inkarų su  #2 storio UHMW  (ultra high molecular weight) pinto polietileno pluošto siūlo ir vienkartinio cilindro formos įvedimo instrumento 
2. "T" inkarų cheminė sudėtis - polimeras "peek optima" arba PLLA (turi būti pasirinkimas)
3. Dviguba "U" formos fiksacija
4. Turi  iš anksto paruoštą slystantį mazgą
5. Nepalieka implanto sąnarinėje dalyje
6. Pravedimo adata tiesi, lenkta arba reversinė (turi būti pasirinkimas visų rūšių)</t>
  </si>
  <si>
    <t>7 dalis iš viso:</t>
  </si>
  <si>
    <t>8.</t>
  </si>
  <si>
    <t>Priemonės endoskopijai</t>
  </si>
  <si>
    <t>8.1</t>
  </si>
  <si>
    <t>Metalinių kabučių sistemos rinkinys endoskopijai</t>
  </si>
  <si>
    <t>8.1.1</t>
  </si>
  <si>
    <t>Metalinės kabutės hemostazei</t>
  </si>
  <si>
    <t>8.1.2</t>
  </si>
  <si>
    <t>8.2.</t>
  </si>
  <si>
    <t>Polipektominės kilpos endoskopijai</t>
  </si>
  <si>
    <t>8.2.1</t>
  </si>
  <si>
    <t>Polipektominės šalto pjovimo kilpos</t>
  </si>
  <si>
    <t>8.2.2</t>
  </si>
  <si>
    <t>Polipektominės pjaunančios kilpos (pjovimo įrankiai)</t>
  </si>
  <si>
    <t>8.2.3</t>
  </si>
  <si>
    <t>Ovalios diaterminės polipektominės kilpos</t>
  </si>
  <si>
    <t>8.2.4</t>
  </si>
  <si>
    <r>
      <t xml:space="preserve">Dormia </t>
    </r>
    <r>
      <rPr>
        <sz val="11"/>
        <color rgb="FF000000"/>
        <rFont val="Times New Roman"/>
        <family val="1"/>
        <charset val="186"/>
      </rPr>
      <t>tipo krepšelis akmenų šalinimui iš tulžies latakų</t>
    </r>
  </si>
  <si>
    <t>8.2.5</t>
  </si>
  <si>
    <t>Tulžies latakų nedengti metaliniai stentai</t>
  </si>
  <si>
    <t>8 dalis iš viso:</t>
  </si>
  <si>
    <t>9.</t>
  </si>
  <si>
    <t>Adatos chirurginės, daugkartinės</t>
  </si>
  <si>
    <t>Ilgis 40-50 mm, 1/2 pjaunanti. Adatos pagamintos iš medicininio plieno, nelūžta, nesilanksto, lengvai duriasi per audinį.</t>
  </si>
  <si>
    <t>9 dalis iš viso:</t>
  </si>
  <si>
    <t>10.</t>
  </si>
  <si>
    <t>Elektrokaustikos priedai tinkantys Vulcan generatoriui:</t>
  </si>
  <si>
    <t>10.1</t>
  </si>
  <si>
    <t>Bipolinis abliacinis elektrodas</t>
  </si>
  <si>
    <t>10.2</t>
  </si>
  <si>
    <t>10.3</t>
  </si>
  <si>
    <t>Vienkartinis neutralus elektrodas, padalintas ovalo formos</t>
  </si>
  <si>
    <t>10.4</t>
  </si>
  <si>
    <t>Kabelis vienkartiniams neutraliems elektrodams</t>
  </si>
  <si>
    <t>10 dalis iš viso:</t>
  </si>
  <si>
    <t>11.</t>
  </si>
  <si>
    <t>Elektroniniai medicininiai termometrai bekontakčiai</t>
  </si>
  <si>
    <t>11 dalis iš viso:</t>
  </si>
  <si>
    <t>12.</t>
  </si>
  <si>
    <t>Sagitalinis peiliukas suderinamas su STRYKER smulkių kaulų pjovimo rankena :</t>
  </si>
  <si>
    <t>12.1</t>
  </si>
  <si>
    <r>
      <t>(5,5x0,38x18,0x12,6)   cm</t>
    </r>
    <r>
      <rPr>
        <sz val="11"/>
        <rFont val="Calibri"/>
        <family val="2"/>
        <charset val="186"/>
      </rPr>
      <t>±</t>
    </r>
    <r>
      <rPr>
        <sz val="10.45"/>
        <rFont val="Times New Roman"/>
        <family val="1"/>
        <charset val="186"/>
      </rPr>
      <t>0,1 cm</t>
    </r>
  </si>
  <si>
    <t>12.2</t>
  </si>
  <si>
    <r>
      <t>(9,0x0,38x18.5x8,66)   cm</t>
    </r>
    <r>
      <rPr>
        <sz val="11"/>
        <rFont val="Calibri"/>
        <family val="2"/>
        <charset val="186"/>
      </rPr>
      <t>±</t>
    </r>
    <r>
      <rPr>
        <sz val="11"/>
        <rFont val="Times New Roman"/>
        <family val="1"/>
        <charset val="186"/>
      </rPr>
      <t>0,1 cm</t>
    </r>
  </si>
  <si>
    <t>12.3</t>
  </si>
  <si>
    <r>
      <t>9,0x0,64x35,0x8,66)   cm</t>
    </r>
    <r>
      <rPr>
        <sz val="11"/>
        <rFont val="Calibri"/>
        <family val="2"/>
        <charset val="186"/>
      </rPr>
      <t>±</t>
    </r>
    <r>
      <rPr>
        <sz val="11"/>
        <rFont val="Times New Roman"/>
        <family val="1"/>
        <charset val="186"/>
      </rPr>
      <t>0,1 cm</t>
    </r>
  </si>
  <si>
    <t>12  dalis iš viso:</t>
  </si>
  <si>
    <t>13.</t>
  </si>
  <si>
    <t>Vienkartiniai skarifikatoriai odos mėginiams atlikti</t>
  </si>
  <si>
    <t>1. Sterilūs
2. Paženklinti CE ženklu</t>
  </si>
  <si>
    <t>13 dalis iš viso:</t>
  </si>
  <si>
    <t>14.</t>
  </si>
  <si>
    <t>Daugkartinės  priemonės endoskopinėms procedūroms:</t>
  </si>
  <si>
    <t>14.1</t>
  </si>
  <si>
    <t>Daugkartinio naudojimo žnyplės ovaliais padidintais kaušeliais su adatėle giluminei biopsijai</t>
  </si>
  <si>
    <t>1. Darbinis kanalas ne mažiau 2,8 mm
2. Darbinis ilgis 155-160 cm
3. Rotacinės</t>
  </si>
  <si>
    <t>14.2</t>
  </si>
  <si>
    <t>Daugkartinio naudojimo kilpa polipų šalinimui:</t>
  </si>
  <si>
    <t>Susideda iš 2 dalių:
1. Polipektoninės kilpos šarvas:
1.1. Darbinis kanalas ne mažiau 2,8 mm,
1.2. Darbinis ilgis 230-240 cm;
2. Polipektoninės kilpos viela:
2. 1. Darbinis kanalas ne mažiau 2,8 mm,
2.2. Darbinis ilgis 230-240 cm,
2.3. Kilpos Ø 15-20 mm, vielos storis 0,43 mm(±3mm).</t>
  </si>
  <si>
    <t>14  dalis iš viso:</t>
  </si>
  <si>
    <t>15.</t>
  </si>
  <si>
    <t>Vienkartinio naudojimo klipas kraujavimo stabdymui</t>
  </si>
  <si>
    <t>Susideda iš 2 dalių:
1. Klipavimo rankena vienkartinė, sterili:, komplekte ne mažiau 10 vnt.:
1.1. Kanalo ilgis 2,8 mm,
1.2. Darbinis ilgis  2300mm (±5mm)
2. Klipas vienkartinis, sterilus, komplekte ne mažiau 40 vnt.:
2. 1. atidarymo kampas 135laips.+/-3laipsn.,
2.2. Rankenos ilgis 7,5mm</t>
  </si>
  <si>
    <t>15 dalis iš viso:</t>
  </si>
  <si>
    <t xml:space="preserve">Atviro konkurso sąlygų 2 priedas </t>
  </si>
  <si>
    <t>MEDICININIŲ PRIEMONIŲ PIRKIMO TECHNINĖ SPECIFIKACIJA _2019 m.</t>
  </si>
  <si>
    <t>Prekės pavadinimas</t>
  </si>
  <si>
    <t>Vieneto kaina Eur be PVM</t>
  </si>
  <si>
    <t>Prekių specifikacijos reikalavimai</t>
  </si>
  <si>
    <t>Gamintojas</t>
  </si>
  <si>
    <t>Kataloginis numeris</t>
  </si>
  <si>
    <t>,,Pigtail" tipo drenai .035inch skermens vedliui</t>
  </si>
  <si>
    <t xml:space="preserve">1 .8,5-10Fr,50mm-100mm ilgio
2.Tinkami.035 inch skersmens vedliui.
3.Sterilūs. 
4.Paženklinti CE ženklu.
</t>
  </si>
  <si>
    <t>Prailginimo linija su antibakteriniu filtru naujagimiams</t>
  </si>
  <si>
    <t>Dviejų kanalų prailginimo linija su antibakteriniu filtru 
naujagimiams</t>
  </si>
  <si>
    <t xml:space="preserve">1. Atskiras injekcinis kamštelis papildomoms medikamentų 
injekcijoms.
2.Linija skirta ilgalaikei infuzijai uždaroje sistemoje,naudojama 
su švirkštinėmis pompomis.
3. Bakterinis filtras  su membrana 0,2-0,22 µm, veikimo laikas 96 val.,sulaiko gramneigiamas bakterijas ir mikrodaleles.
4.Savaiminis nusiorinimas garantuoja , kad oras nepateks į kraują.
5. Galima leisti antibiotikus.
6.Female tipo Luer Lock jungties adapteris su atbulinės eigos kontroliniu vožtuvu , neleidžiančiu skysčiams kilti atgal.
7.Luer Lock jungtis su sriegine , į abi puses besisukančia veržle.
8. Apsauginiai kamštukai.
9. Žarnelė su atbulinės eigos kontroliniu vožtuvu.
10. 5cm±1cm Y tipo jungties kanalas papildomiems medikamentams lašinti.
11. Talpa 2,0ml±0,1ml.
12. Ilgis 1,5-1,6m.
13.CE ženklinimas
</t>
  </si>
  <si>
    <t>Trijų kanalų prailginimo linija su antibakteriniu filtru naujagimiams</t>
  </si>
  <si>
    <t xml:space="preserve">1. Linija skirta ilgalaikei tirpalų infuzijai su atskiru, pagrindinį filtrą apeinančiu šviesai nelaidžiu kanalu, šviesai jautriems medikamentams leisti uždaroje sistemoje.
2. Viršutinė jungties dalis Y tipo iš skaidrių žarnelių su skirtingų spalvų Luer Lock jungtimis bei atbulinės eigos vožtuvais, neleidžiantiems tirpalams kilti atgal.
3. Apsauginiai kamštukai.
4. Žarnelės  pagamintos iš minkšto poliuretano.
5. Antibakterinis filtras su membrana 0,2-0,22 µm, veikimo laikas 96 val., sulaiko gramneigiamas bakterijas ir daleles, savaiminis nuorinimas garantuoja , kad oras nepateks į kraują.
6. Galima leisti antibiotikus.
7. Atskiras šviesai nelaidus kanalas, apeinantis pagrindinį antibakterinį filtrą iš poliuretano sujungtas į vieną žarnelę per mini Y tipo jungtį. Ši žarnelė skirta jungti su linijomis lipidams , kraujo komp. ar medikamentams.
8. Female tipo Luer Lock jungtis su atbulinės eigos vožtuvu.
9. Male tipo jungtis su sriegine, į abi kryptis besisukančia veržle.
10. Talpa 0,6-0,8 ml.
11.CE ženklinimas.
</t>
  </si>
  <si>
    <t>Šviesai nelaidi  prailginimo linija su filtru naujagimiams</t>
  </si>
  <si>
    <t>1. Pediatrinis filtras 1,1-1,3µm su antigrybeline apsauga , automatinis nusiorinimas, garantuoja , kad oras nepateks į kraują.
2. Šviesai nelaidi žarnelė pagaminta iš elastingo poliuretano.
3. Luer Lock jungtis su sriegine veržle.
4. Apsauginiai kamštukai.
5. Užspaudėjas.
6. Ilgis 1,5-1.8 m.
7. Talpa  1,2-1,5ml.
8. CE ženklinimas.</t>
  </si>
  <si>
    <t>Vienos šakos prailginimo linija naujagimiams</t>
  </si>
  <si>
    <t>1.Pagaminta iš poliuretano 15-20cm ilgio.
2.Skirta jungti prie CV,PV kateterių.
3.Luer Lock jungtis su sriegine į abi puses besisukančia veržle.
4.Talpa 0,15-0,25ml.
5. CE ženklinimas.</t>
  </si>
  <si>
    <t>Rinkinys skubiai krikotirotomijai</t>
  </si>
  <si>
    <t>1. Diametras 4 mm.
2. Anatomiškai išlenkta kaniulė su apsauga nuo aspiracijos.
3. Obturuojantis trachėja balionėlis.
4. Adatos fiksatorius, trachėjos pradurimo apsauga.
5. Speciali pjaunanti adata.
6. Medžiaginis laikiklis ir dviem švirkštais.
7. Paženklintas CE ženklu.</t>
  </si>
  <si>
    <t>Nosies kaniulės laikiklis</t>
  </si>
  <si>
    <t>1. Ilgis ne mažiau 47 cm.
2. Su porolonu  ir medžiagomis užsegimui.
3. Minkštas.
4. Paženklintas CE ženklu.</t>
  </si>
  <si>
    <t>Žane tipo švirkštai 200ml</t>
  </si>
  <si>
    <t>1.Turėti CE ženklinimą.
2. Sterilios.</t>
  </si>
  <si>
    <t>Švirkštas 60ml kateterio antgaliu</t>
  </si>
  <si>
    <t>1. Turi tikti prie turimų,,Medikon“ firmos infiltracinių ir siurbimo kaniulių bei švirkšto užrakto.
2.Paženklinta CE ženklu.</t>
  </si>
  <si>
    <t xml:space="preserve">Arterinė kaniulė </t>
  </si>
  <si>
    <t xml:space="preserve">1. Arterinė kaniulė 20 G - 45 mm ilgio.
2. Su  srovės  išjungikliu.
3. Su sparneliais fiksacijai.4.Sterili
5. Paženklinta CE ženklu.                </t>
  </si>
  <si>
    <t xml:space="preserve">Audinių atitraukimo sistema, skirta laparoskopinėms operacijoms.
</t>
  </si>
  <si>
    <t>1.Sistemoje 2-u audinių atitraukėjai.
2.Pravedėjas.
3.2-u laikikliai
4.Vienkartinio naudojimo.
5.Įpakavimas sterilus.
6.Paženklinta CE ženklu.</t>
  </si>
  <si>
    <t>Vienkartinės priemonės monitoriams</t>
  </si>
  <si>
    <t>Vienkartinė žarnelė spirometrijai</t>
  </si>
  <si>
    <t xml:space="preserve">1.Žarnelės ilgis 2,8-3,2m.
2.Dviejų spindžių.
3.Distalinės jungtys tinkamos daugkartinės spirometrijos jutikliams D-Lite,Pedi-Lite
4.Proksimalinės jungtys tinkamos drėgmės surinkimo kameroms D-Fend,D-Fend Pro
</t>
  </si>
  <si>
    <t>Vienkartinė mėginio žarnelė</t>
  </si>
  <si>
    <t xml:space="preserve">1.Žarnelės ilgis 2,8-3,2m.
2.Vieno spindžio.
3.Distalinės jungtys tinkamos daugkartinės spirometrijos jutikliams D-Lite,Pedi-Lite
4.Proksimalinė jungtis tinkama drėgmės surinkimo kameroms D-Fend,D-Fend Pro
</t>
  </si>
  <si>
    <t>Vienkartiniai entropijos elektrodai</t>
  </si>
  <si>
    <t xml:space="preserve">1.Su specialia jungtimi prie Entropijos interfeisinio kabelio,pajungimo vietos su geliu ir specialiu abrazyviniu tinkleliu.
2.Numeruotos pajungimo vietos.
3.Elektrodo sudėtyje nėra latekso ir polivinilchlorido.
4.Tinkantis monitoriams su entropijos moduliu.
</t>
  </si>
  <si>
    <t xml:space="preserve">Invazinio automatinio kraujo spaudimo  matavimo linija
 </t>
  </si>
  <si>
    <t xml:space="preserve">1.Tinkamos naudojimui su IAKS matavimo davikliu SP844.
2.Visos sudedamos dalys be latekso.
3.Būtinas tinkamumas daviklio SP844 tvirtinimom elementui.
4.Minimali skysčio tėkmė sistemoje 3ml/val.
5. Linijų kietumo laipsnis pagal Shore skalę ≥90.
6. Trijų padėčių kraneliai sistemoje≥2.
7. Komplektuojama su specialia membrana davikliui SP844. </t>
  </si>
  <si>
    <t>Endoskopinė monopoliarinė kilpa laparaskopinei supracervikalinei histerektomijai</t>
  </si>
  <si>
    <t>1. Diametras 5 mm;
2. Dydis 200 x 100 mm;
3. Monopolinė;
4. Hysteroktomijai;
5. Su 3 m laidu;
6. Sulendanti į tubuso vidų;
7. Sterili;
8. Supakuota po 6 vnt.</t>
  </si>
  <si>
    <t>Aktyvaus (vakuumo) drenažo sistema</t>
  </si>
  <si>
    <t xml:space="preserve"> vnt.</t>
  </si>
  <si>
    <t>1. Konektorius CH 8.
2. 40 ml( ± 10ml), vienkartinė.
3. Tinkančios drenažiniams vamzdeliams CH 8-CH 18.
4. Paženklinta CE ženklu.</t>
  </si>
  <si>
    <t>Priemonės ventiliacijos aparatui,,SOPHIE“ naujagimiams</t>
  </si>
  <si>
    <t>Kvėpavimo kontūrai naujagimiams</t>
  </si>
  <si>
    <t>1.Tinkami ventiliacijos aparatui ,,SOPHIE“
2.Vienkartiniai
3.Paženklinti CE ženklu.</t>
  </si>
  <si>
    <t>Tėkmės sensorius</t>
  </si>
  <si>
    <t>Apsauginis morceliavimo maišas</t>
  </si>
  <si>
    <t>Priemonės  ligoninėje naudojamai R.WOLF medicininei įrangai:</t>
  </si>
  <si>
    <t>Filtras</t>
  </si>
  <si>
    <t xml:space="preserve">1. Dydis 53x45±2 mm.
2. Sterilus.
3. Turi tikti ligoninėje naudojamam R.WOLF insufliatoriui.
</t>
  </si>
  <si>
    <t xml:space="preserve">1. Diametras 20±2 mm.
2. Turi tikti ligoninėje naudojamom R.WOLF pompai.
</t>
  </si>
  <si>
    <t>Žarnelių rinkinys hysteroskopijai</t>
  </si>
  <si>
    <t>1. Silikoninės.
2. Su dviem adatom.
3. Su skysčio kontrolės davikliu.
4. Su Luer jungtimi.
5. Autoklavuojama ne mažiau 20 kartų.
6. Skirtos ligoninėje naudojamam R.WOLF histeroskopiniam skysčio padavimo įrenginiui ir hysteroskopui.</t>
  </si>
  <si>
    <t>Žarnelių rinkinys laparoskopijai</t>
  </si>
  <si>
    <t>1. Silikoninės.
2. Su dviem adatom.
3. Su skysčio kontrolės davikliu.4. Autoklavuojama ne mažiau 20 kartų.
5. Su prijungimu ligoninėje naudojamai R.Wolf laparoskopinei siurbimo/plovimo rankenai.</t>
  </si>
  <si>
    <t>Žarnelė CO2 dujoms</t>
  </si>
  <si>
    <t xml:space="preserve">1. Silikoninė.
2. Autoklavuojama.
3. Skirtos ligoninėje naudojamam R.WOLF laparoskopiniam insufliatoriui.
</t>
  </si>
  <si>
    <t>Indas skysčio nutekėjimui</t>
  </si>
  <si>
    <t xml:space="preserve">1. Skirtas ligoninėje naudojamai R.WOLF histeroskopinei skysčio padavimo pompai.
2. Talpa 2 litrai.
3. Polisulfoninis.
4. Su dangčiu.
</t>
  </si>
  <si>
    <t xml:space="preserve">
</t>
  </si>
  <si>
    <t>Priemonės ligoninei naudojamai KARL STORZ medicininei įrangai:</t>
  </si>
  <si>
    <t xml:space="preserve">Žarnelių rinkinys </t>
  </si>
  <si>
    <t>1. Daugkartinis žarnelių rinkinys su slėgine galvute laparaskopijoms
2. Autoklavuojamas
3. Skirtas KARL STORZ ratukinei pompai HAMOU ENDOMAT.</t>
  </si>
  <si>
    <t>1. Daugkartinis žarnelių rinkinys su slėgine galvute histeroskopijoms
2. Autoklavuojamas.
3. Skirtas KARL STORZ ratukinei pompai HAMOU ENDOMAT.</t>
  </si>
  <si>
    <t>1.  Žarnelių rinkinys su slėgine galvute laparaskopijoms.
2. Vienkartinis,steriliai įpakuotas.
3. Skirtas KARL STORZ ratukinei pompai HAMOU ENDOMAT.</t>
  </si>
  <si>
    <t>1.Žarnelių rinkinys su slėgine galvute histeroskopijoms.
2. Vienkartinis, steriliai įpakuotas.
3. Skirtas KARL STORZ ratukinei pompai HAMOU ENDOMAT.</t>
  </si>
  <si>
    <t xml:space="preserve">Kateteris trokar ascito nuleidimui </t>
  </si>
  <si>
    <t>1. Ch 16 2.Sterilus3.Paženklintas CE ženklu.</t>
  </si>
  <si>
    <t>17</t>
  </si>
  <si>
    <t>Perkutaninis ertmių drenavimo rinkinys</t>
  </si>
  <si>
    <t>1. 14Fr x 23 cm rentgenokontrastinis polyuretano kateteris lenktu atraumatiniu galu ir šonine infuzijos atšaka.
2. Kateterio tiesinimo kaniulė.
3. Vidinis dilatorius.
4. 0,89 mmm x 68 cm pravedėjas J formos galu.
5. 12Frx17,78 cm pirminis dilatorius.
6. 18Gax6,25 punkcinė adata introdiuseriui.
7. 18Gax16,5 punkcinė adata introdiuseriui.
8. Nr. 11 skalpelis.
9. 5ml švirkštas su pravedėjo ertme stūmoklyje.
10. Adapterio kamštukas.
11. Apklotas.
12. Paženklintas CE ženklu.</t>
  </si>
  <si>
    <t>Bakteriniai filtrai vakuuminiam atsiurbėjui „Polivac B4“</t>
  </si>
  <si>
    <t>Paženklinti CE ženklu.</t>
  </si>
  <si>
    <t>Antibakterinis, antivirusinis filtras Microgard II tipo,tinkantis spirometrui Encore 22</t>
  </si>
  <si>
    <t>1.Skirtas plaučių funkcijai tirti. 2.Vienkartinis. 3. Vienas galas apvalus, kitas -ovalinis. 4. Pagamintas iš plastmasės. 5.  Jungiasi prie oro srauto daviklio, kurio vidinis skersmens diametras-30mm. 6. Įkvėpimo pasipriešinimas 0,7cm H2O/l/s, esant 12l/s oro srautui.7. Iškvėpimo pasipriešinimas 0,7cm H2O/l/s, esant 12l/s oro srautui 8. Filtravimo efektyvumas (bakterijų ir virusų sulaikymas) 99%.9. Įpakuotas po 1 vnt.</t>
  </si>
  <si>
    <t xml:space="preserve">PLASTIKINIŲ MEDICININIŲ GAMINIŲ  TECHNINĖ SPECIFIKACIJA 2019-2020m. </t>
  </si>
  <si>
    <t>16 dalis iš viso:</t>
  </si>
  <si>
    <t>CHIRURGINIŲ SIUVIMO REIKMENŲ, TVARSLIAVOS IR KITŲ MEDICININIŲ  PRIEMONIŲ TECHNINĖ SPECIFIKACIJA _2019-2020 m.</t>
  </si>
  <si>
    <t>25</t>
  </si>
  <si>
    <t>26</t>
  </si>
  <si>
    <t>29.</t>
  </si>
  <si>
    <t>30.</t>
  </si>
  <si>
    <t>30.1</t>
  </si>
  <si>
    <t>30.2</t>
  </si>
  <si>
    <t>30.3</t>
  </si>
  <si>
    <t>30.4</t>
  </si>
  <si>
    <t>32</t>
  </si>
  <si>
    <t>33</t>
  </si>
  <si>
    <t>34</t>
  </si>
  <si>
    <t>35</t>
  </si>
  <si>
    <t>Antibakterinis filtras (aparatams Gambro  AK200S Ultra)</t>
  </si>
  <si>
    <t>1. Plotas 2.1-2.2 kvadratiniai metrai;                   2. Apirogeninis filtras.</t>
  </si>
  <si>
    <t xml:space="preserve"> VšĮ Vilniaus miesto klinikinė ligoninė, Antakalnio g. 57, 10207 Vilnius</t>
  </si>
  <si>
    <t>Orientacinis poreikis</t>
  </si>
  <si>
    <t>1.Tinka temperatūros matavimui nuo 0 iki 100º C,                                   2. matuojama neliečiant prie kūno,                                                      3. turi skenavimo režimą,                                                                        4. turi matavimų atmintį iki 30,                                                           5. turi karščio indikatorių,                                                                  6.su metrologine patikra.                                                                   7. Garantija ne mažiau kaip 5 metai.
8. Paženklinta CE ženklu.</t>
  </si>
  <si>
    <t>1. Ilgis ne mažiau 5 m.                                                                      2. Tinka elektrochirurginei sistemai ES300(EMED).</t>
  </si>
  <si>
    <r>
      <t xml:space="preserve">1. Dydis 162 x130mm. Leridžiams nukrypimas  </t>
    </r>
    <r>
      <rPr>
        <sz val="11"/>
        <rFont val="Calibri"/>
        <family val="2"/>
        <charset val="186"/>
      </rPr>
      <t>±</t>
    </r>
    <r>
      <rPr>
        <sz val="11"/>
        <rFont val="Times New Roman"/>
        <family val="1"/>
        <charset val="186"/>
      </rPr>
      <t xml:space="preserve">2 mm.                      2. Bendras plotas 150 kv. cm  ±2 kv. cm.                                          3. Tinka elektrochirurginei sistemai ES300(EMED). </t>
    </r>
  </si>
  <si>
    <t>1. Lenktas 90 laipsnių;                                                                       2. Su siurbimu;                                                                                       3. Paženklintas CE ženklu.</t>
  </si>
  <si>
    <t>1. Lenktas 90 laipsnių;                                                                         2. Be siurbimo;                                                                                       3. Paženklintas CE ženklu.</t>
  </si>
  <si>
    <r>
      <t>1. Kabutės turi būti pagamintos iš nerūdijančio plieno ar analogiško metalo;                                                                                            2. Uždedamos daugkartinio naudojimo valdymo mechanizmu (rankena);                                                                        3. Klipo žiočių "kojytės" kampas turi būti  90</t>
    </r>
    <r>
      <rPr>
        <sz val="11"/>
        <color rgb="FF000000"/>
        <rFont val="Arial"/>
        <family val="2"/>
        <charset val="186"/>
      </rPr>
      <t>˚</t>
    </r>
    <r>
      <rPr>
        <sz val="11"/>
        <color rgb="FF000000"/>
        <rFont val="Times New Roman"/>
        <family val="1"/>
        <charset val="186"/>
      </rPr>
      <t xml:space="preserve"> ir 135</t>
    </r>
    <r>
      <rPr>
        <sz val="11"/>
        <color rgb="FF000000"/>
        <rFont val="Arial"/>
        <family val="2"/>
        <charset val="186"/>
      </rPr>
      <t>˚</t>
    </r>
    <r>
      <rPr>
        <sz val="11"/>
        <color rgb="FF000000"/>
        <rFont val="Times New Roman"/>
        <family val="1"/>
        <charset val="186"/>
      </rPr>
      <t xml:space="preserve">, "kojytės" ilgis - 12 mm ir 14 mm </t>
    </r>
    <r>
      <rPr>
        <sz val="11"/>
        <color rgb="FF000000"/>
        <rFont val="Calibri"/>
        <family val="2"/>
        <charset val="186"/>
      </rPr>
      <t xml:space="preserve">± </t>
    </r>
    <r>
      <rPr>
        <sz val="10.45"/>
        <color rgb="FF000000"/>
        <rFont val="Times New Roman"/>
        <family val="1"/>
        <charset val="186"/>
      </rPr>
      <t>2 mm;                                                                                              4. Klipai - individualiuose dėkliukuose, komplektojami dėžutėse po 30 vnt.;                                                                                               5. Vienkartinio naudojimo, sterilūs.</t>
    </r>
  </si>
  <si>
    <r>
      <t xml:space="preserve">1. Valdymo mechanizmas (rankena/kateteris)-daugartinio naudojimo, rotuojamas;                                                                                     2. Tinakams uždėti mažiausiai 100 vnt. klipų;                                             3. Įrankio ilgis turi būti 230 cm </t>
    </r>
    <r>
      <rPr>
        <sz val="11"/>
        <color rgb="FF000000"/>
        <rFont val="Calibri"/>
        <family val="2"/>
        <charset val="186"/>
      </rPr>
      <t>±</t>
    </r>
    <r>
      <rPr>
        <sz val="11"/>
        <color rgb="FF000000"/>
        <rFont val="Times New Roman"/>
        <family val="1"/>
        <charset val="186"/>
      </rPr>
      <t xml:space="preserve"> 5 cm;                                                  4. Kateterio diametras tinkamas 2,8 mm diametro endoskopo kanalui.</t>
    </r>
  </si>
  <si>
    <t>1. Polipektominė kilpa, skirta tik šaltam diminutyvinių polipų šalinimui;                                                                                              2. Kilpa išformuota patogesniam polipų užgriebimui;                             3. Kilpos plotis ne daugiau 9 mm ± 1 mm;                                              4. Kilpos vielos diametras ne didesnis negu 0,30 mm;                          5. Šarvo diametras 2,4 mm ± 0,5 mm;                                                   6. Vienkartinio naudojimo, sterili.</t>
  </si>
  <si>
    <r>
      <t xml:space="preserve">1. Monofilamentinės standžios plokščios keturiskart persuktos vielos pjovimo įrankis, skirtas labai plokščių polipų šalinimui (su elektrokauterizacia);                                                                          2. Kilpos dydis 14x27 mm </t>
    </r>
    <r>
      <rPr>
        <sz val="11"/>
        <color rgb="FF000000"/>
        <rFont val="Calibri"/>
        <family val="2"/>
        <charset val="186"/>
      </rPr>
      <t>±</t>
    </r>
    <r>
      <rPr>
        <sz val="11"/>
        <color rgb="FF000000"/>
        <rFont val="Times New Roman"/>
        <family val="1"/>
        <charset val="186"/>
      </rPr>
      <t xml:space="preserve"> 2 mm;                                                           3. Spyruokle perskutas įrankio kilpos galas ir standi viela turi sąlygoti formos išlaikymą ir išsiskleidimą po daugkartinio išskleidimo;                                                   4. Šarvo diametras turi būti 2,4 mm, 230  </t>
    </r>
    <r>
      <rPr>
        <sz val="11"/>
        <color rgb="FF000000"/>
        <rFont val="Calibri"/>
        <family val="2"/>
        <charset val="186"/>
      </rPr>
      <t>±</t>
    </r>
    <r>
      <rPr>
        <sz val="11"/>
        <color rgb="FF000000"/>
        <rFont val="Times New Roman"/>
        <family val="1"/>
        <charset val="186"/>
      </rPr>
      <t xml:space="preserve"> 5 cm ilgio;                               5. Įrankis vienkartinis, sterilus.</t>
    </r>
  </si>
  <si>
    <t>1. Stentas turi būti pagamintas iš nitinolio (nikelio - titano lydinio);                                                                        2.Stento pynė kabliuko tipo, karkaso galai - apvalaus netraumuojančio pynimo;                                                                                          3. Stento galai platesni už darbinę dalį;                                                                                4. Stento išorinis skersmuo stento darbinėje dalyje turi būti 8 mm - 10 mm, stento ilgis 40-120mm                                                               5. Kiekvienas stentas turi būti komplektuojamas su jo vienkartine 7 Fr diametro įvedimo sistema;                                                                 6. Abiejuose stento galuose ir viduryje turi būti ne mažiau 10  rentgenokontrastinių žymenų, kurie yra kontrastingesni negu stento nitinolinis karkasas;                                                                         7. Stentas ir jo priedai turi būti sterilioje pakuotėje.</t>
  </si>
  <si>
    <t>1-16 pirkimo dalys VšĮ Vilniaus miesto klinikinė ligoninė, Antakalnio g. 57 ir Antakalnio g. 124, 10207 Vilnius</t>
  </si>
  <si>
    <t>16.</t>
  </si>
  <si>
    <t>Endoskopinės siuvimo priemonės.</t>
  </si>
  <si>
    <t>16.1</t>
  </si>
  <si>
    <t>ENDOLOOP LIGATURE (su plastmasiniu pravedėju)</t>
  </si>
  <si>
    <t>16.2</t>
  </si>
  <si>
    <t>2/0</t>
  </si>
  <si>
    <t>Ne trumpesnis 50 cm</t>
  </si>
  <si>
    <t>18</t>
  </si>
  <si>
    <t>18.1</t>
  </si>
  <si>
    <t>18.2</t>
  </si>
  <si>
    <t>18.3</t>
  </si>
  <si>
    <t>18.4</t>
  </si>
  <si>
    <t>18 pirkimo dalis iš viso:</t>
  </si>
  <si>
    <t>19.</t>
  </si>
  <si>
    <t>20.</t>
  </si>
  <si>
    <t>21.</t>
  </si>
  <si>
    <t>22.</t>
  </si>
  <si>
    <t>23</t>
  </si>
  <si>
    <t>25.1</t>
  </si>
  <si>
    <t>25.2</t>
  </si>
  <si>
    <t>25.3</t>
  </si>
  <si>
    <t>25.4</t>
  </si>
  <si>
    <t>25 pirkimo dalis iš viso:</t>
  </si>
  <si>
    <t>27</t>
  </si>
  <si>
    <t>28.1</t>
  </si>
  <si>
    <t>28.2</t>
  </si>
  <si>
    <t>31.2</t>
  </si>
  <si>
    <t>31.3</t>
  </si>
  <si>
    <t>31.4</t>
  </si>
  <si>
    <t>30.5</t>
  </si>
  <si>
    <t>30.6</t>
  </si>
  <si>
    <t>30 pirkimo dalis iš viso:</t>
  </si>
  <si>
    <t>31.</t>
  </si>
  <si>
    <t>31.1</t>
  </si>
  <si>
    <t>31  pirkimo dalis iš viso:</t>
  </si>
  <si>
    <t>28 pirkimo dalis iš viso:</t>
  </si>
  <si>
    <t>17 dalis iš viso:</t>
  </si>
  <si>
    <t>36</t>
  </si>
  <si>
    <t>8.2.3.1.</t>
  </si>
  <si>
    <t xml:space="preserve">1. Polipektominės diaterminės kilpos turi būti ovalios formos;                                                                        2. Su patogia ergonomiška rankena;                                                                                      3. Kateterio diametras turi būti ne didesnis nei 2,3 mm ilgis 230 mm;                                                                      4. Vienkartinio naudojimo, sterilios. </t>
  </si>
  <si>
    <t>8.2.3.2.</t>
  </si>
  <si>
    <t>8.2.3.3.</t>
  </si>
  <si>
    <t>8.2.3.4.</t>
  </si>
  <si>
    <t>8.2.3.5.</t>
  </si>
  <si>
    <t xml:space="preserve"> Kilpos diametras turi būti 25 mm ± 2 mm;   </t>
  </si>
  <si>
    <t>Kilpos diametras turi būti 45 mm ± 2 mm</t>
  </si>
  <si>
    <t>Kilpos diametras turi būti 20 mm ± 2 mm</t>
  </si>
  <si>
    <t>Kilpos diametras turi būti 15 mm ± 2 mm</t>
  </si>
  <si>
    <t>Kilpos diametras turi būti 30 mm ± 2 mm</t>
  </si>
  <si>
    <t>8.2.4.1</t>
  </si>
  <si>
    <t>8.2.4.2</t>
  </si>
  <si>
    <r>
      <t xml:space="preserve">1. Krepšelis turi būti pagamintas iš keturių nitinolinių arba nanalogiško metalo lydinio vielų;                                                                         2. Krepšelio vielos turi būti persuktos spirale ir suktis atidarymo metu;                                                             3. Su apvaliu atraumatiniu galu;                                                           4. Suderinamas su pravedėju ir litotropsine rankena;                                                                                                             5. Krepšelio kataterio ilgis turi būti 195 mm </t>
    </r>
    <r>
      <rPr>
        <sz val="11"/>
        <color rgb="FF000000"/>
        <rFont val="Calibri"/>
        <family val="2"/>
        <charset val="186"/>
      </rPr>
      <t>±</t>
    </r>
    <r>
      <rPr>
        <sz val="11"/>
        <color rgb="FF000000"/>
        <rFont val="Times New Roman"/>
        <family val="1"/>
        <charset val="186"/>
      </rPr>
      <t xml:space="preserve"> 5 mm, diametras 3 mm </t>
    </r>
    <r>
      <rPr>
        <sz val="11"/>
        <color rgb="FF000000"/>
        <rFont val="Calibri"/>
        <family val="2"/>
        <charset val="186"/>
      </rPr>
      <t>±</t>
    </r>
    <r>
      <rPr>
        <sz val="10.45"/>
        <color rgb="FF000000"/>
        <rFont val="Times New Roman"/>
        <family val="1"/>
        <charset val="186"/>
      </rPr>
      <t xml:space="preserve"> </t>
    </r>
    <r>
      <rPr>
        <sz val="11"/>
        <color rgb="FF000000"/>
        <rFont val="Times New Roman"/>
        <family val="1"/>
        <charset val="186"/>
      </rPr>
      <t>2 mm;                                                                                              6. Vienkartinio naudojimo, sterilus.</t>
    </r>
  </si>
  <si>
    <t xml:space="preserve"> Atidaryto krepšelio ilgis turi būti ne mažiau 40 mm ±  5 mm, plotis 20 mm ±  2 mm;    </t>
  </si>
  <si>
    <t xml:space="preserve"> Atidaryto krepšelio ilgis turi būti ne mažiau 60 mm ±  5 mm, plotis 30 mm ±  2 mm;    </t>
  </si>
  <si>
    <t>Keturių inkarų menisko susiuvimo instrumentas</t>
  </si>
  <si>
    <r>
      <t xml:space="preserve">1.Skirtas saugiam morceliavimui ginekologinių operacijų metu.
2.Permatomas.
3.Du įėjimai:vienas-laparoskopui,kitas-morceliatoriui.
4.Tūris ne mažiau 2000 cm3.
5.Vienkartinio naudojimo.
6.Įpakuota po1-ą vienetą.
</t>
    </r>
    <r>
      <rPr>
        <vertAlign val="subscript"/>
        <sz val="11"/>
        <rFont val="Times New Roman"/>
        <family val="1"/>
        <charset val="186"/>
      </rPr>
      <t xml:space="preserve">
</t>
    </r>
  </si>
  <si>
    <t>1. Vienkartinis instrumentas sterilioje pakuotėje, užtaisytas ne mažiau kaip 4 inkarais, susjungtais UHMW (ultra high molecular weight) pinto polietileno pluošto siūlu.Vienu instrumentu turi būti galimybė susiūti ilgesnį menisko plyšimą atliekant ne mažiau kaip 3 vientisines siūles.                   2. Inkaro cheminė sudėtis: PEEK (Polyether ether ketone);                                           3.Instrumentas pritaikytas kelio sąnario artroskopinėms operacijoms naudojant "all inside" techniką;                                         4. Instrumento rankenoje įtaisytas volelis skirtas siūlo įtempimui ir atpalaidavimui bei gaidukas inkarų išstūmimui. Inkarai išstumiami pro kanuliuotą, graduotą instrumento adatą. Adata su paslankia įmova saugiam instrumento įvedimui į sąnarį. Graduota įmova gali būti kerpama, adatos pradūrimo gylio tiksliam nustatymui.</t>
  </si>
  <si>
    <r>
      <rPr>
        <b/>
        <i/>
        <u/>
        <sz val="12"/>
        <color rgb="FF000000"/>
        <rFont val="Times New Roman"/>
        <family val="1"/>
        <charset val="186"/>
      </rPr>
      <t xml:space="preserve">Pastaba: </t>
    </r>
    <r>
      <rPr>
        <b/>
        <i/>
        <sz val="12"/>
        <color rgb="FF000000"/>
        <rFont val="Times New Roman"/>
        <family val="1"/>
        <charset val="186"/>
      </rPr>
      <t>1.</t>
    </r>
    <r>
      <rPr>
        <i/>
        <sz val="12"/>
        <color rgb="FF000000"/>
        <rFont val="Times New Roman"/>
        <family val="1"/>
        <charset val="186"/>
      </rPr>
      <t xml:space="preserve"> Perkančioji organizacija taip pat ketina įsigyti ne daugiau kaip 10 procentų prekių sąraše nenurodytų, tačiau su pirkimo objektu susijusių prekių. </t>
    </r>
    <r>
      <rPr>
        <b/>
        <i/>
        <sz val="12"/>
        <color rgb="FF000000"/>
        <rFont val="Times New Roman"/>
        <family val="1"/>
        <charset val="186"/>
      </rPr>
      <t>2.</t>
    </r>
    <r>
      <rPr>
        <i/>
        <sz val="12"/>
        <color rgb="FF000000"/>
        <rFont val="Times New Roman"/>
        <family val="1"/>
        <charset val="186"/>
      </rPr>
      <t xml:space="preserve"> Už prekių sąraše nenurodytas, tačiau su pirkimo objektu susijusias prekes bus apmokėta ne didesnėmis nei susitarimo pasirašymo dieną tiekėjo prekybos vietoje, kataloge ar interneto svetainėje nurodytomis galiojančiomis šių prekių kainomis arba, jei tokios kainos neskelbiamos, tiekėjo pasiūlytomis, konkurencingomis ir rinką atitinkančiomis kainomis. </t>
    </r>
  </si>
  <si>
    <t>Perkamoms kabutėms (p.d.8.1.1) aplikuoti tinkamas valdymo mechanizmas (rankena)</t>
  </si>
  <si>
    <r>
      <t xml:space="preserve">1. Iš nepralaidaus vandeniui audinio.
2. Sandariai užsukamas. </t>
    </r>
    <r>
      <rPr>
        <b/>
        <sz val="11"/>
        <color rgb="FF000000"/>
        <rFont val="Times New Roman"/>
        <family val="1"/>
        <charset val="186"/>
      </rPr>
      <t>Gamintojas: Gima, Italija Žr. Bukletas 2p.d.pdf</t>
    </r>
  </si>
  <si>
    <r>
      <t xml:space="preserve">7Z353200 </t>
    </r>
    <r>
      <rPr>
        <sz val="10"/>
        <color rgb="FF000000"/>
        <rFont val="Times New Roman"/>
        <family val="1"/>
        <charset val="186"/>
      </rPr>
      <t xml:space="preserve">Žr. Bukletas 16 p.d.pdf 1,2 psl. </t>
    </r>
  </si>
  <si>
    <t xml:space="preserve">7Z306700 Žr. Bukletas 16 p.d.pdf 1,2 psl. </t>
  </si>
  <si>
    <t>SERAFIT, gamintojas:  Serag Wiessner, Vokietija</t>
  </si>
  <si>
    <t>Sterili,  rezorbuojama, kurią sudaro pieno rūgšties kopolimeras ir kaprolaktonas arba poliglikolinė rūgštis.</t>
  </si>
  <si>
    <t>Sterili, rezorbuojama, kurią sudaro pieno rūgšties kopolimeras ir kaprolaktonas arba poliglikolinė rūgštis.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</si>
</sst>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dd"/>
    <numFmt numFmtId="165" formatCode="0.0000"/>
  </numFmts>
  <fonts count="26" x14ac:knownFonts="1">
    <font>
      <sz val="11"/>
      <color rgb="FF000000"/>
      <name val="Calibri"/>
      <family val="2"/>
      <charset val="186"/>
    </font>
    <font>
      <sz val="12"/>
      <color rgb="FF000000"/>
      <name val="Times New Roman"/>
      <family val="1"/>
      <charset val="186"/>
    </font>
    <font>
      <b/>
      <sz val="12"/>
      <name val="Times New Roman"/>
      <family val="1"/>
      <charset val="186"/>
    </font>
    <font>
      <b/>
      <u/>
      <sz val="11"/>
      <name val="Times New Roman"/>
      <family val="1"/>
      <charset val="186"/>
    </font>
    <font>
      <b/>
      <sz val="10"/>
      <name val="Times New Roman"/>
      <family val="1"/>
      <charset val="186"/>
    </font>
    <font>
      <b/>
      <sz val="11"/>
      <color rgb="FF000000"/>
      <name val="Times New Roman"/>
      <family val="1"/>
      <charset val="186"/>
    </font>
    <font>
      <b/>
      <sz val="10"/>
      <color rgb="FF000000"/>
      <name val="Times New Roman"/>
      <family val="1"/>
      <charset val="186"/>
    </font>
    <font>
      <b/>
      <sz val="12"/>
      <color rgb="FF000000"/>
      <name val="Times New Roman"/>
      <family val="1"/>
      <charset val="186"/>
    </font>
    <font>
      <sz val="11"/>
      <color rgb="FF000000"/>
      <name val="Times New Roman"/>
      <family val="1"/>
      <charset val="186"/>
    </font>
    <font>
      <sz val="10"/>
      <color rgb="FF000000"/>
      <name val="Times New Roman"/>
      <family val="1"/>
      <charset val="186"/>
    </font>
    <font>
      <sz val="11"/>
      <color rgb="FF000000"/>
      <name val="Arial"/>
      <family val="2"/>
      <charset val="186"/>
    </font>
    <font>
      <sz val="10.45"/>
      <color rgb="FF000000"/>
      <name val="Times New Roman"/>
      <family val="1"/>
      <charset val="186"/>
    </font>
    <font>
      <i/>
      <sz val="11"/>
      <color rgb="FF000000"/>
      <name val="Times New Roman"/>
      <family val="1"/>
      <charset val="186"/>
    </font>
    <font>
      <sz val="11"/>
      <name val="Times New Roman"/>
      <family val="1"/>
      <charset val="186"/>
    </font>
    <font>
      <b/>
      <sz val="11"/>
      <name val="Times New Roman"/>
      <family val="1"/>
      <charset val="186"/>
    </font>
    <font>
      <sz val="11"/>
      <name val="Arial"/>
      <family val="2"/>
      <charset val="186"/>
    </font>
    <font>
      <b/>
      <sz val="11"/>
      <name val="Times New Roman"/>
      <family val="1"/>
      <charset val="1"/>
    </font>
    <font>
      <sz val="10"/>
      <name val="Times New Roman"/>
      <family val="1"/>
      <charset val="186"/>
    </font>
    <font>
      <sz val="11"/>
      <name val="Calibri"/>
      <family val="2"/>
      <charset val="186"/>
    </font>
    <font>
      <sz val="10"/>
      <name val="Calibri"/>
      <family val="2"/>
      <charset val="186"/>
    </font>
    <font>
      <sz val="10.45"/>
      <name val="Times New Roman"/>
      <family val="1"/>
      <charset val="186"/>
    </font>
    <font>
      <sz val="11"/>
      <name val="Times New Roman"/>
      <family val="1"/>
      <charset val="1"/>
    </font>
    <font>
      <vertAlign val="subscript"/>
      <sz val="11"/>
      <name val="Times New Roman"/>
      <family val="1"/>
      <charset val="186"/>
    </font>
    <font>
      <i/>
      <sz val="12"/>
      <color rgb="FF000000"/>
      <name val="Times New Roman"/>
      <family val="1"/>
      <charset val="186"/>
    </font>
    <font>
      <b/>
      <i/>
      <sz val="12"/>
      <color rgb="FF000000"/>
      <name val="Times New Roman"/>
      <family val="1"/>
      <charset val="186"/>
    </font>
    <font>
      <b/>
      <i/>
      <u/>
      <sz val="12"/>
      <color rgb="FF000000"/>
      <name val="Times New Roman"/>
      <family val="1"/>
      <charset val="186"/>
    </font>
  </fonts>
  <fills count="8">
    <fill>
      <patternFill patternType="none"/>
    </fill>
    <fill>
      <patternFill patternType="gray125"/>
    </fill>
    <fill>
      <patternFill patternType="solid">
        <fgColor rgb="FFD9D9D9"/>
        <bgColor rgb="FFC0C0C0"/>
      </patternFill>
    </fill>
    <fill>
      <patternFill patternType="solid">
        <fgColor rgb="FFFFFFFF"/>
        <bgColor rgb="FFFFFFCC"/>
      </patternFill>
    </fill>
    <fill>
      <patternFill patternType="solid">
        <fgColor theme="0"/>
        <bgColor rgb="FFFFFFCC"/>
      </patternFill>
    </fill>
    <fill>
      <patternFill patternType="solid">
        <fgColor theme="0"/>
        <bgColor indexed="64"/>
      </patternFill>
    </fill>
    <fill>
      <patternFill patternType="solid">
        <fgColor rgb="FFFFFF00"/>
        <bgColor rgb="FFFF9900"/>
      </patternFill>
    </fill>
    <fill>
      <patternFill patternType="solid">
        <fgColor rgb="FFFFFF00"/>
        <bgColor indexed="64"/>
      </patternFill>
    </fill>
  </fills>
  <borders count="3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top/>
      <bottom style="medium">
        <color auto="1"/>
      </bottom>
      <diagonal/>
    </border>
    <border>
      <left/>
      <right style="thin">
        <color auto="1"/>
      </right>
      <top/>
      <bottom style="medium">
        <color auto="1"/>
      </bottom>
      <diagonal/>
    </border>
    <border>
      <left/>
      <right/>
      <top/>
      <bottom style="thin">
        <color auto="1"/>
      </bottom>
      <diagonal/>
    </border>
    <border>
      <left style="thin">
        <color auto="1"/>
      </left>
      <right style="medium">
        <color indexed="64"/>
      </right>
      <top/>
      <bottom/>
      <diagonal/>
    </border>
    <border>
      <left style="medium">
        <color indexed="64"/>
      </left>
      <right style="thin">
        <color auto="1"/>
      </right>
      <top/>
      <bottom/>
      <diagonal/>
    </border>
  </borders>
  <cellStyleXfs count="1">
    <xf numFmtId="0" fontId="0" fillId="0" borderId="0"/>
  </cellStyleXfs>
  <cellXfs count="318">
    <xf numFmtId="0" fontId="0" fillId="0" borderId="0" xfId="0"/>
    <xf numFmtId="0" fontId="0" fillId="0" borderId="0" xfId="0" applyAlignment="1">
      <alignment horizontal="left"/>
    </xf>
    <xf numFmtId="0" fontId="0" fillId="0" borderId="0" xfId="0" applyAlignment="1">
      <alignment horizontal="center"/>
    </xf>
    <xf numFmtId="0" fontId="0" fillId="0" borderId="0" xfId="0" applyAlignment="1">
      <alignment horizontal="right"/>
    </xf>
    <xf numFmtId="3" fontId="0" fillId="0" borderId="0" xfId="0" applyNumberFormat="1" applyAlignment="1">
      <alignment horizontal="right"/>
    </xf>
    <xf numFmtId="4" fontId="0" fillId="0" borderId="0" xfId="0" applyNumberFormat="1" applyAlignment="1">
      <alignment horizontal="right"/>
    </xf>
    <xf numFmtId="0" fontId="1" fillId="0" borderId="0" xfId="0" applyFont="1" applyAlignment="1">
      <alignment horizontal="right" vertical="top" wrapText="1"/>
    </xf>
    <xf numFmtId="0" fontId="1" fillId="0" borderId="0" xfId="0" applyFont="1" applyAlignment="1">
      <alignment horizontal="left" vertical="top" wrapText="1"/>
    </xf>
    <xf numFmtId="0" fontId="0" fillId="2" borderId="0" xfId="0" applyFill="1" applyAlignment="1">
      <alignment vertical="top"/>
    </xf>
    <xf numFmtId="0" fontId="4" fillId="2" borderId="0" xfId="0" applyFont="1" applyFill="1" applyAlignment="1">
      <alignment vertical="top"/>
    </xf>
    <xf numFmtId="0" fontId="0" fillId="0" borderId="0" xfId="0" applyAlignment="1">
      <alignment vertical="top"/>
    </xf>
    <xf numFmtId="0" fontId="5" fillId="0" borderId="1" xfId="0" applyFont="1" applyBorder="1" applyAlignment="1">
      <alignment horizontal="center" vertical="top" wrapText="1"/>
    </xf>
    <xf numFmtId="0" fontId="5"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9" fontId="7" fillId="0" borderId="1" xfId="0" applyNumberFormat="1" applyFont="1" applyBorder="1" applyAlignment="1">
      <alignment horizontal="left" vertical="top" wrapText="1"/>
    </xf>
    <xf numFmtId="0" fontId="0" fillId="0" borderId="1" xfId="0" applyBorder="1"/>
    <xf numFmtId="49" fontId="8" fillId="0" borderId="1" xfId="0" applyNumberFormat="1" applyFont="1" applyBorder="1" applyAlignment="1">
      <alignment horizontal="left" vertical="top" wrapText="1"/>
    </xf>
    <xf numFmtId="0" fontId="8" fillId="0" borderId="1" xfId="0" applyFont="1" applyBorder="1" applyAlignment="1">
      <alignment vertical="top" wrapText="1"/>
    </xf>
    <xf numFmtId="0" fontId="8" fillId="0" borderId="1" xfId="0" applyFont="1" applyBorder="1" applyAlignment="1">
      <alignment horizontal="center" vertical="top" wrapText="1"/>
    </xf>
    <xf numFmtId="3" fontId="5" fillId="0" borderId="1" xfId="0" applyNumberFormat="1" applyFont="1" applyBorder="1" applyAlignment="1">
      <alignment horizontal="center" vertical="top" wrapText="1"/>
    </xf>
    <xf numFmtId="4" fontId="0" fillId="0" borderId="1" xfId="0" applyNumberFormat="1" applyBorder="1"/>
    <xf numFmtId="4" fontId="9" fillId="0" borderId="1" xfId="0" applyNumberFormat="1" applyFont="1" applyBorder="1" applyAlignment="1">
      <alignment vertical="top" wrapText="1"/>
    </xf>
    <xf numFmtId="0" fontId="9" fillId="0" borderId="1" xfId="0" applyFont="1" applyBorder="1" applyAlignment="1">
      <alignment vertical="top" wrapText="1"/>
    </xf>
    <xf numFmtId="164" fontId="8" fillId="0" borderId="1" xfId="0" applyNumberFormat="1" applyFont="1" applyBorder="1" applyAlignment="1">
      <alignment horizontal="center" vertical="top" wrapText="1"/>
    </xf>
    <xf numFmtId="4" fontId="5" fillId="0" borderId="1" xfId="0" applyNumberFormat="1" applyFont="1" applyBorder="1" applyAlignment="1">
      <alignment vertical="top" wrapText="1"/>
    </xf>
    <xf numFmtId="0" fontId="5" fillId="0" borderId="1" xfId="0" applyFont="1" applyBorder="1" applyAlignment="1">
      <alignment vertical="top" wrapText="1"/>
    </xf>
    <xf numFmtId="4" fontId="8" fillId="0" borderId="1" xfId="0" applyNumberFormat="1" applyFont="1" applyBorder="1" applyAlignment="1">
      <alignment horizontal="right" vertical="top" wrapText="1"/>
    </xf>
    <xf numFmtId="4" fontId="8" fillId="0" borderId="1" xfId="0" applyNumberFormat="1" applyFont="1" applyBorder="1" applyAlignment="1">
      <alignment horizontal="center" vertical="top" wrapText="1"/>
    </xf>
    <xf numFmtId="49" fontId="5" fillId="0" borderId="1" xfId="0" applyNumberFormat="1" applyFont="1" applyBorder="1" applyAlignment="1">
      <alignment horizontal="left" vertical="top" wrapText="1"/>
    </xf>
    <xf numFmtId="0" fontId="5" fillId="3" borderId="1" xfId="0" applyFont="1" applyFill="1" applyBorder="1" applyAlignment="1">
      <alignment horizontal="left" vertical="top" wrapText="1"/>
    </xf>
    <xf numFmtId="0" fontId="5" fillId="3" borderId="1" xfId="0" applyFont="1" applyFill="1" applyBorder="1" applyAlignment="1">
      <alignment vertical="top" wrapText="1"/>
    </xf>
    <xf numFmtId="3" fontId="5" fillId="3" borderId="1" xfId="0" applyNumberFormat="1" applyFont="1" applyFill="1" applyBorder="1" applyAlignment="1">
      <alignment horizontal="center" vertical="top" wrapText="1"/>
    </xf>
    <xf numFmtId="4" fontId="8" fillId="3" borderId="1" xfId="0" applyNumberFormat="1" applyFont="1" applyFill="1" applyBorder="1" applyAlignment="1">
      <alignment horizontal="right" vertical="top" wrapText="1"/>
    </xf>
    <xf numFmtId="4" fontId="8" fillId="3" borderId="1" xfId="0" applyNumberFormat="1" applyFont="1" applyFill="1" applyBorder="1" applyAlignment="1">
      <alignment horizontal="center" vertical="top" wrapText="1"/>
    </xf>
    <xf numFmtId="0" fontId="8" fillId="3" borderId="1" xfId="0" applyFont="1" applyFill="1" applyBorder="1" applyAlignment="1">
      <alignment vertical="top" wrapText="1"/>
    </xf>
    <xf numFmtId="4" fontId="5" fillId="0" borderId="1" xfId="0" applyNumberFormat="1" applyFont="1" applyBorder="1" applyAlignment="1">
      <alignment horizontal="center" vertical="top" wrapText="1"/>
    </xf>
    <xf numFmtId="4" fontId="5" fillId="3" borderId="1" xfId="0" applyNumberFormat="1" applyFont="1" applyFill="1" applyBorder="1" applyAlignment="1">
      <alignment horizontal="center" vertical="top" wrapText="1"/>
    </xf>
    <xf numFmtId="49" fontId="5" fillId="0" borderId="1" xfId="0" applyNumberFormat="1" applyFont="1" applyBorder="1" applyAlignment="1">
      <alignment horizontal="left" vertical="center"/>
    </xf>
    <xf numFmtId="49" fontId="8" fillId="0" borderId="1" xfId="0" applyNumberFormat="1" applyFont="1" applyBorder="1" applyAlignment="1">
      <alignment horizontal="left" vertical="center"/>
    </xf>
    <xf numFmtId="0" fontId="8" fillId="0" borderId="1" xfId="0" applyFont="1" applyBorder="1" applyAlignment="1">
      <alignment wrapText="1"/>
    </xf>
    <xf numFmtId="0" fontId="8" fillId="0" borderId="1" xfId="0" applyFont="1" applyBorder="1" applyAlignment="1">
      <alignment horizontal="center" vertical="center"/>
    </xf>
    <xf numFmtId="3" fontId="5" fillId="0" borderId="1" xfId="0" applyNumberFormat="1" applyFont="1" applyBorder="1" applyAlignment="1">
      <alignment horizontal="center" vertical="center"/>
    </xf>
    <xf numFmtId="4" fontId="8" fillId="0" borderId="1" xfId="0" applyNumberFormat="1" applyFont="1" applyBorder="1"/>
    <xf numFmtId="0" fontId="5" fillId="3" borderId="1" xfId="0" applyFont="1" applyFill="1" applyBorder="1" applyAlignment="1">
      <alignment vertical="top"/>
    </xf>
    <xf numFmtId="0" fontId="7" fillId="0" borderId="1" xfId="0" applyFont="1" applyBorder="1" applyAlignment="1">
      <alignment horizontal="left" vertical="top" wrapText="1"/>
    </xf>
    <xf numFmtId="0" fontId="8" fillId="0" borderId="1" xfId="0" applyFont="1" applyBorder="1" applyAlignment="1">
      <alignment horizontal="center" vertical="top"/>
    </xf>
    <xf numFmtId="0" fontId="8" fillId="0" borderId="2" xfId="0" applyFont="1" applyBorder="1"/>
    <xf numFmtId="0" fontId="6" fillId="0" borderId="3" xfId="0" applyFont="1" applyBorder="1" applyAlignment="1">
      <alignment horizontal="center" vertical="center" wrapText="1"/>
    </xf>
    <xf numFmtId="0" fontId="7" fillId="0" borderId="4" xfId="0" applyFont="1" applyBorder="1" applyAlignment="1">
      <alignment horizontal="left" vertical="top"/>
    </xf>
    <xf numFmtId="49" fontId="1" fillId="0" borderId="1" xfId="0" applyNumberFormat="1" applyFont="1" applyBorder="1" applyAlignment="1">
      <alignment horizontal="left" vertical="top"/>
    </xf>
    <xf numFmtId="0" fontId="5" fillId="0" borderId="1" xfId="0" applyFont="1" applyBorder="1" applyAlignment="1">
      <alignment horizontal="center" vertical="top"/>
    </xf>
    <xf numFmtId="0" fontId="1" fillId="0" borderId="1" xfId="0" applyFont="1" applyBorder="1" applyAlignment="1">
      <alignment horizontal="left" vertical="top"/>
    </xf>
    <xf numFmtId="0" fontId="8" fillId="0" borderId="4" xfId="0" applyFont="1" applyBorder="1" applyAlignment="1">
      <alignment vertical="top" wrapText="1"/>
    </xf>
    <xf numFmtId="0" fontId="8" fillId="0" borderId="4" xfId="0" applyFont="1" applyBorder="1" applyAlignment="1">
      <alignment horizontal="center" vertical="top"/>
    </xf>
    <xf numFmtId="0" fontId="5" fillId="0" borderId="4" xfId="0" applyFont="1" applyBorder="1" applyAlignment="1">
      <alignment horizontal="center" vertical="top"/>
    </xf>
    <xf numFmtId="0" fontId="0" fillId="0" borderId="4" xfId="0" applyBorder="1"/>
    <xf numFmtId="0" fontId="12" fillId="0" borderId="1" xfId="0" applyFont="1" applyBorder="1" applyAlignment="1">
      <alignment vertical="top" wrapText="1"/>
    </xf>
    <xf numFmtId="0" fontId="0" fillId="0" borderId="3" xfId="0" applyBorder="1"/>
    <xf numFmtId="49" fontId="14" fillId="0" borderId="1" xfId="0" applyNumberFormat="1" applyFont="1" applyBorder="1" applyAlignment="1">
      <alignment horizontal="center" vertical="center" wrapText="1"/>
    </xf>
    <xf numFmtId="0" fontId="14"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xf numFmtId="0" fontId="15" fillId="0" borderId="0" xfId="0" applyFont="1"/>
    <xf numFmtId="0" fontId="13" fillId="0" borderId="7" xfId="0" applyFont="1" applyBorder="1" applyAlignment="1">
      <alignment horizontal="left" vertical="center" wrapText="1"/>
    </xf>
    <xf numFmtId="0" fontId="0" fillId="0" borderId="8" xfId="0" applyBorder="1" applyAlignment="1">
      <alignment vertical="center" wrapText="1"/>
    </xf>
    <xf numFmtId="0" fontId="0" fillId="0" borderId="9" xfId="0" applyBorder="1" applyAlignment="1">
      <alignment vertical="center" wrapText="1"/>
    </xf>
    <xf numFmtId="49" fontId="16" fillId="0" borderId="1" xfId="0" applyNumberFormat="1" applyFont="1" applyBorder="1" applyAlignment="1">
      <alignment horizontal="center" vertical="center"/>
    </xf>
    <xf numFmtId="0" fontId="0" fillId="0" borderId="0" xfId="0" applyAlignment="1">
      <alignment vertical="center"/>
    </xf>
    <xf numFmtId="49" fontId="13" fillId="0" borderId="1" xfId="0" applyNumberFormat="1" applyFont="1" applyBorder="1" applyAlignment="1">
      <alignment horizontal="center" vertical="center"/>
    </xf>
    <xf numFmtId="0" fontId="13" fillId="3" borderId="1" xfId="0" applyFont="1" applyFill="1" applyBorder="1" applyAlignment="1">
      <alignment vertical="center" wrapText="1"/>
    </xf>
    <xf numFmtId="0" fontId="13" fillId="3"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7" fillId="3" borderId="1" xfId="0" applyFont="1" applyFill="1" applyBorder="1" applyAlignment="1">
      <alignment horizontal="left" vertical="center" wrapText="1"/>
    </xf>
    <xf numFmtId="0" fontId="0" fillId="0" borderId="1" xfId="0" applyBorder="1" applyAlignment="1">
      <alignment vertical="center"/>
    </xf>
    <xf numFmtId="0" fontId="4" fillId="0" borderId="1" xfId="0" applyFont="1" applyBorder="1" applyAlignment="1">
      <alignment horizontal="center" vertical="center" wrapText="1"/>
    </xf>
    <xf numFmtId="0" fontId="17" fillId="0" borderId="1" xfId="0" applyFont="1" applyBorder="1" applyAlignment="1">
      <alignment horizontal="left" vertical="center" wrapText="1"/>
    </xf>
    <xf numFmtId="49" fontId="14" fillId="0" borderId="1" xfId="0" applyNumberFormat="1" applyFont="1" applyBorder="1" applyAlignment="1">
      <alignment horizontal="center" vertical="center"/>
    </xf>
    <xf numFmtId="0" fontId="14" fillId="3" borderId="1" xfId="0" applyFont="1" applyFill="1" applyBorder="1" applyAlignment="1">
      <alignment vertical="center" wrapText="1"/>
    </xf>
    <xf numFmtId="0" fontId="13" fillId="3" borderId="1" xfId="0" applyFont="1" applyFill="1" applyBorder="1" applyAlignment="1">
      <alignment horizontal="center" vertical="center" wrapText="1"/>
    </xf>
    <xf numFmtId="0" fontId="17" fillId="3" borderId="1" xfId="0" applyFont="1" applyFill="1" applyBorder="1" applyAlignment="1">
      <alignment horizontal="right" vertical="center" wrapText="1"/>
    </xf>
    <xf numFmtId="0" fontId="17" fillId="3" borderId="1" xfId="0" applyFont="1" applyFill="1" applyBorder="1" applyAlignment="1">
      <alignment horizontal="left" vertical="top" wrapText="1"/>
    </xf>
    <xf numFmtId="0" fontId="19" fillId="0" borderId="1" xfId="0" applyFont="1" applyBorder="1" applyAlignment="1">
      <alignment vertical="center"/>
    </xf>
    <xf numFmtId="0" fontId="19" fillId="0" borderId="0" xfId="0" applyFont="1" applyAlignment="1">
      <alignment vertical="center"/>
    </xf>
    <xf numFmtId="0" fontId="17" fillId="0" borderId="1" xfId="0" applyFont="1" applyBorder="1" applyAlignment="1">
      <alignment horizontal="right" vertical="center" wrapText="1"/>
    </xf>
    <xf numFmtId="0" fontId="17" fillId="0" borderId="1" xfId="0" applyFont="1" applyBorder="1" applyAlignment="1">
      <alignment horizontal="left" vertical="top" wrapText="1"/>
    </xf>
    <xf numFmtId="49" fontId="14" fillId="0" borderId="10" xfId="0" applyNumberFormat="1" applyFont="1" applyBorder="1" applyAlignment="1">
      <alignment horizontal="center" vertical="center"/>
    </xf>
    <xf numFmtId="0" fontId="13" fillId="0" borderId="0" xfId="0" applyFont="1" applyAlignment="1">
      <alignment vertical="center"/>
    </xf>
    <xf numFmtId="49" fontId="13" fillId="0" borderId="12" xfId="0" applyNumberFormat="1" applyFont="1" applyBorder="1" applyAlignment="1">
      <alignment horizontal="center" vertical="top"/>
    </xf>
    <xf numFmtId="0" fontId="13" fillId="3" borderId="13" xfId="0" applyFont="1" applyFill="1" applyBorder="1" applyAlignment="1">
      <alignment vertical="top" wrapText="1"/>
    </xf>
    <xf numFmtId="0" fontId="13" fillId="0" borderId="13" xfId="0" applyFont="1" applyBorder="1" applyAlignment="1">
      <alignment horizontal="center" vertical="center"/>
    </xf>
    <xf numFmtId="1" fontId="14" fillId="0" borderId="13" xfId="0" applyNumberFormat="1" applyFont="1" applyBorder="1" applyAlignment="1">
      <alignment horizontal="center" vertical="center"/>
    </xf>
    <xf numFmtId="0" fontId="13" fillId="0" borderId="13" xfId="0" applyFont="1" applyBorder="1" applyAlignment="1">
      <alignment vertical="top"/>
    </xf>
    <xf numFmtId="0" fontId="17" fillId="0" borderId="13" xfId="0" applyFont="1" applyBorder="1" applyAlignment="1">
      <alignment vertical="top"/>
    </xf>
    <xf numFmtId="0" fontId="13" fillId="0" borderId="14" xfId="0" applyFont="1" applyBorder="1" applyAlignment="1">
      <alignment vertical="top"/>
    </xf>
    <xf numFmtId="0" fontId="13" fillId="0" borderId="0" xfId="0" applyFont="1" applyAlignment="1">
      <alignment vertical="top"/>
    </xf>
    <xf numFmtId="0" fontId="13" fillId="0" borderId="15" xfId="0" applyFont="1" applyBorder="1" applyAlignment="1">
      <alignment horizontal="center" vertical="center"/>
    </xf>
    <xf numFmtId="1" fontId="14" fillId="0" borderId="15" xfId="0" applyNumberFormat="1" applyFont="1" applyBorder="1" applyAlignment="1">
      <alignment horizontal="center" vertical="center"/>
    </xf>
    <xf numFmtId="0" fontId="13" fillId="0" borderId="15" xfId="0" applyFont="1" applyBorder="1" applyAlignment="1">
      <alignment vertical="top"/>
    </xf>
    <xf numFmtId="0" fontId="17" fillId="0" borderId="15" xfId="0" applyFont="1" applyBorder="1" applyAlignment="1">
      <alignment vertical="top"/>
    </xf>
    <xf numFmtId="0" fontId="13" fillId="0" borderId="16" xfId="0" applyFont="1" applyBorder="1" applyAlignment="1">
      <alignment vertical="top"/>
    </xf>
    <xf numFmtId="0" fontId="13" fillId="0" borderId="17" xfId="0" applyFont="1" applyBorder="1" applyAlignment="1">
      <alignment horizontal="center" vertical="center"/>
    </xf>
    <xf numFmtId="1" fontId="14" fillId="0" borderId="17" xfId="0" applyNumberFormat="1" applyFont="1" applyBorder="1" applyAlignment="1">
      <alignment horizontal="center" vertical="center"/>
    </xf>
    <xf numFmtId="0" fontId="13" fillId="0" borderId="17" xfId="0" applyFont="1" applyBorder="1" applyAlignment="1">
      <alignment vertical="top"/>
    </xf>
    <xf numFmtId="0" fontId="17" fillId="0" borderId="17" xfId="0" applyFont="1" applyBorder="1" applyAlignment="1">
      <alignment vertical="top"/>
    </xf>
    <xf numFmtId="0" fontId="13" fillId="0" borderId="18" xfId="0" applyFont="1" applyBorder="1" applyAlignment="1">
      <alignment vertical="top"/>
    </xf>
    <xf numFmtId="0" fontId="4" fillId="0" borderId="19" xfId="0" applyFont="1" applyBorder="1" applyAlignment="1">
      <alignment vertical="center"/>
    </xf>
    <xf numFmtId="0" fontId="4" fillId="0" borderId="19" xfId="0" applyFont="1" applyBorder="1" applyAlignment="1">
      <alignment horizontal="center" vertical="center" wrapText="1"/>
    </xf>
    <xf numFmtId="0" fontId="17" fillId="0" borderId="19" xfId="0" applyFont="1" applyBorder="1" applyAlignment="1">
      <alignment horizontal="left" vertical="center" wrapText="1"/>
    </xf>
    <xf numFmtId="0" fontId="18" fillId="0" borderId="19" xfId="0" applyFont="1" applyBorder="1" applyAlignment="1">
      <alignment vertical="center"/>
    </xf>
    <xf numFmtId="0" fontId="13" fillId="0" borderId="19" xfId="0" applyFont="1" applyBorder="1" applyAlignment="1">
      <alignment vertical="top"/>
    </xf>
    <xf numFmtId="49" fontId="16" fillId="0" borderId="10" xfId="0" applyNumberFormat="1" applyFont="1" applyBorder="1" applyAlignment="1">
      <alignment horizontal="center" vertical="top" wrapText="1"/>
    </xf>
    <xf numFmtId="49" fontId="14" fillId="0" borderId="20" xfId="0" applyNumberFormat="1" applyFont="1" applyBorder="1" applyAlignment="1">
      <alignment horizontal="left" vertical="top" wrapText="1"/>
    </xf>
    <xf numFmtId="49" fontId="13" fillId="0" borderId="20" xfId="0" applyNumberFormat="1" applyFont="1" applyBorder="1" applyAlignment="1">
      <alignment horizontal="center" vertical="top" wrapText="1"/>
    </xf>
    <xf numFmtId="1" fontId="14" fillId="3" borderId="20" xfId="0" applyNumberFormat="1" applyFont="1" applyFill="1" applyBorder="1" applyAlignment="1">
      <alignment horizontal="center" vertical="top" wrapText="1"/>
    </xf>
    <xf numFmtId="49" fontId="14" fillId="0" borderId="20" xfId="0" applyNumberFormat="1" applyFont="1" applyBorder="1" applyAlignment="1">
      <alignment horizontal="right" vertical="top" wrapText="1"/>
    </xf>
    <xf numFmtId="49" fontId="14" fillId="0" borderId="20" xfId="0" applyNumberFormat="1" applyFont="1" applyBorder="1" applyAlignment="1">
      <alignment vertical="top" wrapText="1"/>
    </xf>
    <xf numFmtId="0" fontId="0" fillId="0" borderId="20" xfId="0" applyBorder="1" applyAlignment="1">
      <alignment vertical="top"/>
    </xf>
    <xf numFmtId="0" fontId="0" fillId="0" borderId="11" xfId="0" applyBorder="1" applyAlignment="1">
      <alignment vertical="top"/>
    </xf>
    <xf numFmtId="49" fontId="14" fillId="0" borderId="1" xfId="0" applyNumberFormat="1" applyFont="1" applyBorder="1" applyAlignment="1">
      <alignment horizontal="right" vertical="top" wrapText="1"/>
    </xf>
    <xf numFmtId="49" fontId="14" fillId="0" borderId="1" xfId="0" applyNumberFormat="1" applyFont="1" applyBorder="1" applyAlignment="1">
      <alignment vertical="top" wrapText="1"/>
    </xf>
    <xf numFmtId="49" fontId="13" fillId="0" borderId="1" xfId="0" applyNumberFormat="1" applyFont="1" applyBorder="1" applyAlignment="1">
      <alignment horizontal="left" vertical="top" wrapText="1"/>
    </xf>
    <xf numFmtId="0" fontId="0" fillId="0" borderId="1" xfId="0" applyBorder="1" applyAlignment="1">
      <alignment vertical="top"/>
    </xf>
    <xf numFmtId="0" fontId="21" fillId="0" borderId="19" xfId="0" applyFont="1" applyBorder="1" applyAlignment="1">
      <alignment vertical="center"/>
    </xf>
    <xf numFmtId="0" fontId="21" fillId="0" borderId="0" xfId="0" applyFont="1" applyAlignment="1">
      <alignment vertical="center"/>
    </xf>
    <xf numFmtId="49" fontId="13" fillId="0" borderId="1" xfId="0" applyNumberFormat="1" applyFont="1" applyBorder="1" applyAlignment="1">
      <alignment horizontal="center" vertical="top" wrapText="1"/>
    </xf>
    <xf numFmtId="0" fontId="13" fillId="0" borderId="1" xfId="0" applyFont="1" applyBorder="1" applyAlignment="1">
      <alignment vertical="center" wrapText="1"/>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0" fillId="0" borderId="9" xfId="0" applyBorder="1" applyAlignment="1">
      <alignment vertical="top"/>
    </xf>
    <xf numFmtId="0" fontId="13" fillId="0" borderId="1" xfId="0" applyFont="1" applyBorder="1" applyAlignment="1">
      <alignment horizontal="center" vertical="top"/>
    </xf>
    <xf numFmtId="0" fontId="14" fillId="0" borderId="1" xfId="0" applyFont="1" applyBorder="1" applyAlignment="1">
      <alignment horizontal="center" vertical="top"/>
    </xf>
    <xf numFmtId="0" fontId="17" fillId="0" borderId="1" xfId="0" applyFont="1" applyBorder="1" applyAlignment="1">
      <alignment horizontal="center" vertical="top"/>
    </xf>
    <xf numFmtId="0" fontId="0" fillId="0" borderId="19" xfId="0" applyBorder="1"/>
    <xf numFmtId="0" fontId="14" fillId="0" borderId="1" xfId="0" applyFont="1" applyBorder="1" applyAlignment="1">
      <alignment vertical="center" wrapText="1"/>
    </xf>
    <xf numFmtId="0" fontId="17" fillId="0" borderId="1" xfId="0" applyFont="1" applyBorder="1" applyAlignment="1">
      <alignment horizontal="center" vertical="center"/>
    </xf>
    <xf numFmtId="0" fontId="17" fillId="0" borderId="1" xfId="0" applyFont="1" applyBorder="1" applyAlignment="1">
      <alignment vertical="center"/>
    </xf>
    <xf numFmtId="0" fontId="4" fillId="0" borderId="0" xfId="0" applyFont="1" applyAlignment="1">
      <alignment horizontal="left" vertical="top"/>
    </xf>
    <xf numFmtId="0" fontId="0" fillId="0" borderId="15" xfId="0" applyBorder="1"/>
    <xf numFmtId="0" fontId="13" fillId="2" borderId="0" xfId="0" applyFont="1" applyFill="1" applyAlignment="1">
      <alignment vertical="top"/>
    </xf>
    <xf numFmtId="0" fontId="14" fillId="3" borderId="15" xfId="0" applyFont="1" applyFill="1" applyBorder="1" applyAlignment="1">
      <alignment horizontal="center" vertical="top" wrapText="1"/>
    </xf>
    <xf numFmtId="0" fontId="14" fillId="0" borderId="15" xfId="0" applyFont="1" applyBorder="1" applyAlignment="1">
      <alignment horizontal="center" vertical="top" wrapText="1"/>
    </xf>
    <xf numFmtId="1" fontId="5" fillId="0" borderId="15" xfId="0" applyNumberFormat="1" applyFont="1" applyBorder="1" applyAlignment="1">
      <alignment horizontal="center" vertical="top" wrapText="1"/>
    </xf>
    <xf numFmtId="0" fontId="13" fillId="0" borderId="15" xfId="0" applyFont="1" applyBorder="1" applyAlignment="1">
      <alignment horizontal="center" vertical="top"/>
    </xf>
    <xf numFmtId="1" fontId="8" fillId="0" borderId="15" xfId="0" applyNumberFormat="1" applyFont="1" applyBorder="1" applyAlignment="1">
      <alignment horizontal="center" vertical="top"/>
    </xf>
    <xf numFmtId="49" fontId="14" fillId="4" borderId="15" xfId="0" applyNumberFormat="1" applyFont="1" applyFill="1" applyBorder="1" applyAlignment="1">
      <alignment horizontal="center" vertical="top" wrapText="1"/>
    </xf>
    <xf numFmtId="49" fontId="13" fillId="4" borderId="15" xfId="0" applyNumberFormat="1" applyFont="1" applyFill="1" applyBorder="1" applyAlignment="1">
      <alignment horizontal="left" vertical="top" wrapText="1"/>
    </xf>
    <xf numFmtId="0" fontId="14" fillId="4" borderId="15" xfId="0" applyFont="1" applyFill="1" applyBorder="1" applyAlignment="1">
      <alignment horizontal="center" vertical="top" wrapText="1"/>
    </xf>
    <xf numFmtId="49" fontId="13" fillId="4" borderId="15" xfId="0" applyNumberFormat="1" applyFont="1" applyFill="1" applyBorder="1" applyAlignment="1">
      <alignment horizontal="center" vertical="top" wrapText="1"/>
    </xf>
    <xf numFmtId="49" fontId="14" fillId="4" borderId="15" xfId="0" applyNumberFormat="1" applyFont="1" applyFill="1" applyBorder="1" applyAlignment="1">
      <alignment horizontal="right" vertical="top" wrapText="1"/>
    </xf>
    <xf numFmtId="0" fontId="13" fillId="4" borderId="15" xfId="0" applyFont="1" applyFill="1" applyBorder="1" applyAlignment="1">
      <alignment vertical="top" wrapText="1"/>
    </xf>
    <xf numFmtId="0" fontId="13" fillId="4" borderId="15" xfId="0" applyFont="1" applyFill="1" applyBorder="1" applyAlignment="1">
      <alignment horizontal="left" vertical="top" wrapText="1"/>
    </xf>
    <xf numFmtId="0" fontId="13" fillId="0" borderId="15" xfId="0" applyFont="1" applyBorder="1" applyAlignment="1">
      <alignment vertical="top" wrapText="1"/>
    </xf>
    <xf numFmtId="49" fontId="14" fillId="0" borderId="15" xfId="0" applyNumberFormat="1" applyFont="1" applyBorder="1" applyAlignment="1">
      <alignment horizontal="center" vertical="top" wrapText="1"/>
    </xf>
    <xf numFmtId="0" fontId="13" fillId="0" borderId="15" xfId="0" applyFont="1" applyBorder="1" applyAlignment="1">
      <alignment horizontal="center" vertical="top" wrapText="1"/>
    </xf>
    <xf numFmtId="0" fontId="13" fillId="0" borderId="15" xfId="0" applyFont="1" applyBorder="1" applyAlignment="1">
      <alignment horizontal="left" vertical="top" wrapText="1"/>
    </xf>
    <xf numFmtId="49" fontId="14" fillId="0" borderId="15" xfId="0" applyNumberFormat="1" applyFont="1" applyBorder="1" applyAlignment="1">
      <alignment vertical="top" wrapText="1"/>
    </xf>
    <xf numFmtId="49" fontId="13" fillId="0" borderId="15" xfId="0" applyNumberFormat="1" applyFont="1" applyBorder="1" applyAlignment="1">
      <alignment horizontal="center" vertical="top"/>
    </xf>
    <xf numFmtId="0" fontId="14" fillId="0" borderId="15" xfId="0" applyFont="1" applyBorder="1" applyAlignment="1">
      <alignment horizontal="left" vertical="top" wrapText="1"/>
    </xf>
    <xf numFmtId="49" fontId="14" fillId="0" borderId="15" xfId="0" applyNumberFormat="1" applyFont="1" applyBorder="1" applyAlignment="1">
      <alignment horizontal="center" vertical="top"/>
    </xf>
    <xf numFmtId="0" fontId="14" fillId="3" borderId="15" xfId="0" applyFont="1" applyFill="1" applyBorder="1" applyAlignment="1">
      <alignment horizontal="left" vertical="top"/>
    </xf>
    <xf numFmtId="0" fontId="8" fillId="0" borderId="15" xfId="0" applyFont="1" applyBorder="1" applyAlignment="1">
      <alignment horizontal="center" vertical="top"/>
    </xf>
    <xf numFmtId="0" fontId="5" fillId="0" borderId="15" xfId="0" applyFont="1" applyBorder="1" applyAlignment="1">
      <alignment horizontal="center" vertical="top"/>
    </xf>
    <xf numFmtId="0" fontId="8" fillId="0" borderId="15" xfId="0" applyFont="1" applyBorder="1" applyAlignment="1">
      <alignment vertical="top"/>
    </xf>
    <xf numFmtId="0" fontId="14" fillId="0" borderId="15" xfId="0" applyFont="1" applyBorder="1" applyAlignment="1">
      <alignment horizontal="center" vertical="center" wrapText="1"/>
    </xf>
    <xf numFmtId="0" fontId="13" fillId="0" borderId="15" xfId="0" applyFont="1" applyBorder="1" applyAlignment="1">
      <alignment horizontal="left" vertical="center" wrapText="1"/>
    </xf>
    <xf numFmtId="49" fontId="14" fillId="5" borderId="15" xfId="0" applyNumberFormat="1" applyFont="1" applyFill="1" applyBorder="1" applyAlignment="1">
      <alignment horizontal="center" vertical="top"/>
    </xf>
    <xf numFmtId="0" fontId="5" fillId="5" borderId="15" xfId="0" applyFont="1" applyFill="1" applyBorder="1" applyAlignment="1">
      <alignment horizontal="center" vertical="top"/>
    </xf>
    <xf numFmtId="49" fontId="14" fillId="5" borderId="15" xfId="0" applyNumberFormat="1" applyFont="1" applyFill="1" applyBorder="1" applyAlignment="1">
      <alignment horizontal="right" vertical="top"/>
    </xf>
    <xf numFmtId="49" fontId="14" fillId="4" borderId="15" xfId="0" applyNumberFormat="1" applyFont="1" applyFill="1" applyBorder="1" applyAlignment="1">
      <alignment vertical="top"/>
    </xf>
    <xf numFmtId="0" fontId="14" fillId="5" borderId="15" xfId="0" applyFont="1" applyFill="1" applyBorder="1" applyAlignment="1">
      <alignment horizontal="center" vertical="top"/>
    </xf>
    <xf numFmtId="0" fontId="14" fillId="0" borderId="15" xfId="0" applyFont="1" applyBorder="1" applyAlignment="1">
      <alignment horizontal="center" vertical="top"/>
    </xf>
    <xf numFmtId="1" fontId="5" fillId="0" borderId="15" xfId="0" applyNumberFormat="1" applyFont="1" applyBorder="1" applyAlignment="1">
      <alignment horizontal="center" vertical="top"/>
    </xf>
    <xf numFmtId="0" fontId="14" fillId="0" borderId="15" xfId="0" applyFont="1" applyBorder="1" applyAlignment="1">
      <alignment vertical="top"/>
    </xf>
    <xf numFmtId="49" fontId="13" fillId="0" borderId="15" xfId="0" applyNumberFormat="1" applyFont="1" applyBorder="1" applyAlignment="1">
      <alignment horizontal="center" vertical="top" wrapText="1"/>
    </xf>
    <xf numFmtId="0" fontId="13" fillId="0" borderId="15" xfId="0" applyFont="1" applyBorder="1" applyAlignment="1">
      <alignment horizontal="left" vertical="top"/>
    </xf>
    <xf numFmtId="0" fontId="13" fillId="3" borderId="15" xfId="0" applyFont="1" applyFill="1" applyBorder="1" applyAlignment="1">
      <alignment horizontal="left" vertical="top"/>
    </xf>
    <xf numFmtId="0" fontId="14" fillId="3" borderId="15" xfId="0" applyFont="1" applyFill="1" applyBorder="1" applyAlignment="1">
      <alignment horizontal="center" vertical="top"/>
    </xf>
    <xf numFmtId="1" fontId="5" fillId="3" borderId="15" xfId="0" applyNumberFormat="1" applyFont="1" applyFill="1" applyBorder="1" applyAlignment="1">
      <alignment horizontal="center" vertical="top"/>
    </xf>
    <xf numFmtId="0" fontId="14" fillId="3" borderId="15" xfId="0" applyFont="1" applyFill="1" applyBorder="1" applyAlignment="1">
      <alignment vertical="top"/>
    </xf>
    <xf numFmtId="0" fontId="13" fillId="3" borderId="15" xfId="0" applyFont="1" applyFill="1" applyBorder="1" applyAlignment="1">
      <alignment vertical="top"/>
    </xf>
    <xf numFmtId="0" fontId="13" fillId="3" borderId="15" xfId="0" applyFont="1" applyFill="1" applyBorder="1" applyAlignment="1">
      <alignment horizontal="left" vertical="top" wrapText="1"/>
    </xf>
    <xf numFmtId="49" fontId="14" fillId="4" borderId="15" xfId="0" applyNumberFormat="1" applyFont="1" applyFill="1" applyBorder="1" applyAlignment="1">
      <alignment horizontal="center" vertical="top"/>
    </xf>
    <xf numFmtId="0" fontId="14" fillId="4" borderId="15" xfId="0" applyFont="1" applyFill="1" applyBorder="1" applyAlignment="1">
      <alignment horizontal="left" vertical="top" wrapText="1"/>
    </xf>
    <xf numFmtId="1" fontId="5" fillId="5" borderId="15" xfId="0" applyNumberFormat="1" applyFont="1" applyFill="1" applyBorder="1" applyAlignment="1">
      <alignment horizontal="center" vertical="top" wrapText="1"/>
    </xf>
    <xf numFmtId="0" fontId="14" fillId="5" borderId="15" xfId="0" applyFont="1" applyFill="1" applyBorder="1" applyAlignment="1">
      <alignment horizontal="center" vertical="top" wrapText="1"/>
    </xf>
    <xf numFmtId="0" fontId="13" fillId="5" borderId="15" xfId="0" applyFont="1" applyFill="1" applyBorder="1" applyAlignment="1">
      <alignment horizontal="left" vertical="top" wrapText="1"/>
    </xf>
    <xf numFmtId="49" fontId="14" fillId="0" borderId="15" xfId="0" applyNumberFormat="1" applyFont="1" applyBorder="1" applyAlignment="1">
      <alignment horizontal="left" vertical="top" wrapText="1"/>
    </xf>
    <xf numFmtId="0" fontId="13" fillId="3" borderId="15" xfId="0" applyFont="1" applyFill="1" applyBorder="1" applyAlignment="1">
      <alignment vertical="top" wrapText="1"/>
    </xf>
    <xf numFmtId="0" fontId="8" fillId="0" borderId="15" xfId="0" applyFont="1" applyBorder="1" applyAlignment="1">
      <alignment horizontal="center" vertical="center" wrapText="1"/>
    </xf>
    <xf numFmtId="0" fontId="8" fillId="0" borderId="15" xfId="0" applyFont="1" applyBorder="1" applyAlignment="1">
      <alignment horizontal="left" vertical="center" wrapText="1"/>
    </xf>
    <xf numFmtId="3" fontId="5" fillId="0" borderId="15" xfId="0" applyNumberFormat="1" applyFont="1" applyBorder="1" applyAlignment="1">
      <alignment horizontal="center" vertical="center" wrapText="1"/>
    </xf>
    <xf numFmtId="0" fontId="13" fillId="0" borderId="0" xfId="0" applyFont="1" applyAlignment="1">
      <alignment horizontal="left" vertical="center"/>
    </xf>
    <xf numFmtId="0" fontId="13" fillId="0" borderId="15" xfId="0" applyFont="1" applyBorder="1" applyAlignment="1">
      <alignment vertical="center" wrapText="1"/>
    </xf>
    <xf numFmtId="0" fontId="8" fillId="0" borderId="5" xfId="0" applyFont="1" applyBorder="1" applyAlignment="1">
      <alignment horizontal="center" vertical="center" wrapText="1"/>
    </xf>
    <xf numFmtId="0" fontId="8" fillId="0" borderId="22" xfId="0" applyFont="1" applyBorder="1" applyAlignment="1">
      <alignment horizontal="center" vertical="center" wrapText="1"/>
    </xf>
    <xf numFmtId="0" fontId="13" fillId="0" borderId="15" xfId="0" applyFont="1" applyBorder="1" applyAlignment="1">
      <alignment horizontal="left" vertical="center"/>
    </xf>
    <xf numFmtId="3" fontId="5" fillId="3" borderId="15" xfId="0" applyNumberFormat="1" applyFont="1" applyFill="1" applyBorder="1" applyAlignment="1">
      <alignment horizontal="center" vertical="center" wrapText="1"/>
    </xf>
    <xf numFmtId="49" fontId="14" fillId="3" borderId="13" xfId="0" applyNumberFormat="1" applyFont="1" applyFill="1" applyBorder="1" applyAlignment="1">
      <alignment horizontal="center" vertical="top"/>
    </xf>
    <xf numFmtId="0" fontId="14" fillId="0" borderId="24" xfId="0" applyFont="1" applyBorder="1" applyAlignment="1">
      <alignment vertical="top" wrapText="1"/>
    </xf>
    <xf numFmtId="164" fontId="14" fillId="3" borderId="24" xfId="0" applyNumberFormat="1" applyFont="1" applyFill="1" applyBorder="1" applyAlignment="1">
      <alignment horizontal="right" vertical="top"/>
    </xf>
    <xf numFmtId="49" fontId="14" fillId="3" borderId="15" xfId="0" applyNumberFormat="1" applyFont="1" applyFill="1" applyBorder="1" applyAlignment="1">
      <alignment horizontal="center" vertical="top"/>
    </xf>
    <xf numFmtId="164" fontId="14" fillId="3" borderId="15" xfId="0" applyNumberFormat="1" applyFont="1" applyFill="1" applyBorder="1" applyAlignment="1">
      <alignment horizontal="right" vertical="top"/>
    </xf>
    <xf numFmtId="0" fontId="5" fillId="0" borderId="15" xfId="0" applyFont="1" applyBorder="1" applyAlignment="1">
      <alignment horizontal="center" vertical="top" wrapText="1"/>
    </xf>
    <xf numFmtId="0" fontId="0" fillId="0" borderId="15" xfId="0" applyBorder="1" applyAlignment="1">
      <alignment horizontal="left"/>
    </xf>
    <xf numFmtId="0" fontId="0" fillId="0" borderId="15" xfId="0" applyBorder="1" applyAlignment="1">
      <alignment horizontal="center"/>
    </xf>
    <xf numFmtId="0" fontId="8" fillId="0" borderId="15" xfId="0" applyFont="1" applyBorder="1" applyAlignment="1">
      <alignment horizontal="left" vertical="top" wrapText="1"/>
    </xf>
    <xf numFmtId="0" fontId="5" fillId="0" borderId="15" xfId="0" applyFont="1" applyBorder="1" applyAlignment="1">
      <alignment vertical="top" wrapText="1"/>
    </xf>
    <xf numFmtId="49" fontId="14" fillId="5" borderId="15" xfId="0" applyNumberFormat="1" applyFont="1" applyFill="1" applyBorder="1" applyAlignment="1">
      <alignment horizontal="left" vertical="top" wrapText="1"/>
    </xf>
    <xf numFmtId="0" fontId="14" fillId="3" borderId="15" xfId="0" applyFont="1" applyFill="1" applyBorder="1" applyAlignment="1">
      <alignment horizontal="left" vertical="top" wrapText="1"/>
    </xf>
    <xf numFmtId="0" fontId="8" fillId="0" borderId="0" xfId="0" applyFont="1" applyAlignment="1">
      <alignment horizontal="right"/>
    </xf>
    <xf numFmtId="0" fontId="13" fillId="0" borderId="1" xfId="0" applyFont="1" applyBorder="1" applyAlignment="1">
      <alignment horizontal="left" vertical="top" wrapText="1"/>
    </xf>
    <xf numFmtId="49" fontId="13" fillId="0" borderId="20" xfId="0" applyNumberFormat="1" applyFont="1" applyBorder="1" applyAlignment="1">
      <alignment horizontal="left" vertical="top" wrapText="1"/>
    </xf>
    <xf numFmtId="0" fontId="13" fillId="0" borderId="1" xfId="0" applyFont="1" applyBorder="1" applyAlignment="1">
      <alignment horizontal="left" vertical="center" wrapText="1"/>
    </xf>
    <xf numFmtId="0" fontId="8" fillId="0" borderId="1" xfId="0" applyFont="1" applyBorder="1" applyAlignment="1">
      <alignment horizontal="left" vertical="top" wrapText="1"/>
    </xf>
    <xf numFmtId="0" fontId="13" fillId="0" borderId="1" xfId="0" applyFont="1" applyBorder="1" applyAlignment="1">
      <alignment vertical="top" wrapText="1"/>
    </xf>
    <xf numFmtId="0" fontId="5" fillId="0" borderId="1" xfId="0" applyFont="1" applyBorder="1" applyAlignment="1">
      <alignment horizontal="left" vertical="top" wrapText="1"/>
    </xf>
    <xf numFmtId="0" fontId="8" fillId="3" borderId="1" xfId="0" applyFont="1" applyFill="1" applyBorder="1" applyAlignment="1">
      <alignment horizontal="center" vertical="top" wrapText="1"/>
    </xf>
    <xf numFmtId="0" fontId="5" fillId="6"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5" fillId="6" borderId="1" xfId="0" applyFont="1" applyFill="1" applyBorder="1" applyAlignment="1">
      <alignment vertical="top" wrapText="1"/>
    </xf>
    <xf numFmtId="0" fontId="8" fillId="6" borderId="1" xfId="0" applyFont="1" applyFill="1" applyBorder="1" applyAlignment="1">
      <alignment horizontal="center" vertical="top" wrapText="1"/>
    </xf>
    <xf numFmtId="3" fontId="5" fillId="6" borderId="1" xfId="0" applyNumberFormat="1" applyFont="1" applyFill="1" applyBorder="1" applyAlignment="1">
      <alignment horizontal="center" vertical="top" wrapText="1"/>
    </xf>
    <xf numFmtId="165" fontId="8" fillId="6" borderId="1" xfId="0" applyNumberFormat="1" applyFont="1" applyFill="1" applyBorder="1" applyAlignment="1">
      <alignment vertical="top" wrapText="1"/>
    </xf>
    <xf numFmtId="1" fontId="8" fillId="6" borderId="1" xfId="0" applyNumberFormat="1" applyFont="1" applyFill="1" applyBorder="1" applyAlignment="1">
      <alignment horizontal="center" vertical="top" wrapText="1"/>
    </xf>
    <xf numFmtId="4" fontId="8" fillId="6" borderId="4" xfId="0" applyNumberFormat="1" applyFont="1" applyFill="1" applyBorder="1" applyAlignment="1">
      <alignment vertical="top" wrapText="1"/>
    </xf>
    <xf numFmtId="0" fontId="8" fillId="6" borderId="4" xfId="0" applyFont="1" applyFill="1" applyBorder="1" applyAlignment="1">
      <alignment horizontal="center" vertical="top" wrapText="1"/>
    </xf>
    <xf numFmtId="0" fontId="8" fillId="6" borderId="4" xfId="0" applyFont="1" applyFill="1" applyBorder="1" applyAlignment="1">
      <alignment vertical="top" wrapText="1"/>
    </xf>
    <xf numFmtId="0" fontId="0" fillId="7" borderId="1" xfId="0" applyFill="1" applyBorder="1"/>
    <xf numFmtId="4" fontId="0" fillId="7" borderId="1" xfId="0" applyNumberFormat="1" applyFill="1" applyBorder="1"/>
    <xf numFmtId="0" fontId="0" fillId="3" borderId="0" xfId="0" applyFill="1"/>
    <xf numFmtId="0" fontId="13" fillId="0" borderId="28" xfId="0" applyFont="1" applyBorder="1" applyAlignment="1">
      <alignment vertical="top"/>
    </xf>
    <xf numFmtId="49" fontId="16" fillId="0" borderId="29" xfId="0" applyNumberFormat="1" applyFont="1" applyBorder="1" applyAlignment="1">
      <alignment horizontal="center" vertical="center"/>
    </xf>
    <xf numFmtId="0" fontId="21" fillId="0" borderId="28" xfId="0" applyFont="1" applyBorder="1" applyAlignment="1">
      <alignment vertical="center"/>
    </xf>
    <xf numFmtId="0" fontId="0" fillId="0" borderId="28" xfId="0" applyBorder="1"/>
    <xf numFmtId="0" fontId="6" fillId="6" borderId="4" xfId="0" applyFont="1" applyFill="1" applyBorder="1" applyAlignment="1">
      <alignment vertical="top" wrapText="1"/>
    </xf>
    <xf numFmtId="0" fontId="5" fillId="7" borderId="1" xfId="0" applyFont="1" applyFill="1" applyBorder="1" applyAlignment="1">
      <alignment horizontal="left" vertical="top" wrapText="1"/>
    </xf>
    <xf numFmtId="0" fontId="5" fillId="7" borderId="1" xfId="0" applyFont="1" applyFill="1" applyBorder="1" applyAlignment="1">
      <alignment vertical="top" wrapText="1"/>
    </xf>
    <xf numFmtId="0" fontId="8" fillId="7" borderId="1" xfId="0" applyFont="1" applyFill="1" applyBorder="1" applyAlignment="1">
      <alignment horizontal="center" vertical="top" wrapText="1"/>
    </xf>
    <xf numFmtId="3" fontId="5" fillId="7" borderId="1" xfId="0" applyNumberFormat="1" applyFont="1" applyFill="1" applyBorder="1" applyAlignment="1">
      <alignment horizontal="center" vertical="top" wrapText="1"/>
    </xf>
    <xf numFmtId="4" fontId="8" fillId="7" borderId="1" xfId="0" applyNumberFormat="1" applyFont="1" applyFill="1" applyBorder="1" applyAlignment="1">
      <alignment horizontal="center" vertical="top" wrapText="1"/>
    </xf>
    <xf numFmtId="0" fontId="8" fillId="7" borderId="1" xfId="0" applyFont="1" applyFill="1" applyBorder="1" applyAlignment="1">
      <alignment horizontal="center" vertical="center" wrapText="1"/>
    </xf>
    <xf numFmtId="0" fontId="8" fillId="7" borderId="1" xfId="0" applyFont="1" applyFill="1" applyBorder="1" applyAlignment="1">
      <alignment vertical="top" wrapText="1"/>
    </xf>
    <xf numFmtId="4" fontId="5" fillId="7" borderId="1" xfId="0" applyNumberFormat="1" applyFont="1" applyFill="1" applyBorder="1" applyAlignment="1">
      <alignment horizontal="center" vertical="top" wrapText="1"/>
    </xf>
    <xf numFmtId="9" fontId="8" fillId="7" borderId="1" xfId="0" applyNumberFormat="1" applyFont="1" applyFill="1" applyBorder="1" applyAlignment="1">
      <alignment horizontal="center" vertical="top" wrapText="1"/>
    </xf>
    <xf numFmtId="0" fontId="13" fillId="3" borderId="1" xfId="0" applyFont="1" applyFill="1" applyBorder="1" applyAlignment="1">
      <alignment horizontal="left" vertical="top" wrapText="1"/>
    </xf>
    <xf numFmtId="49" fontId="14" fillId="0" borderId="15" xfId="0" applyNumberFormat="1" applyFont="1" applyBorder="1" applyAlignment="1">
      <alignment horizontal="left" vertical="top" wrapText="1"/>
    </xf>
    <xf numFmtId="49" fontId="14" fillId="0" borderId="15" xfId="0" applyNumberFormat="1" applyFont="1" applyBorder="1" applyAlignment="1">
      <alignment horizontal="right" vertical="top" wrapText="1"/>
    </xf>
    <xf numFmtId="0" fontId="7" fillId="0" borderId="6" xfId="0" applyFont="1" applyBorder="1" applyAlignment="1">
      <alignment horizontal="right"/>
    </xf>
    <xf numFmtId="0" fontId="0" fillId="0" borderId="1" xfId="0" applyBorder="1"/>
    <xf numFmtId="0" fontId="13" fillId="3" borderId="1" xfId="0" applyFont="1" applyFill="1" applyBorder="1" applyAlignment="1">
      <alignment horizontal="left" vertical="center" wrapText="1"/>
    </xf>
    <xf numFmtId="0" fontId="14" fillId="3" borderId="1" xfId="0" applyFont="1" applyFill="1" applyBorder="1" applyAlignment="1">
      <alignment horizontal="left" vertical="top" wrapText="1"/>
    </xf>
    <xf numFmtId="49" fontId="16" fillId="0" borderId="1" xfId="0" applyNumberFormat="1" applyFont="1" applyBorder="1" applyAlignment="1">
      <alignment horizontal="right"/>
    </xf>
    <xf numFmtId="0" fontId="13" fillId="0" borderId="1" xfId="0" applyFont="1" applyBorder="1" applyAlignment="1">
      <alignment horizontal="left" vertical="center" wrapText="1"/>
    </xf>
    <xf numFmtId="0" fontId="5" fillId="6" borderId="7" xfId="0" applyFont="1" applyFill="1" applyBorder="1" applyAlignment="1">
      <alignment horizontal="left" vertical="top" wrapText="1"/>
    </xf>
    <xf numFmtId="0" fontId="5" fillId="6" borderId="8" xfId="0" applyFont="1" applyFill="1" applyBorder="1" applyAlignment="1">
      <alignment horizontal="left" vertical="top" wrapText="1"/>
    </xf>
    <xf numFmtId="0" fontId="5" fillId="6" borderId="9" xfId="0" applyFont="1" applyFill="1" applyBorder="1" applyAlignment="1">
      <alignment horizontal="left" vertical="top" wrapText="1"/>
    </xf>
    <xf numFmtId="49" fontId="14" fillId="0" borderId="1" xfId="0" applyNumberFormat="1" applyFont="1" applyBorder="1" applyAlignment="1">
      <alignment horizontal="right"/>
    </xf>
    <xf numFmtId="0" fontId="8" fillId="0" borderId="7" xfId="0" applyFont="1" applyBorder="1" applyAlignment="1">
      <alignment vertical="top" wrapText="1"/>
    </xf>
    <xf numFmtId="0" fontId="0" fillId="0" borderId="8" xfId="0" applyBorder="1"/>
    <xf numFmtId="0" fontId="0" fillId="0" borderId="9" xfId="0" applyBorder="1"/>
    <xf numFmtId="0" fontId="12" fillId="0" borderId="7" xfId="0" applyFont="1" applyBorder="1" applyAlignment="1">
      <alignment vertical="top" wrapText="1"/>
    </xf>
    <xf numFmtId="0" fontId="2" fillId="0" borderId="0" xfId="0" applyFont="1" applyAlignment="1">
      <alignment horizontal="center"/>
    </xf>
    <xf numFmtId="0" fontId="3" fillId="2" borderId="0" xfId="0" applyFont="1" applyFill="1" applyAlignment="1">
      <alignment horizontal="left" vertical="top"/>
    </xf>
    <xf numFmtId="0" fontId="7" fillId="0" borderId="1" xfId="0" applyFont="1" applyBorder="1" applyAlignment="1">
      <alignment vertical="top" wrapText="1"/>
    </xf>
    <xf numFmtId="0" fontId="5" fillId="0" borderId="1" xfId="0" applyFont="1" applyBorder="1" applyAlignment="1">
      <alignment horizontal="right" vertical="top" wrapText="1"/>
    </xf>
    <xf numFmtId="0" fontId="9" fillId="0" borderId="1" xfId="0" applyFont="1" applyBorder="1" applyAlignment="1">
      <alignment vertical="top" wrapText="1"/>
    </xf>
    <xf numFmtId="0" fontId="8" fillId="7" borderId="1" xfId="0" applyFont="1" applyFill="1" applyBorder="1" applyAlignment="1">
      <alignment horizontal="left" vertical="top" wrapText="1"/>
    </xf>
    <xf numFmtId="0" fontId="5" fillId="7" borderId="1" xfId="0" applyFont="1" applyFill="1" applyBorder="1" applyAlignment="1">
      <alignment horizontal="right" vertical="top" wrapText="1"/>
    </xf>
    <xf numFmtId="0" fontId="8" fillId="0" borderId="1" xfId="0" applyFont="1" applyBorder="1" applyAlignment="1">
      <alignment horizontal="left" vertical="top" wrapText="1"/>
    </xf>
    <xf numFmtId="0" fontId="8" fillId="0" borderId="1" xfId="0" applyFont="1" applyBorder="1" applyAlignment="1">
      <alignment horizontal="center" vertical="top" wrapText="1"/>
    </xf>
    <xf numFmtId="0" fontId="8" fillId="3" borderId="1" xfId="0" applyFont="1" applyFill="1" applyBorder="1" applyAlignment="1">
      <alignment horizontal="center" vertical="top" wrapText="1"/>
    </xf>
    <xf numFmtId="0" fontId="5" fillId="3" borderId="1" xfId="0" applyFont="1" applyFill="1" applyBorder="1" applyAlignment="1">
      <alignment horizontal="right" vertical="top" wrapText="1"/>
    </xf>
    <xf numFmtId="0" fontId="5" fillId="0" borderId="1" xfId="0" applyFont="1" applyBorder="1" applyAlignment="1">
      <alignment horizontal="left" vertical="top" wrapText="1"/>
    </xf>
    <xf numFmtId="0" fontId="5" fillId="0" borderId="1" xfId="0" applyFont="1" applyBorder="1" applyAlignment="1">
      <alignment horizontal="left" wrapText="1"/>
    </xf>
    <xf numFmtId="0" fontId="8" fillId="0" borderId="1" xfId="0" applyFont="1" applyBorder="1" applyAlignment="1">
      <alignment horizontal="left" vertical="top"/>
    </xf>
    <xf numFmtId="0" fontId="5" fillId="0" borderId="1" xfId="0" applyFont="1" applyBorder="1" applyAlignment="1">
      <alignment horizontal="center" vertical="top" wrapText="1"/>
    </xf>
    <xf numFmtId="0" fontId="8" fillId="0" borderId="1" xfId="0" applyFont="1" applyBorder="1" applyAlignment="1">
      <alignment vertical="top" wrapText="1"/>
    </xf>
    <xf numFmtId="0" fontId="5" fillId="0" borderId="2" xfId="0" applyFont="1" applyBorder="1" applyAlignment="1">
      <alignment horizontal="right"/>
    </xf>
    <xf numFmtId="0" fontId="8" fillId="0" borderId="3" xfId="0" applyFont="1" applyBorder="1"/>
    <xf numFmtId="0" fontId="7" fillId="0" borderId="1" xfId="0" applyFont="1" applyBorder="1" applyAlignment="1">
      <alignment vertical="top"/>
    </xf>
    <xf numFmtId="0" fontId="5" fillId="0" borderId="1" xfId="0" applyFont="1" applyBorder="1" applyAlignment="1">
      <alignment vertical="top" wrapText="1"/>
    </xf>
    <xf numFmtId="0" fontId="13" fillId="0" borderId="1" xfId="0" applyFont="1"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13" fillId="0" borderId="1" xfId="0" applyFont="1" applyBorder="1" applyAlignment="1">
      <alignment horizontal="left" vertical="top" wrapText="1"/>
    </xf>
    <xf numFmtId="0" fontId="14" fillId="0" borderId="11" xfId="0" applyFont="1" applyBorder="1" applyAlignment="1">
      <alignment vertical="center"/>
    </xf>
    <xf numFmtId="0" fontId="14" fillId="0" borderId="6" xfId="0" applyFont="1" applyBorder="1" applyAlignment="1">
      <alignment horizontal="right" vertical="center"/>
    </xf>
    <xf numFmtId="0" fontId="14" fillId="0" borderId="25" xfId="0" applyFont="1" applyBorder="1" applyAlignment="1">
      <alignment horizontal="right" vertical="center"/>
    </xf>
    <xf numFmtId="0" fontId="14" fillId="0" borderId="26" xfId="0" applyFont="1" applyBorder="1" applyAlignment="1">
      <alignment horizontal="right" vertical="center"/>
    </xf>
    <xf numFmtId="49" fontId="13" fillId="0" borderId="20" xfId="0" applyNumberFormat="1" applyFont="1" applyBorder="1" applyAlignment="1">
      <alignment horizontal="left" vertical="top" wrapText="1"/>
    </xf>
    <xf numFmtId="0" fontId="16" fillId="0" borderId="19" xfId="0" applyFont="1" applyBorder="1" applyAlignment="1">
      <alignment vertical="center"/>
    </xf>
    <xf numFmtId="0" fontId="13" fillId="0" borderId="8" xfId="0" applyFont="1" applyBorder="1" applyAlignment="1">
      <alignment horizontal="left" vertical="top" wrapText="1"/>
    </xf>
    <xf numFmtId="49" fontId="16" fillId="0" borderId="7" xfId="0" applyNumberFormat="1" applyFont="1" applyBorder="1" applyAlignment="1">
      <alignment horizontal="right" wrapText="1"/>
    </xf>
    <xf numFmtId="49" fontId="16" fillId="0" borderId="8" xfId="0" applyNumberFormat="1" applyFont="1" applyBorder="1" applyAlignment="1">
      <alignment horizontal="right" wrapText="1"/>
    </xf>
    <xf numFmtId="49" fontId="16" fillId="0" borderId="9" xfId="0" applyNumberFormat="1" applyFont="1" applyBorder="1" applyAlignment="1">
      <alignment horizontal="right" wrapText="1"/>
    </xf>
    <xf numFmtId="0" fontId="16" fillId="0" borderId="7" xfId="0" applyFont="1" applyBorder="1" applyAlignment="1">
      <alignment horizontal="right" vertical="center"/>
    </xf>
    <xf numFmtId="0" fontId="16" fillId="0" borderId="8" xfId="0" applyFont="1" applyBorder="1" applyAlignment="1">
      <alignment horizontal="right" vertical="center"/>
    </xf>
    <xf numFmtId="0" fontId="16" fillId="0" borderId="21" xfId="0" applyFont="1" applyBorder="1" applyAlignment="1">
      <alignment horizontal="right" vertical="center"/>
    </xf>
    <xf numFmtId="0" fontId="5" fillId="0" borderId="0" xfId="0" applyFont="1" applyAlignment="1">
      <alignment horizontal="center" vertical="center" textRotation="90"/>
    </xf>
    <xf numFmtId="0" fontId="24" fillId="0" borderId="0" xfId="0" applyFont="1" applyAlignment="1">
      <alignment wrapText="1"/>
    </xf>
    <xf numFmtId="0" fontId="0" fillId="0" borderId="0" xfId="0" applyAlignment="1">
      <alignment wrapText="1"/>
    </xf>
    <xf numFmtId="0" fontId="5" fillId="7" borderId="1" xfId="0" applyFont="1" applyFill="1" applyBorder="1" applyAlignment="1">
      <alignment horizontal="right"/>
    </xf>
    <xf numFmtId="0" fontId="14" fillId="0" borderId="0" xfId="0" applyFont="1" applyAlignment="1">
      <alignment horizontal="center" vertical="top"/>
    </xf>
    <xf numFmtId="49" fontId="14" fillId="0" borderId="7" xfId="0" applyNumberFormat="1" applyFont="1" applyBorder="1" applyAlignment="1">
      <alignment horizontal="right"/>
    </xf>
    <xf numFmtId="49" fontId="14" fillId="0" borderId="8" xfId="0" applyNumberFormat="1" applyFont="1" applyBorder="1" applyAlignment="1">
      <alignment horizontal="right"/>
    </xf>
    <xf numFmtId="49" fontId="14" fillId="0" borderId="9" xfId="0" applyNumberFormat="1" applyFont="1" applyBorder="1" applyAlignment="1">
      <alignment horizontal="right"/>
    </xf>
    <xf numFmtId="0" fontId="14" fillId="0" borderId="13" xfId="0" applyFont="1" applyBorder="1" applyAlignment="1">
      <alignment horizontal="right" vertical="top" wrapText="1"/>
    </xf>
    <xf numFmtId="0" fontId="14" fillId="0" borderId="22" xfId="0" applyFont="1" applyBorder="1" applyAlignment="1">
      <alignment horizontal="right" vertical="top" wrapText="1"/>
    </xf>
    <xf numFmtId="0" fontId="14" fillId="0" borderId="23" xfId="0" applyFont="1" applyBorder="1" applyAlignment="1">
      <alignment horizontal="right" vertical="top" wrapText="1"/>
    </xf>
    <xf numFmtId="0" fontId="14" fillId="0" borderId="5" xfId="0" applyFont="1" applyBorder="1" applyAlignment="1">
      <alignment horizontal="right" vertical="top" wrapText="1"/>
    </xf>
    <xf numFmtId="0" fontId="3" fillId="2" borderId="27" xfId="0" applyFont="1" applyFill="1" applyBorder="1" applyAlignment="1">
      <alignment horizontal="left" vertical="top"/>
    </xf>
    <xf numFmtId="0" fontId="14" fillId="3" borderId="15" xfId="0" applyFont="1" applyFill="1" applyBorder="1" applyAlignment="1">
      <alignment horizontal="center" vertical="top"/>
    </xf>
    <xf numFmtId="0" fontId="14" fillId="0" borderId="15" xfId="0" applyFont="1" applyBorder="1" applyAlignment="1">
      <alignment horizontal="right" vertical="top" wrapText="1"/>
    </xf>
    <xf numFmtId="0" fontId="14" fillId="0" borderId="15" xfId="0" applyFont="1" applyBorder="1" applyAlignment="1">
      <alignment horizontal="left" vertical="top" wrapText="1"/>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pageSetUpPr fitToPage="1"/>
  </sheetPr>
  <dimension ref="A1:IF127"/>
  <sheetViews>
    <sheetView tabSelected="1" topLeftCell="A31" zoomScale="95" zoomScaleNormal="95" workbookViewId="0">
      <selection activeCell="J71" sqref="J71"/>
    </sheetView>
  </sheetViews>
  <sheetFormatPr defaultRowHeight="15" x14ac:dyDescent="0.25"/>
  <cols>
    <col min="1" max="1" width="9" style="1"/>
    <col min="2" max="2" width="23.85546875" customWidth="1"/>
    <col min="3" max="3" width="13.85546875" style="2"/>
    <col min="4" max="4" width="13.85546875" customWidth="1"/>
    <col min="5" max="5" width="10.140625"/>
    <col min="6" max="6" width="11"/>
    <col min="7" max="8" width="11.5703125"/>
    <col min="9" max="9" width="40.42578125" customWidth="1"/>
    <col min="10" max="10" width="13.85546875"/>
    <col min="11" max="11" width="10.28515625"/>
    <col min="12" max="12" width="11"/>
    <col min="13" max="13" width="10.140625"/>
    <col min="14" max="14" width="10.5703125"/>
    <col min="15" max="1025" width="8.7109375"/>
  </cols>
  <sheetData>
    <row r="1" spans="1:15" ht="15.75" customHeight="1" x14ac:dyDescent="0.25">
      <c r="A1"/>
      <c r="B1" s="3"/>
      <c r="C1" s="3"/>
      <c r="D1" s="4"/>
      <c r="E1" s="5"/>
      <c r="F1" s="5"/>
      <c r="G1" s="5"/>
      <c r="H1" s="5"/>
      <c r="I1" s="3"/>
      <c r="J1" s="3"/>
      <c r="K1" s="3"/>
      <c r="L1" s="6"/>
      <c r="M1" s="6"/>
      <c r="N1" s="6"/>
      <c r="O1" s="213" t="s">
        <v>118</v>
      </c>
    </row>
    <row r="2" spans="1:15" ht="15.75" x14ac:dyDescent="0.25">
      <c r="A2" s="265" t="s">
        <v>119</v>
      </c>
      <c r="B2" s="265"/>
      <c r="C2" s="265"/>
      <c r="D2" s="265"/>
      <c r="E2" s="265"/>
      <c r="F2" s="265"/>
      <c r="G2" s="265"/>
      <c r="H2" s="265"/>
      <c r="I2" s="265"/>
      <c r="J2" s="265"/>
      <c r="K2" s="265"/>
      <c r="L2" s="265"/>
      <c r="M2" s="265"/>
    </row>
    <row r="3" spans="1:15" ht="15.75" x14ac:dyDescent="0.25">
      <c r="A3"/>
      <c r="C3"/>
      <c r="L3" s="7"/>
      <c r="M3" s="7"/>
      <c r="N3" s="7"/>
      <c r="O3" s="7"/>
    </row>
    <row r="4" spans="1:15" ht="15.75" x14ac:dyDescent="0.25">
      <c r="A4" s="265" t="s">
        <v>197</v>
      </c>
      <c r="B4" s="265"/>
      <c r="C4" s="265"/>
      <c r="D4" s="265"/>
      <c r="E4" s="265"/>
      <c r="F4" s="265"/>
      <c r="G4" s="265"/>
      <c r="H4" s="265"/>
      <c r="I4" s="265"/>
      <c r="J4" s="265"/>
      <c r="K4" s="265"/>
      <c r="L4" s="265"/>
      <c r="M4" s="265"/>
    </row>
    <row r="5" spans="1:15" s="10" customFormat="1" ht="18" customHeight="1" thickBot="1" x14ac:dyDescent="0.3">
      <c r="A5" s="266" t="s">
        <v>224</v>
      </c>
      <c r="B5" s="266"/>
      <c r="C5" s="266"/>
      <c r="D5" s="266"/>
      <c r="E5" s="266"/>
      <c r="F5" s="266"/>
      <c r="G5" s="266"/>
      <c r="H5" s="266"/>
      <c r="I5" s="266"/>
      <c r="J5" s="266"/>
      <c r="K5" s="8"/>
      <c r="L5" s="9"/>
      <c r="M5" s="9"/>
      <c r="N5" s="8"/>
      <c r="O5" s="8"/>
    </row>
    <row r="6" spans="1:15" ht="15" hidden="1" customHeight="1" x14ac:dyDescent="0.25">
      <c r="A6"/>
      <c r="C6"/>
    </row>
    <row r="7" spans="1:15" ht="57.75" thickBot="1" x14ac:dyDescent="0.3">
      <c r="A7" s="11" t="s">
        <v>0</v>
      </c>
      <c r="B7" s="12" t="s">
        <v>1</v>
      </c>
      <c r="C7" s="12" t="s">
        <v>2</v>
      </c>
      <c r="D7" s="13" t="s">
        <v>3</v>
      </c>
      <c r="E7" s="14" t="s">
        <v>4</v>
      </c>
      <c r="F7" s="14" t="s">
        <v>5</v>
      </c>
      <c r="G7" s="14" t="s">
        <v>6</v>
      </c>
      <c r="H7" s="14" t="s">
        <v>7</v>
      </c>
      <c r="I7" s="12" t="s">
        <v>8</v>
      </c>
      <c r="J7" s="12" t="s">
        <v>9</v>
      </c>
      <c r="K7" s="12" t="s">
        <v>10</v>
      </c>
      <c r="L7" s="12" t="s">
        <v>11</v>
      </c>
      <c r="M7" s="12" t="s">
        <v>12</v>
      </c>
      <c r="N7" s="15" t="s">
        <v>13</v>
      </c>
    </row>
    <row r="8" spans="1:15" ht="15.75" customHeight="1" thickBot="1" x14ac:dyDescent="0.3">
      <c r="A8" s="16" t="s">
        <v>14</v>
      </c>
      <c r="B8" s="267" t="s">
        <v>15</v>
      </c>
      <c r="C8" s="267"/>
      <c r="D8" s="267"/>
      <c r="E8" s="267"/>
      <c r="F8" s="267"/>
      <c r="G8" s="267"/>
      <c r="H8" s="267"/>
      <c r="I8" s="267"/>
      <c r="J8" s="267"/>
      <c r="K8" s="267"/>
      <c r="L8" s="267"/>
      <c r="M8" s="267"/>
      <c r="N8" s="17"/>
    </row>
    <row r="9" spans="1:15" x14ac:dyDescent="0.25">
      <c r="A9" s="18" t="s">
        <v>16</v>
      </c>
      <c r="B9" s="19" t="s">
        <v>17</v>
      </c>
      <c r="C9" s="20" t="s">
        <v>18</v>
      </c>
      <c r="D9" s="21">
        <v>12</v>
      </c>
      <c r="E9" s="22"/>
      <c r="F9" s="22"/>
      <c r="G9" s="22"/>
      <c r="H9" s="23"/>
      <c r="I9" s="20" t="s">
        <v>19</v>
      </c>
      <c r="J9" s="20" t="s">
        <v>20</v>
      </c>
      <c r="K9" s="20">
        <v>2</v>
      </c>
      <c r="L9" s="20">
        <v>5</v>
      </c>
      <c r="M9" s="24"/>
      <c r="N9" s="17"/>
    </row>
    <row r="10" spans="1:15" x14ac:dyDescent="0.25">
      <c r="A10" s="18" t="s">
        <v>21</v>
      </c>
      <c r="B10" s="19" t="s">
        <v>17</v>
      </c>
      <c r="C10" s="20" t="s">
        <v>18</v>
      </c>
      <c r="D10" s="21">
        <v>24</v>
      </c>
      <c r="E10" s="22"/>
      <c r="F10" s="22"/>
      <c r="G10" s="22"/>
      <c r="H10" s="23"/>
      <c r="I10" s="20" t="s">
        <v>22</v>
      </c>
      <c r="J10" s="20" t="s">
        <v>23</v>
      </c>
      <c r="K10" s="25" t="s">
        <v>24</v>
      </c>
      <c r="L10" s="20">
        <v>2.5</v>
      </c>
      <c r="M10" s="24"/>
      <c r="N10" s="17"/>
    </row>
    <row r="11" spans="1:15" ht="15.75" customHeight="1" thickBot="1" x14ac:dyDescent="0.3">
      <c r="A11" s="18" t="s">
        <v>25</v>
      </c>
      <c r="B11" s="19" t="s">
        <v>17</v>
      </c>
      <c r="C11" s="20" t="s">
        <v>18</v>
      </c>
      <c r="D11" s="21">
        <v>12</v>
      </c>
      <c r="E11" s="22"/>
      <c r="F11" s="22"/>
      <c r="G11" s="22"/>
      <c r="H11" s="23"/>
      <c r="I11" s="20" t="s">
        <v>22</v>
      </c>
      <c r="J11" s="20" t="s">
        <v>23</v>
      </c>
      <c r="K11" s="20">
        <v>1</v>
      </c>
      <c r="L11" s="20">
        <v>1.3</v>
      </c>
      <c r="M11" s="24"/>
      <c r="N11" s="17"/>
    </row>
    <row r="12" spans="1:15" ht="15" customHeight="1" thickBot="1" x14ac:dyDescent="0.3">
      <c r="A12" s="268" t="s">
        <v>26</v>
      </c>
      <c r="B12" s="268"/>
      <c r="C12" s="268"/>
      <c r="D12" s="268"/>
      <c r="E12" s="268"/>
      <c r="F12" s="268"/>
      <c r="G12" s="26"/>
      <c r="H12" s="26"/>
      <c r="I12" s="27"/>
      <c r="J12" s="24"/>
      <c r="K12" s="24"/>
      <c r="L12" s="269"/>
      <c r="M12" s="269"/>
      <c r="N12" s="17"/>
    </row>
    <row r="13" spans="1:15" ht="62.25" customHeight="1" thickBot="1" x14ac:dyDescent="0.3">
      <c r="A13" s="239" t="s">
        <v>27</v>
      </c>
      <c r="B13" s="240" t="s">
        <v>28</v>
      </c>
      <c r="C13" s="241" t="s">
        <v>18</v>
      </c>
      <c r="D13" s="242">
        <v>10</v>
      </c>
      <c r="E13" s="243">
        <v>3.62</v>
      </c>
      <c r="F13" s="247">
        <v>0.21</v>
      </c>
      <c r="G13" s="243">
        <v>36.200000000000003</v>
      </c>
      <c r="H13" s="243">
        <v>43.8</v>
      </c>
      <c r="I13" s="270" t="s">
        <v>284</v>
      </c>
      <c r="J13" s="270"/>
      <c r="K13" s="270"/>
      <c r="L13" s="244">
        <v>28</v>
      </c>
      <c r="M13" s="244">
        <v>28605</v>
      </c>
    </row>
    <row r="14" spans="1:15" ht="15.75" customHeight="1" thickBot="1" x14ac:dyDescent="0.3">
      <c r="A14" s="271" t="s">
        <v>29</v>
      </c>
      <c r="B14" s="271"/>
      <c r="C14" s="271"/>
      <c r="D14" s="271"/>
      <c r="E14" s="271"/>
      <c r="F14" s="271"/>
      <c r="G14" s="246">
        <v>36.200000000000003</v>
      </c>
      <c r="H14" s="246">
        <v>43.8</v>
      </c>
      <c r="I14" s="270"/>
      <c r="J14" s="270"/>
      <c r="K14" s="270"/>
      <c r="L14" s="245"/>
      <c r="M14" s="245"/>
    </row>
    <row r="15" spans="1:15" ht="69" customHeight="1" thickBot="1" x14ac:dyDescent="0.3">
      <c r="A15" s="30" t="s">
        <v>30</v>
      </c>
      <c r="B15" s="27" t="s">
        <v>31</v>
      </c>
      <c r="C15" s="20" t="s">
        <v>18</v>
      </c>
      <c r="D15" s="11">
        <v>400</v>
      </c>
      <c r="E15" s="29"/>
      <c r="F15" s="29"/>
      <c r="G15" s="29"/>
      <c r="H15" s="29"/>
      <c r="I15" s="272" t="s">
        <v>32</v>
      </c>
      <c r="J15" s="272"/>
      <c r="K15" s="272"/>
      <c r="L15" s="19"/>
      <c r="M15" s="19"/>
    </row>
    <row r="16" spans="1:15" ht="15" customHeight="1" x14ac:dyDescent="0.25">
      <c r="A16" s="268" t="s">
        <v>33</v>
      </c>
      <c r="B16" s="268"/>
      <c r="C16" s="268"/>
      <c r="D16" s="268"/>
      <c r="E16" s="268"/>
      <c r="F16" s="268"/>
      <c r="G16" s="28"/>
      <c r="H16" s="29"/>
      <c r="I16" s="273"/>
      <c r="J16" s="273"/>
      <c r="K16" s="273"/>
      <c r="L16" s="273"/>
      <c r="M16" s="273"/>
    </row>
    <row r="17" spans="1:14" ht="74.25" customHeight="1" x14ac:dyDescent="0.25">
      <c r="A17" s="31" t="s">
        <v>34</v>
      </c>
      <c r="B17" s="32" t="s">
        <v>35</v>
      </c>
      <c r="C17" s="220" t="s">
        <v>18</v>
      </c>
      <c r="D17" s="33">
        <v>15</v>
      </c>
      <c r="E17" s="34"/>
      <c r="F17" s="34"/>
      <c r="G17" s="34"/>
      <c r="H17" s="35"/>
      <c r="I17" s="274"/>
      <c r="J17" s="274"/>
      <c r="K17" s="274"/>
      <c r="L17" s="36"/>
      <c r="M17" s="36"/>
      <c r="N17" s="233"/>
    </row>
    <row r="18" spans="1:14" ht="17.25" customHeight="1" x14ac:dyDescent="0.25">
      <c r="A18" s="275" t="s">
        <v>36</v>
      </c>
      <c r="B18" s="275"/>
      <c r="C18" s="275"/>
      <c r="D18" s="275"/>
      <c r="E18" s="275"/>
      <c r="F18" s="275"/>
      <c r="G18" s="34"/>
      <c r="H18" s="35"/>
      <c r="I18" s="274"/>
      <c r="J18" s="274"/>
      <c r="K18" s="274"/>
      <c r="L18" s="36"/>
      <c r="M18" s="36"/>
    </row>
    <row r="19" spans="1:14" ht="15" customHeight="1" x14ac:dyDescent="0.25">
      <c r="A19" s="219" t="s">
        <v>37</v>
      </c>
      <c r="B19" s="276" t="s">
        <v>38</v>
      </c>
      <c r="C19" s="276"/>
      <c r="D19" s="276"/>
      <c r="E19" s="276"/>
      <c r="F19" s="276"/>
      <c r="G19" s="276"/>
      <c r="H19" s="276"/>
      <c r="I19" s="276"/>
      <c r="J19" s="276"/>
      <c r="K19" s="276"/>
      <c r="L19" s="276"/>
      <c r="M19" s="276"/>
    </row>
    <row r="20" spans="1:14" ht="264.75" customHeight="1" x14ac:dyDescent="0.25">
      <c r="A20" s="217"/>
      <c r="B20" s="19" t="s">
        <v>39</v>
      </c>
      <c r="C20" s="20" t="s">
        <v>40</v>
      </c>
      <c r="D20" s="21">
        <v>60</v>
      </c>
      <c r="E20" s="29"/>
      <c r="F20" s="37"/>
      <c r="G20" s="37"/>
      <c r="H20" s="37"/>
      <c r="I20" s="276" t="s">
        <v>41</v>
      </c>
      <c r="J20" s="276"/>
      <c r="K20" s="276"/>
      <c r="L20" s="19"/>
      <c r="M20" s="19"/>
    </row>
    <row r="21" spans="1:14" ht="16.5" customHeight="1" x14ac:dyDescent="0.25">
      <c r="A21" s="268" t="s">
        <v>42</v>
      </c>
      <c r="B21" s="268"/>
      <c r="C21" s="268"/>
      <c r="D21" s="268"/>
      <c r="E21" s="268"/>
      <c r="F21" s="268"/>
      <c r="G21" s="38"/>
      <c r="H21" s="37"/>
      <c r="I21" s="276"/>
      <c r="J21" s="276"/>
      <c r="K21" s="276"/>
      <c r="L21" s="19"/>
      <c r="M21" s="19"/>
    </row>
    <row r="22" spans="1:14" ht="15" customHeight="1" x14ac:dyDescent="0.25">
      <c r="A22" s="39" t="s">
        <v>43</v>
      </c>
      <c r="B22" s="277" t="s">
        <v>44</v>
      </c>
      <c r="C22" s="277"/>
      <c r="D22" s="277"/>
      <c r="E22" s="277"/>
      <c r="F22" s="277"/>
      <c r="G22" s="277"/>
      <c r="H22" s="277"/>
      <c r="I22" s="277"/>
      <c r="J22" s="277"/>
      <c r="K22" s="277"/>
      <c r="L22" s="277"/>
      <c r="M22" s="277"/>
    </row>
    <row r="23" spans="1:14" x14ac:dyDescent="0.25">
      <c r="A23" s="40" t="s">
        <v>45</v>
      </c>
      <c r="B23" s="41" t="s">
        <v>46</v>
      </c>
      <c r="C23" s="42" t="s">
        <v>18</v>
      </c>
      <c r="D23" s="43">
        <v>2</v>
      </c>
      <c r="E23" s="44"/>
      <c r="F23" s="44"/>
      <c r="G23" s="44"/>
      <c r="H23" s="44"/>
      <c r="I23" s="278" t="s">
        <v>47</v>
      </c>
      <c r="J23" s="278"/>
      <c r="K23" s="278"/>
      <c r="L23" s="17"/>
      <c r="M23" s="17"/>
    </row>
    <row r="24" spans="1:14" x14ac:dyDescent="0.25">
      <c r="A24" s="40" t="s">
        <v>48</v>
      </c>
      <c r="B24" s="41" t="s">
        <v>46</v>
      </c>
      <c r="C24" s="42" t="s">
        <v>18</v>
      </c>
      <c r="D24" s="43">
        <v>2</v>
      </c>
      <c r="E24" s="44"/>
      <c r="F24" s="44"/>
      <c r="G24" s="44"/>
      <c r="H24" s="44"/>
      <c r="I24" s="278" t="s">
        <v>49</v>
      </c>
      <c r="J24" s="278"/>
      <c r="K24" s="278"/>
      <c r="L24" s="17"/>
      <c r="M24" s="17"/>
    </row>
    <row r="25" spans="1:14" ht="15" customHeight="1" x14ac:dyDescent="0.25">
      <c r="A25" s="268" t="s">
        <v>50</v>
      </c>
      <c r="B25" s="268"/>
      <c r="C25" s="268"/>
      <c r="D25" s="268"/>
      <c r="E25" s="268"/>
      <c r="F25" s="268"/>
      <c r="G25" s="37"/>
      <c r="H25" s="37"/>
      <c r="I25" s="279"/>
      <c r="J25" s="279"/>
      <c r="K25" s="279"/>
      <c r="L25" s="279"/>
      <c r="M25" s="279"/>
    </row>
    <row r="26" spans="1:14" ht="168.75" customHeight="1" x14ac:dyDescent="0.25">
      <c r="A26" s="45" t="s">
        <v>51</v>
      </c>
      <c r="B26" s="46" t="s">
        <v>52</v>
      </c>
      <c r="C26" s="47" t="s">
        <v>18</v>
      </c>
      <c r="D26" s="52">
        <v>120</v>
      </c>
      <c r="E26" s="17"/>
      <c r="F26" s="17"/>
      <c r="G26" s="17"/>
      <c r="H26" s="17"/>
      <c r="I26" s="280" t="s">
        <v>53</v>
      </c>
      <c r="J26" s="280"/>
      <c r="K26" s="280"/>
      <c r="L26" s="17"/>
      <c r="M26" s="17"/>
    </row>
    <row r="27" spans="1:14" ht="16.5" customHeight="1" x14ac:dyDescent="0.25">
      <c r="A27" s="281" t="s">
        <v>54</v>
      </c>
      <c r="B27" s="281"/>
      <c r="C27" s="281"/>
      <c r="D27" s="281"/>
      <c r="E27" s="281"/>
      <c r="F27" s="281"/>
      <c r="G27" s="48"/>
      <c r="H27" s="48"/>
      <c r="I27" s="282"/>
      <c r="J27" s="282"/>
      <c r="K27" s="282"/>
      <c r="L27" s="49"/>
      <c r="M27" s="49"/>
    </row>
    <row r="28" spans="1:14" ht="18.75" customHeight="1" x14ac:dyDescent="0.25">
      <c r="A28" s="50" t="s">
        <v>55</v>
      </c>
      <c r="B28" s="283" t="s">
        <v>56</v>
      </c>
      <c r="C28" s="283"/>
      <c r="D28" s="283"/>
      <c r="E28" s="283"/>
      <c r="F28" s="283"/>
      <c r="G28" s="283"/>
      <c r="H28" s="283"/>
      <c r="I28" s="283"/>
      <c r="J28" s="283"/>
      <c r="K28" s="283"/>
      <c r="L28" s="283"/>
      <c r="M28" s="283"/>
    </row>
    <row r="29" spans="1:14" ht="18" customHeight="1" x14ac:dyDescent="0.25">
      <c r="A29" s="51" t="s">
        <v>57</v>
      </c>
      <c r="B29" s="284" t="s">
        <v>58</v>
      </c>
      <c r="C29" s="284"/>
      <c r="D29" s="284"/>
      <c r="E29" s="284"/>
      <c r="F29" s="284"/>
      <c r="G29" s="284"/>
      <c r="H29" s="284"/>
      <c r="I29" s="284"/>
      <c r="J29" s="284"/>
      <c r="K29" s="284"/>
      <c r="L29" s="284"/>
      <c r="M29" s="284"/>
    </row>
    <row r="30" spans="1:14" ht="132.75" customHeight="1" x14ac:dyDescent="0.25">
      <c r="A30" s="51" t="s">
        <v>59</v>
      </c>
      <c r="B30" s="19" t="s">
        <v>60</v>
      </c>
      <c r="C30" s="47" t="s">
        <v>18</v>
      </c>
      <c r="D30" s="52">
        <v>180</v>
      </c>
      <c r="E30" s="17"/>
      <c r="F30" s="17"/>
      <c r="G30" s="17"/>
      <c r="H30" s="17"/>
      <c r="I30" s="272" t="s">
        <v>219</v>
      </c>
      <c r="J30" s="272"/>
      <c r="K30" s="272"/>
      <c r="L30" s="17"/>
      <c r="M30" s="17"/>
    </row>
    <row r="31" spans="1:14" ht="93.75" customHeight="1" x14ac:dyDescent="0.25">
      <c r="A31" s="51" t="s">
        <v>61</v>
      </c>
      <c r="B31" s="36" t="s">
        <v>283</v>
      </c>
      <c r="C31" s="47" t="s">
        <v>18</v>
      </c>
      <c r="D31" s="52">
        <v>4</v>
      </c>
      <c r="E31" s="17"/>
      <c r="F31" s="17"/>
      <c r="G31" s="17"/>
      <c r="H31" s="17"/>
      <c r="I31" s="272" t="s">
        <v>220</v>
      </c>
      <c r="J31" s="272"/>
      <c r="K31" s="272"/>
      <c r="L31" s="17"/>
      <c r="M31" s="17"/>
    </row>
    <row r="32" spans="1:14" ht="19.5" customHeight="1" x14ac:dyDescent="0.25">
      <c r="A32" s="53" t="s">
        <v>62</v>
      </c>
      <c r="B32" s="276" t="s">
        <v>63</v>
      </c>
      <c r="C32" s="276"/>
      <c r="D32" s="276"/>
      <c r="E32" s="276"/>
      <c r="F32" s="276"/>
      <c r="G32" s="276"/>
      <c r="H32" s="276"/>
      <c r="I32" s="276"/>
      <c r="J32" s="276"/>
      <c r="K32" s="276"/>
      <c r="L32" s="276"/>
      <c r="M32" s="276"/>
    </row>
    <row r="33" spans="1:14" ht="113.25" customHeight="1" x14ac:dyDescent="0.25">
      <c r="A33" s="51" t="s">
        <v>64</v>
      </c>
      <c r="B33" s="19" t="s">
        <v>65</v>
      </c>
      <c r="C33" s="47" t="s">
        <v>18</v>
      </c>
      <c r="D33" s="52">
        <v>6</v>
      </c>
      <c r="E33" s="17"/>
      <c r="F33" s="17"/>
      <c r="G33" s="17"/>
      <c r="H33" s="17"/>
      <c r="I33" s="272" t="s">
        <v>221</v>
      </c>
      <c r="J33" s="272"/>
      <c r="K33" s="272"/>
      <c r="L33" s="17"/>
      <c r="M33" s="17"/>
    </row>
    <row r="34" spans="1:14" ht="141" customHeight="1" thickBot="1" x14ac:dyDescent="0.3">
      <c r="A34" s="51" t="s">
        <v>66</v>
      </c>
      <c r="B34" s="19" t="s">
        <v>67</v>
      </c>
      <c r="C34" s="47" t="s">
        <v>18</v>
      </c>
      <c r="D34" s="52">
        <v>6</v>
      </c>
      <c r="E34" s="17"/>
      <c r="F34" s="17"/>
      <c r="G34" s="17"/>
      <c r="H34" s="17"/>
      <c r="I34" s="280" t="s">
        <v>222</v>
      </c>
      <c r="J34" s="280"/>
      <c r="K34" s="280"/>
      <c r="L34" s="17"/>
      <c r="M34" s="17"/>
    </row>
    <row r="35" spans="1:14" ht="73.5" customHeight="1" thickBot="1" x14ac:dyDescent="0.3">
      <c r="A35" s="51" t="s">
        <v>68</v>
      </c>
      <c r="B35" s="261" t="s">
        <v>69</v>
      </c>
      <c r="C35" s="262"/>
      <c r="D35" s="262"/>
      <c r="E35" s="262"/>
      <c r="F35" s="262"/>
      <c r="G35" s="262"/>
      <c r="H35" s="263"/>
      <c r="I35" s="280" t="s">
        <v>264</v>
      </c>
      <c r="J35" s="280"/>
      <c r="K35" s="280"/>
      <c r="L35" s="17"/>
      <c r="M35" s="17"/>
    </row>
    <row r="36" spans="1:14" ht="111.75" customHeight="1" thickBot="1" x14ac:dyDescent="0.3">
      <c r="A36" s="51" t="s">
        <v>263</v>
      </c>
      <c r="B36" s="54"/>
      <c r="C36" s="55" t="s">
        <v>18</v>
      </c>
      <c r="D36" s="56">
        <v>10</v>
      </c>
      <c r="E36" s="57"/>
      <c r="F36" s="57"/>
      <c r="G36" s="17"/>
      <c r="H36" s="17"/>
      <c r="I36" s="261" t="s">
        <v>269</v>
      </c>
      <c r="J36" s="286"/>
      <c r="K36" s="287"/>
      <c r="L36" s="17"/>
      <c r="M36" s="17"/>
    </row>
    <row r="37" spans="1:14" ht="111.75" customHeight="1" thickBot="1" x14ac:dyDescent="0.3">
      <c r="A37" s="51" t="s">
        <v>265</v>
      </c>
      <c r="B37" s="54"/>
      <c r="C37" s="55" t="s">
        <v>18</v>
      </c>
      <c r="D37" s="56">
        <v>2</v>
      </c>
      <c r="E37" s="57"/>
      <c r="F37" s="57"/>
      <c r="G37" s="17"/>
      <c r="H37" s="17"/>
      <c r="I37" s="261" t="s">
        <v>270</v>
      </c>
      <c r="J37" s="286"/>
      <c r="K37" s="287"/>
      <c r="L37" s="17"/>
      <c r="M37" s="17"/>
    </row>
    <row r="38" spans="1:14" ht="111.75" customHeight="1" thickBot="1" x14ac:dyDescent="0.3">
      <c r="A38" s="51" t="s">
        <v>266</v>
      </c>
      <c r="B38" s="54"/>
      <c r="C38" s="55" t="s">
        <v>18</v>
      </c>
      <c r="D38" s="56">
        <v>2</v>
      </c>
      <c r="E38" s="57"/>
      <c r="F38" s="57"/>
      <c r="G38" s="17"/>
      <c r="H38" s="17"/>
      <c r="I38" s="261" t="s">
        <v>271</v>
      </c>
      <c r="J38" s="286"/>
      <c r="K38" s="287"/>
      <c r="L38" s="17"/>
      <c r="M38" s="17"/>
    </row>
    <row r="39" spans="1:14" ht="111.75" customHeight="1" thickBot="1" x14ac:dyDescent="0.3">
      <c r="A39" s="51" t="s">
        <v>267</v>
      </c>
      <c r="B39" s="54"/>
      <c r="C39" s="55" t="s">
        <v>18</v>
      </c>
      <c r="D39" s="56">
        <v>4</v>
      </c>
      <c r="E39" s="57"/>
      <c r="F39" s="57"/>
      <c r="G39" s="17"/>
      <c r="H39" s="17"/>
      <c r="I39" s="261" t="s">
        <v>273</v>
      </c>
      <c r="J39" s="286"/>
      <c r="K39" s="287"/>
      <c r="L39" s="17"/>
      <c r="M39" s="17"/>
    </row>
    <row r="40" spans="1:14" ht="111.75" customHeight="1" thickBot="1" x14ac:dyDescent="0.3">
      <c r="A40" s="51" t="s">
        <v>268</v>
      </c>
      <c r="B40" s="54"/>
      <c r="C40" s="55" t="s">
        <v>18</v>
      </c>
      <c r="D40" s="56">
        <v>2</v>
      </c>
      <c r="E40" s="57"/>
      <c r="F40" s="57"/>
      <c r="G40" s="17"/>
      <c r="H40" s="17"/>
      <c r="I40" s="261" t="s">
        <v>272</v>
      </c>
      <c r="J40" s="286"/>
      <c r="K40" s="287"/>
      <c r="L40" s="17"/>
      <c r="M40" s="17"/>
    </row>
    <row r="41" spans="1:14" ht="126" customHeight="1" thickBot="1" x14ac:dyDescent="0.3">
      <c r="A41" s="51" t="s">
        <v>70</v>
      </c>
      <c r="B41" s="264" t="s">
        <v>71</v>
      </c>
      <c r="C41" s="262"/>
      <c r="D41" s="262"/>
      <c r="E41" s="262"/>
      <c r="F41" s="262"/>
      <c r="G41" s="262"/>
      <c r="H41" s="263"/>
      <c r="I41" s="280" t="s">
        <v>276</v>
      </c>
      <c r="J41" s="280"/>
      <c r="K41" s="280"/>
      <c r="L41" s="17"/>
      <c r="M41" s="17"/>
    </row>
    <row r="42" spans="1:14" ht="174.75" customHeight="1" thickBot="1" x14ac:dyDescent="0.3">
      <c r="A42" s="51" t="s">
        <v>274</v>
      </c>
      <c r="B42" s="58"/>
      <c r="C42" s="55" t="s">
        <v>18</v>
      </c>
      <c r="D42" s="52">
        <v>1</v>
      </c>
      <c r="E42" s="17"/>
      <c r="F42" s="17"/>
      <c r="G42" s="17"/>
      <c r="H42" s="17"/>
      <c r="I42" s="261" t="s">
        <v>277</v>
      </c>
      <c r="J42" s="286"/>
      <c r="K42" s="287"/>
      <c r="L42" s="17"/>
      <c r="M42" s="17"/>
    </row>
    <row r="43" spans="1:14" ht="174.75" customHeight="1" thickBot="1" x14ac:dyDescent="0.3">
      <c r="A43" s="51" t="s">
        <v>275</v>
      </c>
      <c r="B43" s="58"/>
      <c r="C43" s="55" t="s">
        <v>18</v>
      </c>
      <c r="D43" s="52">
        <v>1</v>
      </c>
      <c r="E43" s="17"/>
      <c r="F43" s="17"/>
      <c r="G43" s="17"/>
      <c r="H43" s="17"/>
      <c r="I43" s="261" t="s">
        <v>278</v>
      </c>
      <c r="J43" s="286"/>
      <c r="K43" s="287"/>
      <c r="L43" s="17"/>
      <c r="M43" s="17"/>
    </row>
    <row r="44" spans="1:14" ht="198.75" customHeight="1" thickBot="1" x14ac:dyDescent="0.3">
      <c r="A44" s="51" t="s">
        <v>72</v>
      </c>
      <c r="B44" s="19" t="s">
        <v>73</v>
      </c>
      <c r="C44" s="47" t="s">
        <v>18</v>
      </c>
      <c r="D44" s="52">
        <v>2</v>
      </c>
      <c r="E44" s="17"/>
      <c r="F44" s="17"/>
      <c r="G44" s="17"/>
      <c r="H44" s="17"/>
      <c r="I44" s="285" t="s">
        <v>223</v>
      </c>
      <c r="J44" s="285"/>
      <c r="K44" s="285"/>
      <c r="L44" s="17"/>
      <c r="M44" s="17"/>
    </row>
    <row r="45" spans="1:14" ht="18" customHeight="1" x14ac:dyDescent="0.25">
      <c r="A45" s="251" t="s">
        <v>74</v>
      </c>
      <c r="B45" s="251"/>
      <c r="C45" s="251"/>
      <c r="D45" s="251"/>
      <c r="E45" s="251"/>
      <c r="F45" s="251"/>
      <c r="G45" s="59"/>
      <c r="H45" s="59"/>
      <c r="I45" s="252"/>
      <c r="J45" s="252"/>
      <c r="K45" s="252"/>
      <c r="L45" s="17"/>
      <c r="M45" s="17"/>
    </row>
    <row r="46" spans="1:14" s="65" customFormat="1" ht="60" customHeight="1" x14ac:dyDescent="0.2">
      <c r="A46" s="60" t="s">
        <v>75</v>
      </c>
      <c r="B46" s="61" t="s">
        <v>76</v>
      </c>
      <c r="C46" s="62" t="s">
        <v>18</v>
      </c>
      <c r="D46" s="63">
        <v>15</v>
      </c>
      <c r="E46" s="63"/>
      <c r="F46" s="63"/>
      <c r="G46" s="63"/>
      <c r="H46" s="216"/>
      <c r="I46" s="253" t="s">
        <v>77</v>
      </c>
      <c r="J46" s="253"/>
      <c r="K46" s="253"/>
      <c r="L46" s="64"/>
      <c r="M46" s="64"/>
    </row>
    <row r="47" spans="1:14" ht="22.5" customHeight="1" x14ac:dyDescent="0.25">
      <c r="A47" s="251" t="s">
        <v>78</v>
      </c>
      <c r="B47" s="251"/>
      <c r="C47" s="251"/>
      <c r="D47" s="251"/>
      <c r="E47" s="251"/>
      <c r="F47" s="251"/>
      <c r="G47" s="63"/>
      <c r="H47" s="216"/>
      <c r="I47" s="66"/>
      <c r="J47" s="67"/>
      <c r="K47" s="68"/>
      <c r="L47" s="64"/>
      <c r="M47" s="64"/>
      <c r="N47" s="65"/>
    </row>
    <row r="48" spans="1:14" s="70" customFormat="1" ht="25.5" customHeight="1" x14ac:dyDescent="0.25">
      <c r="A48" s="69" t="s">
        <v>79</v>
      </c>
      <c r="B48" s="254" t="s">
        <v>80</v>
      </c>
      <c r="C48" s="254"/>
      <c r="D48" s="254"/>
      <c r="E48" s="254"/>
      <c r="F48" s="254"/>
      <c r="G48" s="254"/>
      <c r="H48" s="254"/>
      <c r="I48" s="254"/>
      <c r="J48" s="254"/>
      <c r="K48" s="254"/>
      <c r="L48" s="254"/>
      <c r="M48" s="254"/>
    </row>
    <row r="49" spans="1:240" ht="45" customHeight="1" x14ac:dyDescent="0.25">
      <c r="A49" s="71" t="s">
        <v>81</v>
      </c>
      <c r="B49" s="72" t="s">
        <v>82</v>
      </c>
      <c r="C49" s="73" t="s">
        <v>18</v>
      </c>
      <c r="D49" s="74">
        <v>10</v>
      </c>
      <c r="E49" s="75"/>
      <c r="F49" s="75"/>
      <c r="G49" s="75"/>
      <c r="H49" s="76"/>
      <c r="I49" s="248" t="s">
        <v>218</v>
      </c>
      <c r="J49" s="248"/>
      <c r="K49" s="248"/>
      <c r="L49" s="77"/>
      <c r="M49" s="77"/>
    </row>
    <row r="50" spans="1:240" ht="51" customHeight="1" x14ac:dyDescent="0.25">
      <c r="A50" s="71" t="s">
        <v>83</v>
      </c>
      <c r="B50" s="72" t="s">
        <v>82</v>
      </c>
      <c r="C50" s="73" t="s">
        <v>18</v>
      </c>
      <c r="D50" s="74">
        <v>15</v>
      </c>
      <c r="E50" s="75"/>
      <c r="F50" s="75"/>
      <c r="G50" s="75"/>
      <c r="H50" s="76"/>
      <c r="I50" s="248" t="s">
        <v>217</v>
      </c>
      <c r="J50" s="248"/>
      <c r="K50" s="248"/>
      <c r="L50" s="77"/>
      <c r="M50" s="77"/>
    </row>
    <row r="51" spans="1:240" ht="56.25" customHeight="1" x14ac:dyDescent="0.25">
      <c r="A51" s="71" t="s">
        <v>84</v>
      </c>
      <c r="B51" s="72" t="s">
        <v>85</v>
      </c>
      <c r="C51" s="73" t="s">
        <v>18</v>
      </c>
      <c r="D51" s="74">
        <v>100</v>
      </c>
      <c r="E51" s="75"/>
      <c r="F51" s="75"/>
      <c r="G51" s="75"/>
      <c r="H51" s="76"/>
      <c r="I51" s="248" t="s">
        <v>216</v>
      </c>
      <c r="J51" s="248"/>
      <c r="K51" s="248"/>
      <c r="L51" s="77"/>
      <c r="M51" s="77"/>
    </row>
    <row r="52" spans="1:240" ht="60.75" customHeight="1" x14ac:dyDescent="0.25">
      <c r="A52" s="71" t="s">
        <v>86</v>
      </c>
      <c r="B52" s="72" t="s">
        <v>87</v>
      </c>
      <c r="C52" s="73" t="s">
        <v>18</v>
      </c>
      <c r="D52" s="74">
        <v>1</v>
      </c>
      <c r="E52" s="75"/>
      <c r="F52" s="75"/>
      <c r="G52" s="75"/>
      <c r="H52" s="76"/>
      <c r="I52" s="248" t="s">
        <v>215</v>
      </c>
      <c r="J52" s="248"/>
      <c r="K52" s="248"/>
      <c r="L52" s="77"/>
      <c r="M52" s="77"/>
    </row>
    <row r="53" spans="1:240" x14ac:dyDescent="0.25">
      <c r="A53" s="255" t="s">
        <v>88</v>
      </c>
      <c r="B53" s="255"/>
      <c r="C53" s="255"/>
      <c r="D53" s="255"/>
      <c r="E53" s="255"/>
      <c r="F53" s="255"/>
      <c r="G53" s="78"/>
      <c r="H53" s="79"/>
      <c r="I53" s="256"/>
      <c r="J53" s="256"/>
      <c r="K53" s="256"/>
      <c r="L53" s="77"/>
      <c r="M53" s="77"/>
    </row>
    <row r="54" spans="1:240" s="86" customFormat="1" ht="134.25" customHeight="1" x14ac:dyDescent="0.25">
      <c r="A54" s="80" t="s">
        <v>89</v>
      </c>
      <c r="B54" s="81" t="s">
        <v>90</v>
      </c>
      <c r="C54" s="82" t="s">
        <v>18</v>
      </c>
      <c r="D54" s="74">
        <v>100</v>
      </c>
      <c r="E54" s="83"/>
      <c r="F54" s="83"/>
      <c r="G54" s="83"/>
      <c r="H54" s="84"/>
      <c r="I54" s="248" t="s">
        <v>214</v>
      </c>
      <c r="J54" s="248"/>
      <c r="K54" s="248"/>
      <c r="L54" s="85"/>
      <c r="M54" s="85"/>
    </row>
    <row r="55" spans="1:240" ht="18.75" customHeight="1" x14ac:dyDescent="0.25">
      <c r="A55" s="260" t="s">
        <v>91</v>
      </c>
      <c r="B55" s="260"/>
      <c r="C55" s="260"/>
      <c r="D55" s="260"/>
      <c r="E55" s="260"/>
      <c r="F55" s="260"/>
      <c r="G55" s="87"/>
      <c r="H55" s="88"/>
      <c r="I55" s="288"/>
      <c r="J55" s="288"/>
      <c r="K55" s="288"/>
      <c r="L55" s="85"/>
      <c r="M55" s="85"/>
      <c r="IC55" s="86"/>
      <c r="ID55" s="86"/>
      <c r="IE55" s="86"/>
      <c r="IF55" s="86"/>
    </row>
    <row r="56" spans="1:240" s="90" customFormat="1" ht="15.75" customHeight="1" x14ac:dyDescent="0.25">
      <c r="A56" s="89" t="s">
        <v>92</v>
      </c>
      <c r="B56" s="289" t="s">
        <v>93</v>
      </c>
      <c r="C56" s="289"/>
      <c r="D56" s="289"/>
      <c r="E56" s="289"/>
      <c r="F56" s="289"/>
      <c r="G56" s="289"/>
      <c r="H56" s="289"/>
      <c r="I56" s="289"/>
      <c r="J56" s="289"/>
      <c r="K56" s="289"/>
      <c r="L56" s="289"/>
      <c r="M56" s="289"/>
    </row>
    <row r="57" spans="1:240" s="98" customFormat="1" ht="32.25" customHeight="1" x14ac:dyDescent="0.25">
      <c r="A57" s="91" t="s">
        <v>94</v>
      </c>
      <c r="B57" s="92" t="s">
        <v>95</v>
      </c>
      <c r="C57" s="93" t="s">
        <v>18</v>
      </c>
      <c r="D57" s="94">
        <v>30</v>
      </c>
      <c r="E57" s="95"/>
      <c r="F57" s="95"/>
      <c r="G57" s="95"/>
      <c r="H57" s="96"/>
      <c r="I57" s="95"/>
      <c r="J57" s="95"/>
      <c r="K57" s="95"/>
      <c r="L57" s="95"/>
      <c r="M57" s="97"/>
    </row>
    <row r="58" spans="1:240" ht="30" x14ac:dyDescent="0.25">
      <c r="A58" s="91" t="s">
        <v>96</v>
      </c>
      <c r="B58" s="92" t="s">
        <v>97</v>
      </c>
      <c r="C58" s="99" t="s">
        <v>18</v>
      </c>
      <c r="D58" s="100">
        <v>40</v>
      </c>
      <c r="E58" s="101"/>
      <c r="F58" s="101"/>
      <c r="G58" s="101"/>
      <c r="H58" s="102"/>
      <c r="I58" s="101"/>
      <c r="J58" s="101"/>
      <c r="K58" s="101"/>
      <c r="L58" s="101"/>
      <c r="M58" s="103"/>
      <c r="N58" s="98"/>
    </row>
    <row r="59" spans="1:240" ht="30.75" thickBot="1" x14ac:dyDescent="0.3">
      <c r="A59" s="91" t="s">
        <v>98</v>
      </c>
      <c r="B59" s="92" t="s">
        <v>99</v>
      </c>
      <c r="C59" s="104" t="s">
        <v>18</v>
      </c>
      <c r="D59" s="105">
        <v>20</v>
      </c>
      <c r="E59" s="106"/>
      <c r="F59" s="106"/>
      <c r="G59" s="106"/>
      <c r="H59" s="107"/>
      <c r="I59" s="106"/>
      <c r="J59" s="106"/>
      <c r="K59" s="106"/>
      <c r="L59" s="106"/>
      <c r="M59" s="108"/>
      <c r="N59" s="98"/>
    </row>
    <row r="60" spans="1:240" ht="15.75" customHeight="1" thickBot="1" x14ac:dyDescent="0.3">
      <c r="A60" s="290" t="s">
        <v>100</v>
      </c>
      <c r="B60" s="291"/>
      <c r="C60" s="291"/>
      <c r="D60" s="291"/>
      <c r="E60" s="291"/>
      <c r="F60" s="292"/>
      <c r="G60" s="110"/>
      <c r="H60" s="111"/>
      <c r="I60" s="110"/>
      <c r="J60" s="110"/>
      <c r="K60" s="112"/>
      <c r="L60" s="113"/>
      <c r="M60" s="234"/>
      <c r="N60" s="98"/>
    </row>
    <row r="61" spans="1:240" s="10" customFormat="1" ht="56.25" customHeight="1" thickBot="1" x14ac:dyDescent="0.3">
      <c r="A61" s="114" t="s">
        <v>101</v>
      </c>
      <c r="B61" s="115" t="s">
        <v>102</v>
      </c>
      <c r="C61" s="116" t="s">
        <v>18</v>
      </c>
      <c r="D61" s="117">
        <v>135000</v>
      </c>
      <c r="E61" s="118"/>
      <c r="F61" s="118"/>
      <c r="G61" s="119"/>
      <c r="H61" s="215"/>
      <c r="I61" s="293" t="s">
        <v>103</v>
      </c>
      <c r="J61" s="293"/>
      <c r="K61" s="293"/>
      <c r="L61" s="120"/>
      <c r="M61" s="121"/>
    </row>
    <row r="62" spans="1:240" ht="18" customHeight="1" thickBot="1" x14ac:dyDescent="0.3">
      <c r="A62" s="296" t="s">
        <v>104</v>
      </c>
      <c r="B62" s="297"/>
      <c r="C62" s="297"/>
      <c r="D62" s="297"/>
      <c r="E62" s="297"/>
      <c r="F62" s="298"/>
      <c r="G62" s="123"/>
      <c r="H62" s="124"/>
      <c r="I62" s="124"/>
      <c r="J62" s="218"/>
      <c r="K62" s="218"/>
      <c r="L62" s="125"/>
      <c r="M62" s="125"/>
    </row>
    <row r="63" spans="1:240" s="127" customFormat="1" ht="15.75" customHeight="1" thickBot="1" x14ac:dyDescent="0.3">
      <c r="A63" s="235" t="s">
        <v>105</v>
      </c>
      <c r="B63" s="294" t="s">
        <v>106</v>
      </c>
      <c r="C63" s="294"/>
      <c r="D63" s="294"/>
      <c r="E63" s="294"/>
      <c r="F63" s="294"/>
      <c r="G63" s="294"/>
      <c r="H63" s="294"/>
      <c r="I63" s="294"/>
      <c r="J63" s="294"/>
      <c r="K63" s="294"/>
      <c r="L63" s="126"/>
      <c r="M63" s="236"/>
    </row>
    <row r="64" spans="1:240" s="10" customFormat="1" ht="72" customHeight="1" x14ac:dyDescent="0.25">
      <c r="A64" s="128" t="s">
        <v>107</v>
      </c>
      <c r="B64" s="129" t="s">
        <v>108</v>
      </c>
      <c r="C64" s="130" t="s">
        <v>18</v>
      </c>
      <c r="D64" s="131">
        <v>4</v>
      </c>
      <c r="E64" s="122"/>
      <c r="F64" s="122"/>
      <c r="G64" s="123"/>
      <c r="H64" s="214"/>
      <c r="I64" s="295" t="s">
        <v>109</v>
      </c>
      <c r="J64" s="295"/>
      <c r="K64" s="295"/>
      <c r="L64" s="125"/>
      <c r="M64" s="132"/>
    </row>
    <row r="65" spans="1:14" s="10" customFormat="1" ht="142.5" customHeight="1" thickBot="1" x14ac:dyDescent="0.3">
      <c r="A65" s="128" t="s">
        <v>110</v>
      </c>
      <c r="B65" s="218" t="s">
        <v>111</v>
      </c>
      <c r="C65" s="133" t="s">
        <v>18</v>
      </c>
      <c r="D65" s="134">
        <v>2</v>
      </c>
      <c r="E65" s="135"/>
      <c r="F65" s="135"/>
      <c r="G65" s="135"/>
      <c r="H65" s="214"/>
      <c r="I65" s="288" t="s">
        <v>112</v>
      </c>
      <c r="J65" s="288"/>
      <c r="K65" s="288"/>
      <c r="L65" s="125"/>
      <c r="M65" s="125"/>
    </row>
    <row r="66" spans="1:14" ht="15.75" thickBot="1" x14ac:dyDescent="0.3">
      <c r="A66" s="299" t="s">
        <v>113</v>
      </c>
      <c r="B66" s="300"/>
      <c r="C66" s="300"/>
      <c r="D66" s="300"/>
      <c r="E66" s="300"/>
      <c r="F66" s="301"/>
      <c r="G66" s="109"/>
      <c r="H66" s="110"/>
      <c r="I66" s="111"/>
      <c r="J66" s="110"/>
      <c r="K66" s="110"/>
      <c r="L66" s="136"/>
      <c r="M66" s="237"/>
    </row>
    <row r="67" spans="1:14" ht="147.75" customHeight="1" thickBot="1" x14ac:dyDescent="0.3">
      <c r="A67" s="80" t="s">
        <v>114</v>
      </c>
      <c r="B67" s="137" t="s">
        <v>115</v>
      </c>
      <c r="C67" s="130" t="s">
        <v>40</v>
      </c>
      <c r="D67" s="131">
        <v>2</v>
      </c>
      <c r="E67" s="138"/>
      <c r="F67" s="138"/>
      <c r="G67" s="138"/>
      <c r="H67" s="214"/>
      <c r="I67" s="288" t="s">
        <v>116</v>
      </c>
      <c r="J67" s="288"/>
      <c r="K67" s="288"/>
      <c r="L67" s="17"/>
      <c r="M67" s="17"/>
    </row>
    <row r="68" spans="1:14" ht="17.25" customHeight="1" thickBot="1" x14ac:dyDescent="0.3">
      <c r="A68" s="307" t="s">
        <v>117</v>
      </c>
      <c r="B68" s="308"/>
      <c r="C68" s="308"/>
      <c r="D68" s="308"/>
      <c r="E68" s="308"/>
      <c r="F68" s="309"/>
      <c r="G68" s="138"/>
      <c r="H68" s="214"/>
      <c r="I68" s="214"/>
      <c r="J68" s="139"/>
      <c r="K68" s="77"/>
      <c r="L68" s="17"/>
      <c r="M68" s="17"/>
    </row>
    <row r="69" spans="1:14" ht="24.75" customHeight="1" thickBot="1" x14ac:dyDescent="0.3">
      <c r="A69" s="221" t="s">
        <v>225</v>
      </c>
      <c r="B69" s="257" t="s">
        <v>226</v>
      </c>
      <c r="C69" s="258"/>
      <c r="D69" s="258"/>
      <c r="E69" s="258"/>
      <c r="F69" s="258"/>
      <c r="G69" s="258"/>
      <c r="H69" s="258"/>
      <c r="I69" s="258"/>
      <c r="J69" s="258"/>
      <c r="K69" s="258"/>
      <c r="L69" s="258"/>
      <c r="M69" s="259"/>
    </row>
    <row r="70" spans="1:14" ht="86.25" customHeight="1" thickBot="1" x14ac:dyDescent="0.3">
      <c r="A70" s="222" t="s">
        <v>227</v>
      </c>
      <c r="B70" s="223" t="s">
        <v>228</v>
      </c>
      <c r="C70" s="224" t="s">
        <v>18</v>
      </c>
      <c r="D70" s="225">
        <v>600</v>
      </c>
      <c r="E70" s="226">
        <v>17.419166666666666</v>
      </c>
      <c r="F70" s="227">
        <v>5</v>
      </c>
      <c r="G70" s="228">
        <f>+E70*D70</f>
        <v>10451.5</v>
      </c>
      <c r="H70" s="228">
        <f>+G70*1.05</f>
        <v>10974.075000000001</v>
      </c>
      <c r="I70" s="229" t="s">
        <v>288</v>
      </c>
      <c r="J70" s="229">
        <v>0</v>
      </c>
      <c r="K70" s="229" t="s">
        <v>231</v>
      </c>
      <c r="L70" s="230" t="s">
        <v>285</v>
      </c>
      <c r="M70" s="238" t="s">
        <v>287</v>
      </c>
      <c r="N70" s="302"/>
    </row>
    <row r="71" spans="1:14" ht="86.25" customHeight="1" thickBot="1" x14ac:dyDescent="0.3">
      <c r="A71" s="222" t="s">
        <v>229</v>
      </c>
      <c r="B71" s="223" t="s">
        <v>228</v>
      </c>
      <c r="C71" s="224" t="s">
        <v>18</v>
      </c>
      <c r="D71" s="225">
        <v>24</v>
      </c>
      <c r="E71" s="226">
        <v>12.326666666666666</v>
      </c>
      <c r="F71" s="227">
        <v>5</v>
      </c>
      <c r="G71" s="228">
        <f>+E71*D71</f>
        <v>295.83999999999997</v>
      </c>
      <c r="H71" s="228">
        <f>+G71*1.05</f>
        <v>310.63200000000001</v>
      </c>
      <c r="I71" s="229" t="s">
        <v>289</v>
      </c>
      <c r="J71" s="229" t="s">
        <v>230</v>
      </c>
      <c r="K71" s="229" t="s">
        <v>231</v>
      </c>
      <c r="L71" s="230" t="s">
        <v>286</v>
      </c>
      <c r="M71" s="238" t="s">
        <v>287</v>
      </c>
      <c r="N71" s="302"/>
    </row>
    <row r="72" spans="1:14" ht="15.75" thickBot="1" x14ac:dyDescent="0.3">
      <c r="A72" s="305" t="s">
        <v>196</v>
      </c>
      <c r="B72" s="305"/>
      <c r="C72" s="305"/>
      <c r="D72" s="305"/>
      <c r="E72" s="305"/>
      <c r="F72" s="305"/>
      <c r="G72" s="232">
        <f>+G70+G71</f>
        <v>10747.34</v>
      </c>
      <c r="H72" s="232">
        <f>+H70+H71</f>
        <v>11284.707</v>
      </c>
      <c r="I72" s="231"/>
      <c r="J72" s="231"/>
      <c r="K72" s="231"/>
      <c r="L72" s="231"/>
      <c r="M72" s="231"/>
    </row>
    <row r="73" spans="1:14" ht="25.5" customHeight="1" x14ac:dyDescent="0.25">
      <c r="A73" s="306" t="s">
        <v>195</v>
      </c>
      <c r="B73" s="306"/>
      <c r="C73" s="306"/>
      <c r="D73" s="306"/>
      <c r="E73" s="306"/>
      <c r="F73" s="306"/>
      <c r="G73" s="306"/>
      <c r="H73" s="306"/>
      <c r="I73" s="306"/>
      <c r="J73" s="140"/>
      <c r="K73" s="140"/>
    </row>
    <row r="74" spans="1:14" ht="15.75" thickBot="1" x14ac:dyDescent="0.3">
      <c r="A74" s="314" t="s">
        <v>212</v>
      </c>
      <c r="B74" s="314"/>
      <c r="C74" s="314"/>
      <c r="D74" s="314"/>
      <c r="E74" s="314"/>
      <c r="F74" s="314"/>
      <c r="G74" s="314"/>
      <c r="H74" s="314"/>
      <c r="I74" s="314"/>
      <c r="J74" s="314"/>
      <c r="K74" s="142"/>
    </row>
    <row r="75" spans="1:14" ht="68.25" customHeight="1" thickBot="1" x14ac:dyDescent="0.3">
      <c r="A75" s="143" t="s">
        <v>0</v>
      </c>
      <c r="B75" s="144" t="s">
        <v>120</v>
      </c>
      <c r="C75" s="144" t="s">
        <v>2</v>
      </c>
      <c r="D75" s="145" t="s">
        <v>213</v>
      </c>
      <c r="E75" s="144" t="s">
        <v>121</v>
      </c>
      <c r="F75" s="14" t="s">
        <v>5</v>
      </c>
      <c r="G75" s="14" t="s">
        <v>6</v>
      </c>
      <c r="H75" s="14" t="s">
        <v>7</v>
      </c>
      <c r="I75" s="144" t="s">
        <v>122</v>
      </c>
      <c r="J75" s="144" t="s">
        <v>123</v>
      </c>
      <c r="K75" s="144" t="s">
        <v>124</v>
      </c>
    </row>
    <row r="76" spans="1:14" x14ac:dyDescent="0.25">
      <c r="A76" s="146">
        <v>1</v>
      </c>
      <c r="B76" s="146">
        <v>2</v>
      </c>
      <c r="C76" s="146">
        <v>3</v>
      </c>
      <c r="D76" s="147">
        <v>4</v>
      </c>
      <c r="E76" s="146">
        <v>5</v>
      </c>
      <c r="F76" s="146">
        <v>6</v>
      </c>
      <c r="G76" s="146">
        <v>7</v>
      </c>
      <c r="H76" s="146">
        <v>8</v>
      </c>
      <c r="I76" s="146">
        <v>9</v>
      </c>
      <c r="J76" s="146">
        <v>10</v>
      </c>
      <c r="K76" s="146">
        <v>11</v>
      </c>
    </row>
    <row r="77" spans="1:14" x14ac:dyDescent="0.25">
      <c r="A77" s="315"/>
      <c r="B77" s="315"/>
      <c r="C77" s="315"/>
      <c r="D77" s="315"/>
      <c r="E77" s="315"/>
      <c r="F77" s="315"/>
      <c r="G77" s="315"/>
      <c r="H77" s="315"/>
      <c r="I77" s="315"/>
      <c r="J77" s="315"/>
      <c r="K77" s="315"/>
    </row>
    <row r="78" spans="1:14" ht="90.75" thickBot="1" x14ac:dyDescent="0.3">
      <c r="A78" s="148" t="s">
        <v>188</v>
      </c>
      <c r="B78" s="149" t="s">
        <v>125</v>
      </c>
      <c r="C78" s="150" t="s">
        <v>18</v>
      </c>
      <c r="D78" s="150">
        <v>5</v>
      </c>
      <c r="E78" s="151"/>
      <c r="F78" s="152"/>
      <c r="G78" s="152"/>
      <c r="H78" s="153"/>
      <c r="I78" s="154" t="s">
        <v>126</v>
      </c>
      <c r="J78" s="155"/>
      <c r="K78" s="155"/>
    </row>
    <row r="79" spans="1:14" ht="15.75" thickBot="1" x14ac:dyDescent="0.3">
      <c r="A79" s="307" t="s">
        <v>261</v>
      </c>
      <c r="B79" s="308"/>
      <c r="C79" s="308"/>
      <c r="D79" s="308"/>
      <c r="E79" s="308"/>
      <c r="F79" s="309"/>
      <c r="G79" s="152"/>
      <c r="H79" s="153"/>
      <c r="I79" s="154"/>
      <c r="J79" s="155"/>
      <c r="K79" s="155"/>
    </row>
    <row r="80" spans="1:14" x14ac:dyDescent="0.25">
      <c r="A80" s="156" t="s">
        <v>232</v>
      </c>
      <c r="B80" s="249" t="s">
        <v>127</v>
      </c>
      <c r="C80" s="249"/>
      <c r="D80" s="249"/>
      <c r="E80" s="249"/>
      <c r="F80" s="249"/>
      <c r="G80" s="249"/>
      <c r="H80" s="249"/>
      <c r="I80" s="249"/>
      <c r="J80" s="249"/>
      <c r="K80" s="249"/>
    </row>
    <row r="81" spans="1:11" ht="390" x14ac:dyDescent="0.25">
      <c r="A81" s="157" t="s">
        <v>233</v>
      </c>
      <c r="B81" s="158" t="s">
        <v>128</v>
      </c>
      <c r="C81" s="156" t="s">
        <v>18</v>
      </c>
      <c r="D81" s="145">
        <v>50</v>
      </c>
      <c r="E81" s="157"/>
      <c r="F81" s="155"/>
      <c r="G81" s="155"/>
      <c r="H81" s="155"/>
      <c r="I81" s="158" t="s">
        <v>129</v>
      </c>
      <c r="J81" s="155"/>
      <c r="K81" s="155"/>
    </row>
    <row r="82" spans="1:11" ht="409.5" x14ac:dyDescent="0.25">
      <c r="A82" s="157" t="s">
        <v>234</v>
      </c>
      <c r="B82" s="158" t="s">
        <v>130</v>
      </c>
      <c r="C82" s="144" t="s">
        <v>18</v>
      </c>
      <c r="D82" s="145">
        <v>50</v>
      </c>
      <c r="E82" s="157"/>
      <c r="F82" s="155"/>
      <c r="G82" s="155"/>
      <c r="H82" s="155"/>
      <c r="I82" s="158" t="s">
        <v>131</v>
      </c>
      <c r="J82" s="155"/>
      <c r="K82" s="155"/>
    </row>
    <row r="83" spans="1:11" ht="165" x14ac:dyDescent="0.25">
      <c r="A83" s="157" t="s">
        <v>235</v>
      </c>
      <c r="B83" s="158" t="s">
        <v>132</v>
      </c>
      <c r="C83" s="144" t="s">
        <v>18</v>
      </c>
      <c r="D83" s="145">
        <v>50</v>
      </c>
      <c r="E83" s="157"/>
      <c r="F83" s="155"/>
      <c r="G83" s="155"/>
      <c r="H83" s="155"/>
      <c r="I83" s="158" t="s">
        <v>133</v>
      </c>
      <c r="J83" s="155"/>
      <c r="K83" s="155"/>
    </row>
    <row r="84" spans="1:11" ht="90" x14ac:dyDescent="0.25">
      <c r="A84" s="157" t="s">
        <v>236</v>
      </c>
      <c r="B84" s="158" t="s">
        <v>134</v>
      </c>
      <c r="C84" s="144" t="s">
        <v>18</v>
      </c>
      <c r="D84" s="145">
        <v>100</v>
      </c>
      <c r="E84" s="157"/>
      <c r="F84" s="155"/>
      <c r="G84" s="155"/>
      <c r="H84" s="155"/>
      <c r="I84" s="158" t="s">
        <v>135</v>
      </c>
      <c r="J84" s="155"/>
      <c r="K84" s="155"/>
    </row>
    <row r="85" spans="1:11" x14ac:dyDescent="0.25">
      <c r="A85" s="250" t="s">
        <v>237</v>
      </c>
      <c r="B85" s="250"/>
      <c r="C85" s="250"/>
      <c r="D85" s="250"/>
      <c r="E85" s="250"/>
      <c r="F85" s="250"/>
      <c r="G85" s="159"/>
      <c r="H85" s="101"/>
      <c r="I85" s="158"/>
      <c r="J85" s="160"/>
      <c r="K85" s="160"/>
    </row>
    <row r="86" spans="1:11" ht="135" x14ac:dyDescent="0.25">
      <c r="A86" s="156" t="s">
        <v>238</v>
      </c>
      <c r="B86" s="161" t="s">
        <v>136</v>
      </c>
      <c r="C86" s="144" t="s">
        <v>18</v>
      </c>
      <c r="D86" s="145">
        <v>10</v>
      </c>
      <c r="E86" s="144"/>
      <c r="F86" s="157"/>
      <c r="G86" s="157"/>
      <c r="H86" s="157"/>
      <c r="I86" s="158" t="s">
        <v>137</v>
      </c>
      <c r="J86" s="157"/>
      <c r="K86" s="157"/>
    </row>
    <row r="87" spans="1:11" ht="60" x14ac:dyDescent="0.25">
      <c r="A87" s="156" t="s">
        <v>239</v>
      </c>
      <c r="B87" s="161" t="s">
        <v>138</v>
      </c>
      <c r="C87" s="144" t="s">
        <v>18</v>
      </c>
      <c r="D87" s="145">
        <v>80</v>
      </c>
      <c r="E87" s="144"/>
      <c r="F87" s="157"/>
      <c r="G87" s="157"/>
      <c r="H87" s="157"/>
      <c r="I87" s="158" t="s">
        <v>139</v>
      </c>
      <c r="J87" s="157"/>
      <c r="K87" s="157"/>
    </row>
    <row r="88" spans="1:11" ht="33.75" customHeight="1" x14ac:dyDescent="0.25">
      <c r="A88" s="162" t="s">
        <v>240</v>
      </c>
      <c r="B88" s="163" t="s">
        <v>140</v>
      </c>
      <c r="C88" s="164" t="s">
        <v>18</v>
      </c>
      <c r="D88" s="165">
        <v>40</v>
      </c>
      <c r="E88" s="166"/>
      <c r="F88" s="166"/>
      <c r="G88" s="167"/>
      <c r="H88" s="168"/>
      <c r="I88" s="158" t="s">
        <v>141</v>
      </c>
      <c r="J88" s="144"/>
      <c r="K88" s="144"/>
    </row>
    <row r="89" spans="1:11" ht="63.75" customHeight="1" x14ac:dyDescent="0.25">
      <c r="A89" s="169" t="s">
        <v>241</v>
      </c>
      <c r="B89" s="211" t="s">
        <v>142</v>
      </c>
      <c r="C89" s="169" t="s">
        <v>18</v>
      </c>
      <c r="D89" s="170">
        <v>500</v>
      </c>
      <c r="E89" s="171"/>
      <c r="F89" s="171"/>
      <c r="G89" s="172"/>
      <c r="H89" s="172"/>
      <c r="I89" s="154" t="s">
        <v>143</v>
      </c>
      <c r="J89" s="173"/>
      <c r="K89" s="173"/>
    </row>
    <row r="90" spans="1:11" ht="60" x14ac:dyDescent="0.25">
      <c r="A90" s="156" t="s">
        <v>242</v>
      </c>
      <c r="B90" s="158" t="s">
        <v>144</v>
      </c>
      <c r="C90" s="144" t="s">
        <v>18</v>
      </c>
      <c r="D90" s="145">
        <v>420</v>
      </c>
      <c r="E90" s="157"/>
      <c r="F90" s="155"/>
      <c r="G90" s="155"/>
      <c r="H90" s="155"/>
      <c r="I90" s="158" t="s">
        <v>145</v>
      </c>
      <c r="J90" s="155"/>
      <c r="K90" s="155"/>
    </row>
    <row r="91" spans="1:11" ht="90" x14ac:dyDescent="0.25">
      <c r="A91" s="174">
        <v>24</v>
      </c>
      <c r="B91" s="161" t="s">
        <v>146</v>
      </c>
      <c r="C91" s="174" t="s">
        <v>18</v>
      </c>
      <c r="D91" s="175">
        <v>80</v>
      </c>
      <c r="E91" s="176"/>
      <c r="F91" s="101"/>
      <c r="G91" s="101"/>
      <c r="H91" s="101"/>
      <c r="I91" s="158" t="s">
        <v>147</v>
      </c>
      <c r="J91" s="101"/>
      <c r="K91" s="101"/>
    </row>
    <row r="92" spans="1:11" ht="28.5" x14ac:dyDescent="0.25">
      <c r="A92" s="156" t="s">
        <v>198</v>
      </c>
      <c r="B92" s="161" t="s">
        <v>148</v>
      </c>
      <c r="C92" s="144"/>
      <c r="D92" s="145"/>
      <c r="E92" s="144"/>
      <c r="F92" s="157"/>
      <c r="G92" s="157"/>
      <c r="H92" s="157"/>
      <c r="I92" s="158"/>
      <c r="J92" s="157"/>
      <c r="K92" s="157"/>
    </row>
    <row r="93" spans="1:11" ht="120" x14ac:dyDescent="0.25">
      <c r="A93" s="177" t="s">
        <v>243</v>
      </c>
      <c r="B93" s="178" t="s">
        <v>149</v>
      </c>
      <c r="C93" s="174" t="s">
        <v>18</v>
      </c>
      <c r="D93" s="175">
        <v>50</v>
      </c>
      <c r="E93" s="176"/>
      <c r="F93" s="101"/>
      <c r="G93" s="101"/>
      <c r="H93" s="101"/>
      <c r="I93" s="158" t="s">
        <v>150</v>
      </c>
      <c r="J93" s="157"/>
      <c r="K93" s="157"/>
    </row>
    <row r="94" spans="1:11" ht="105" x14ac:dyDescent="0.25">
      <c r="A94" s="177" t="s">
        <v>244</v>
      </c>
      <c r="B94" s="179" t="s">
        <v>151</v>
      </c>
      <c r="C94" s="180" t="s">
        <v>18</v>
      </c>
      <c r="D94" s="181">
        <v>50</v>
      </c>
      <c r="E94" s="182"/>
      <c r="F94" s="183"/>
      <c r="G94" s="101"/>
      <c r="H94" s="101"/>
      <c r="I94" s="158" t="s">
        <v>152</v>
      </c>
      <c r="J94" s="157"/>
      <c r="K94" s="157"/>
    </row>
    <row r="95" spans="1:11" ht="123.75" customHeight="1" x14ac:dyDescent="0.25">
      <c r="A95" s="177" t="s">
        <v>245</v>
      </c>
      <c r="B95" s="184" t="s">
        <v>153</v>
      </c>
      <c r="C95" s="180" t="s">
        <v>18</v>
      </c>
      <c r="D95" s="181">
        <v>120</v>
      </c>
      <c r="E95" s="182"/>
      <c r="F95" s="183"/>
      <c r="G95" s="101"/>
      <c r="H95" s="101"/>
      <c r="I95" s="158" t="s">
        <v>154</v>
      </c>
      <c r="J95" s="157"/>
      <c r="K95" s="157"/>
    </row>
    <row r="96" spans="1:11" ht="165" x14ac:dyDescent="0.25">
      <c r="A96" s="177" t="s">
        <v>246</v>
      </c>
      <c r="B96" s="184" t="s">
        <v>155</v>
      </c>
      <c r="C96" s="180" t="s">
        <v>18</v>
      </c>
      <c r="D96" s="181">
        <v>120</v>
      </c>
      <c r="E96" s="182"/>
      <c r="F96" s="183"/>
      <c r="G96" s="101"/>
      <c r="H96" s="101"/>
      <c r="I96" s="158" t="s">
        <v>156</v>
      </c>
      <c r="J96" s="157"/>
      <c r="K96" s="157"/>
    </row>
    <row r="97" spans="1:11" x14ac:dyDescent="0.25">
      <c r="A97" s="316" t="s">
        <v>247</v>
      </c>
      <c r="B97" s="316"/>
      <c r="C97" s="316"/>
      <c r="D97" s="316"/>
      <c r="E97" s="316"/>
      <c r="F97" s="316"/>
      <c r="G97" s="101"/>
      <c r="H97" s="101"/>
      <c r="I97" s="158"/>
      <c r="J97" s="157"/>
      <c r="K97" s="157"/>
    </row>
    <row r="98" spans="1:11" ht="122.25" customHeight="1" x14ac:dyDescent="0.25">
      <c r="A98" s="185" t="s">
        <v>199</v>
      </c>
      <c r="B98" s="186" t="s">
        <v>157</v>
      </c>
      <c r="C98" s="150" t="s">
        <v>18</v>
      </c>
      <c r="D98" s="187">
        <v>20</v>
      </c>
      <c r="E98" s="188"/>
      <c r="F98" s="189"/>
      <c r="G98" s="189"/>
      <c r="H98" s="189"/>
      <c r="I98" s="189" t="s">
        <v>158</v>
      </c>
      <c r="J98" s="169"/>
      <c r="K98" s="169"/>
    </row>
    <row r="99" spans="1:11" ht="75" x14ac:dyDescent="0.25">
      <c r="A99" s="156" t="s">
        <v>248</v>
      </c>
      <c r="B99" s="190" t="s">
        <v>159</v>
      </c>
      <c r="C99" s="156" t="s">
        <v>160</v>
      </c>
      <c r="D99" s="145">
        <v>200</v>
      </c>
      <c r="E99" s="156"/>
      <c r="F99" s="156"/>
      <c r="G99" s="156"/>
      <c r="H99" s="156"/>
      <c r="I99" s="158" t="s">
        <v>161</v>
      </c>
      <c r="J99" s="156"/>
      <c r="K99" s="156"/>
    </row>
    <row r="100" spans="1:11" x14ac:dyDescent="0.25">
      <c r="A100" s="144">
        <v>28</v>
      </c>
      <c r="B100" s="317" t="s">
        <v>162</v>
      </c>
      <c r="C100" s="317"/>
      <c r="D100" s="317"/>
      <c r="E100" s="317"/>
      <c r="F100" s="317"/>
      <c r="G100" s="317"/>
      <c r="H100" s="317"/>
      <c r="I100" s="317"/>
      <c r="J100" s="317"/>
      <c r="K100" s="317"/>
    </row>
    <row r="101" spans="1:11" ht="45" x14ac:dyDescent="0.25">
      <c r="A101" s="157" t="s">
        <v>249</v>
      </c>
      <c r="B101" s="158" t="s">
        <v>163</v>
      </c>
      <c r="C101" s="144" t="s">
        <v>18</v>
      </c>
      <c r="D101" s="145">
        <v>10</v>
      </c>
      <c r="E101" s="144"/>
      <c r="F101" s="155"/>
      <c r="G101" s="155"/>
      <c r="H101" s="155"/>
      <c r="I101" s="158" t="s">
        <v>164</v>
      </c>
      <c r="J101" s="101"/>
      <c r="K101" s="101"/>
    </row>
    <row r="102" spans="1:11" ht="45" customHeight="1" x14ac:dyDescent="0.25">
      <c r="A102" s="157" t="s">
        <v>250</v>
      </c>
      <c r="B102" s="158" t="s">
        <v>165</v>
      </c>
      <c r="C102" s="144" t="s">
        <v>18</v>
      </c>
      <c r="D102" s="145">
        <v>10</v>
      </c>
      <c r="E102" s="144"/>
      <c r="F102" s="155"/>
      <c r="G102" s="155"/>
      <c r="H102" s="155"/>
      <c r="I102" s="158" t="s">
        <v>164</v>
      </c>
      <c r="J102" s="101"/>
      <c r="K102" s="101"/>
    </row>
    <row r="103" spans="1:11" x14ac:dyDescent="0.25">
      <c r="A103" s="311" t="s">
        <v>260</v>
      </c>
      <c r="B103" s="312"/>
      <c r="C103" s="312"/>
      <c r="D103" s="312"/>
      <c r="E103" s="312"/>
      <c r="F103" s="313"/>
      <c r="G103" s="155"/>
      <c r="H103" s="155"/>
      <c r="I103" s="155"/>
      <c r="J103" s="101"/>
      <c r="K103" s="101"/>
    </row>
    <row r="104" spans="1:11" ht="126" customHeight="1" x14ac:dyDescent="0.25">
      <c r="A104" s="180" t="s">
        <v>200</v>
      </c>
      <c r="B104" s="212" t="s">
        <v>166</v>
      </c>
      <c r="C104" s="180" t="s">
        <v>18</v>
      </c>
      <c r="D104" s="181">
        <v>80</v>
      </c>
      <c r="E104" s="182"/>
      <c r="F104" s="182"/>
      <c r="G104" s="155"/>
      <c r="H104" s="155"/>
      <c r="I104" s="191" t="s">
        <v>280</v>
      </c>
      <c r="J104" s="101"/>
      <c r="K104" s="101"/>
    </row>
    <row r="105" spans="1:11" ht="42.75" x14ac:dyDescent="0.25">
      <c r="A105" s="143" t="s">
        <v>201</v>
      </c>
      <c r="B105" s="161" t="s">
        <v>167</v>
      </c>
      <c r="C105" s="161"/>
      <c r="D105" s="161"/>
      <c r="E105" s="161"/>
      <c r="F105" s="161"/>
      <c r="G105" s="161"/>
      <c r="H105" s="161"/>
      <c r="I105" s="161"/>
      <c r="J105" s="161"/>
      <c r="K105" s="161"/>
    </row>
    <row r="106" spans="1:11" ht="75" x14ac:dyDescent="0.25">
      <c r="A106" s="192" t="s">
        <v>202</v>
      </c>
      <c r="B106" s="193" t="s">
        <v>168</v>
      </c>
      <c r="C106" s="192" t="s">
        <v>18</v>
      </c>
      <c r="D106" s="194">
        <v>20</v>
      </c>
      <c r="E106" s="144"/>
      <c r="F106" s="144"/>
      <c r="G106" s="161"/>
      <c r="H106" s="161"/>
      <c r="I106" s="158" t="s">
        <v>169</v>
      </c>
      <c r="J106" s="161"/>
      <c r="K106" s="161"/>
    </row>
    <row r="107" spans="1:11" ht="60" x14ac:dyDescent="0.25">
      <c r="A107" s="192" t="s">
        <v>203</v>
      </c>
      <c r="B107" s="193" t="s">
        <v>168</v>
      </c>
      <c r="C107" s="192" t="s">
        <v>18</v>
      </c>
      <c r="D107" s="194">
        <v>20</v>
      </c>
      <c r="E107" s="144"/>
      <c r="F107" s="144"/>
      <c r="G107" s="144"/>
      <c r="H107" s="144"/>
      <c r="I107" s="158" t="s">
        <v>170</v>
      </c>
      <c r="J107" s="144"/>
      <c r="K107" s="144"/>
    </row>
    <row r="108" spans="1:11" ht="126" customHeight="1" x14ac:dyDescent="0.25">
      <c r="A108" s="192" t="s">
        <v>204</v>
      </c>
      <c r="B108" s="195" t="s">
        <v>171</v>
      </c>
      <c r="C108" s="192" t="s">
        <v>18</v>
      </c>
      <c r="D108" s="194">
        <v>50</v>
      </c>
      <c r="E108" s="144"/>
      <c r="F108" s="144"/>
      <c r="G108" s="144"/>
      <c r="H108" s="144"/>
      <c r="I108" s="158" t="s">
        <v>172</v>
      </c>
      <c r="J108" s="144"/>
      <c r="K108" s="144"/>
    </row>
    <row r="109" spans="1:11" ht="113.25" customHeight="1" x14ac:dyDescent="0.25">
      <c r="A109" s="192" t="s">
        <v>205</v>
      </c>
      <c r="B109" s="196" t="s">
        <v>173</v>
      </c>
      <c r="C109" s="197" t="s">
        <v>18</v>
      </c>
      <c r="D109" s="194">
        <v>50</v>
      </c>
      <c r="E109" s="144"/>
      <c r="F109" s="144"/>
      <c r="G109" s="144"/>
      <c r="H109" s="144"/>
      <c r="I109" s="158" t="s">
        <v>174</v>
      </c>
      <c r="J109" s="144"/>
      <c r="K109" s="144"/>
    </row>
    <row r="110" spans="1:11" ht="75" x14ac:dyDescent="0.25">
      <c r="A110" s="192" t="s">
        <v>254</v>
      </c>
      <c r="B110" s="196" t="s">
        <v>175</v>
      </c>
      <c r="C110" s="197" t="s">
        <v>18</v>
      </c>
      <c r="D110" s="194">
        <v>3</v>
      </c>
      <c r="E110" s="144"/>
      <c r="F110" s="144"/>
      <c r="G110" s="144"/>
      <c r="H110" s="144"/>
      <c r="I110" s="158" t="s">
        <v>176</v>
      </c>
      <c r="J110" s="144"/>
      <c r="K110" s="144"/>
    </row>
    <row r="111" spans="1:11" ht="90" x14ac:dyDescent="0.25">
      <c r="A111" s="192" t="s">
        <v>255</v>
      </c>
      <c r="B111" s="196" t="s">
        <v>177</v>
      </c>
      <c r="C111" s="197" t="s">
        <v>18</v>
      </c>
      <c r="D111" s="194">
        <v>2</v>
      </c>
      <c r="E111" s="144"/>
      <c r="F111" s="144"/>
      <c r="G111" s="144"/>
      <c r="H111" s="144"/>
      <c r="I111" s="158" t="s">
        <v>178</v>
      </c>
      <c r="J111" s="144"/>
      <c r="K111" s="144"/>
    </row>
    <row r="112" spans="1:11" ht="17.25" customHeight="1" x14ac:dyDescent="0.25">
      <c r="A112" s="311" t="s">
        <v>256</v>
      </c>
      <c r="B112" s="312"/>
      <c r="C112" s="312"/>
      <c r="D112" s="312"/>
      <c r="E112" s="312"/>
      <c r="F112" s="313"/>
      <c r="G112" s="144"/>
      <c r="H112" s="144"/>
      <c r="I112" s="158" t="s">
        <v>179</v>
      </c>
      <c r="J112" s="144"/>
      <c r="K112" s="144"/>
    </row>
    <row r="113" spans="1:11" ht="57" x14ac:dyDescent="0.25">
      <c r="A113" s="143" t="s">
        <v>257</v>
      </c>
      <c r="B113" s="161" t="s">
        <v>180</v>
      </c>
      <c r="C113" s="161"/>
      <c r="D113" s="161"/>
      <c r="E113" s="161"/>
      <c r="F113" s="161"/>
      <c r="G113" s="144"/>
      <c r="H113" s="144"/>
      <c r="I113" s="144"/>
      <c r="J113" s="144"/>
      <c r="K113" s="144"/>
    </row>
    <row r="114" spans="1:11" ht="84" customHeight="1" x14ac:dyDescent="0.25">
      <c r="A114" s="198" t="s">
        <v>258</v>
      </c>
      <c r="B114" s="199" t="s">
        <v>181</v>
      </c>
      <c r="C114" s="197" t="s">
        <v>18</v>
      </c>
      <c r="D114" s="200">
        <v>25</v>
      </c>
      <c r="E114" s="144"/>
      <c r="F114" s="144"/>
      <c r="G114" s="161"/>
      <c r="H114" s="161"/>
      <c r="I114" s="158" t="s">
        <v>182</v>
      </c>
      <c r="J114" s="161"/>
      <c r="K114" s="161"/>
    </row>
    <row r="115" spans="1:11" ht="75" x14ac:dyDescent="0.25">
      <c r="A115" s="198" t="s">
        <v>251</v>
      </c>
      <c r="B115" s="199" t="s">
        <v>181</v>
      </c>
      <c r="C115" s="197" t="s">
        <v>18</v>
      </c>
      <c r="D115" s="200">
        <v>25</v>
      </c>
      <c r="E115" s="144"/>
      <c r="F115" s="144"/>
      <c r="G115" s="144"/>
      <c r="H115" s="144"/>
      <c r="I115" s="158" t="s">
        <v>183</v>
      </c>
      <c r="J115" s="144"/>
      <c r="K115" s="144"/>
    </row>
    <row r="116" spans="1:11" ht="75" x14ac:dyDescent="0.25">
      <c r="A116" s="198" t="s">
        <v>252</v>
      </c>
      <c r="B116" s="199" t="s">
        <v>181</v>
      </c>
      <c r="C116" s="197" t="s">
        <v>18</v>
      </c>
      <c r="D116" s="200">
        <v>25</v>
      </c>
      <c r="E116" s="144"/>
      <c r="F116" s="144"/>
      <c r="G116" s="144"/>
      <c r="H116" s="144"/>
      <c r="I116" s="158" t="s">
        <v>184</v>
      </c>
      <c r="J116" s="144"/>
      <c r="K116" s="144"/>
    </row>
    <row r="117" spans="1:11" ht="75" x14ac:dyDescent="0.25">
      <c r="A117" s="198" t="s">
        <v>253</v>
      </c>
      <c r="B117" s="199" t="s">
        <v>181</v>
      </c>
      <c r="C117" s="197" t="s">
        <v>18</v>
      </c>
      <c r="D117" s="200">
        <v>25</v>
      </c>
      <c r="E117" s="144"/>
      <c r="F117" s="144"/>
      <c r="G117" s="144"/>
      <c r="H117" s="144"/>
      <c r="I117" s="158" t="s">
        <v>185</v>
      </c>
      <c r="J117" s="144"/>
      <c r="K117" s="144"/>
    </row>
    <row r="118" spans="1:11" x14ac:dyDescent="0.25">
      <c r="A118" s="143"/>
      <c r="B118" s="310" t="s">
        <v>259</v>
      </c>
      <c r="C118" s="310"/>
      <c r="D118" s="310"/>
      <c r="E118" s="310"/>
      <c r="F118" s="310"/>
      <c r="G118" s="144"/>
      <c r="H118" s="144"/>
      <c r="I118" s="144"/>
      <c r="J118" s="144"/>
      <c r="K118" s="144"/>
    </row>
    <row r="119" spans="1:11" ht="39.75" customHeight="1" x14ac:dyDescent="0.25">
      <c r="A119" s="201" t="s">
        <v>206</v>
      </c>
      <c r="B119" s="202" t="s">
        <v>186</v>
      </c>
      <c r="C119" s="203" t="s">
        <v>18</v>
      </c>
      <c r="D119" s="204">
        <v>20</v>
      </c>
      <c r="E119" s="205"/>
      <c r="F119" s="205"/>
      <c r="G119" s="157"/>
      <c r="H119" s="157"/>
      <c r="I119" s="158" t="s">
        <v>187</v>
      </c>
      <c r="J119" s="157"/>
      <c r="K119" s="157"/>
    </row>
    <row r="120" spans="1:11" ht="240" x14ac:dyDescent="0.25">
      <c r="A120" s="162" t="s">
        <v>207</v>
      </c>
      <c r="B120" s="190" t="s">
        <v>189</v>
      </c>
      <c r="C120" s="156" t="s">
        <v>160</v>
      </c>
      <c r="D120" s="175">
        <v>12</v>
      </c>
      <c r="E120" s="162"/>
      <c r="F120" s="162"/>
      <c r="G120" s="162"/>
      <c r="H120" s="162"/>
      <c r="I120" s="158" t="s">
        <v>190</v>
      </c>
      <c r="J120" s="162"/>
      <c r="K120" s="162"/>
    </row>
    <row r="121" spans="1:11" ht="50.25" customHeight="1" x14ac:dyDescent="0.25">
      <c r="A121" s="169" t="s">
        <v>208</v>
      </c>
      <c r="B121" s="190" t="s">
        <v>191</v>
      </c>
      <c r="C121" s="156" t="s">
        <v>18</v>
      </c>
      <c r="D121" s="206">
        <v>200</v>
      </c>
      <c r="E121" s="156"/>
      <c r="F121" s="156"/>
      <c r="G121" s="156"/>
      <c r="H121" s="156"/>
      <c r="I121" s="158" t="s">
        <v>192</v>
      </c>
      <c r="J121" s="162"/>
      <c r="K121" s="162"/>
    </row>
    <row r="122" spans="1:11" ht="176.25" customHeight="1" x14ac:dyDescent="0.25">
      <c r="A122" s="169" t="s">
        <v>209</v>
      </c>
      <c r="B122" s="190" t="s">
        <v>193</v>
      </c>
      <c r="C122" s="156" t="s">
        <v>18</v>
      </c>
      <c r="D122" s="206">
        <v>500</v>
      </c>
      <c r="E122" s="156"/>
      <c r="F122" s="156"/>
      <c r="G122" s="156"/>
      <c r="H122" s="156"/>
      <c r="I122" s="158" t="s">
        <v>194</v>
      </c>
      <c r="J122" s="162"/>
      <c r="K122" s="162"/>
    </row>
    <row r="123" spans="1:11" ht="42.75" x14ac:dyDescent="0.25">
      <c r="A123" s="169" t="s">
        <v>262</v>
      </c>
      <c r="B123" s="190" t="s">
        <v>210</v>
      </c>
      <c r="C123" s="156" t="s">
        <v>18</v>
      </c>
      <c r="D123" s="206">
        <v>112</v>
      </c>
      <c r="E123" s="156"/>
      <c r="F123" s="156"/>
      <c r="G123" s="156"/>
      <c r="H123" s="156"/>
      <c r="I123" s="158" t="s">
        <v>211</v>
      </c>
      <c r="J123" s="141"/>
      <c r="K123" s="141"/>
    </row>
    <row r="124" spans="1:11" ht="304.5" customHeight="1" x14ac:dyDescent="0.25">
      <c r="A124" s="165">
        <v>37</v>
      </c>
      <c r="B124" s="210" t="s">
        <v>279</v>
      </c>
      <c r="C124" s="156" t="s">
        <v>18</v>
      </c>
      <c r="D124" s="165">
        <v>40</v>
      </c>
      <c r="E124" s="141"/>
      <c r="F124" s="141"/>
      <c r="G124" s="141"/>
      <c r="H124" s="141"/>
      <c r="I124" s="209" t="s">
        <v>281</v>
      </c>
      <c r="J124" s="141"/>
      <c r="K124" s="141"/>
    </row>
    <row r="125" spans="1:11" x14ac:dyDescent="0.25">
      <c r="A125" s="207"/>
      <c r="B125" s="141"/>
      <c r="C125" s="208"/>
      <c r="D125" s="141"/>
      <c r="E125" s="141"/>
      <c r="F125" s="141"/>
      <c r="G125" s="141"/>
      <c r="H125" s="141"/>
      <c r="I125" s="141"/>
      <c r="J125" s="141"/>
      <c r="K125" s="141"/>
    </row>
    <row r="127" spans="1:11" ht="65.25" customHeight="1" x14ac:dyDescent="0.25">
      <c r="B127" s="303" t="s">
        <v>282</v>
      </c>
      <c r="C127" s="304"/>
      <c r="D127" s="304"/>
      <c r="E127" s="304"/>
      <c r="F127" s="304"/>
      <c r="G127" s="304"/>
      <c r="H127" s="304"/>
      <c r="I127" s="304"/>
    </row>
  </sheetData>
  <mergeCells count="85">
    <mergeCell ref="N70:N71"/>
    <mergeCell ref="B127:I127"/>
    <mergeCell ref="A72:F72"/>
    <mergeCell ref="A73:I73"/>
    <mergeCell ref="A68:F68"/>
    <mergeCell ref="B118:F118"/>
    <mergeCell ref="A103:F103"/>
    <mergeCell ref="A74:J74"/>
    <mergeCell ref="A77:K77"/>
    <mergeCell ref="A79:F79"/>
    <mergeCell ref="A97:F97"/>
    <mergeCell ref="B100:K100"/>
    <mergeCell ref="A112:F112"/>
    <mergeCell ref="I55:K55"/>
    <mergeCell ref="B56:M56"/>
    <mergeCell ref="A60:F60"/>
    <mergeCell ref="I67:K67"/>
    <mergeCell ref="I61:K61"/>
    <mergeCell ref="B63:K63"/>
    <mergeCell ref="I64:K64"/>
    <mergeCell ref="I65:K65"/>
    <mergeCell ref="A62:F62"/>
    <mergeCell ref="A66:F66"/>
    <mergeCell ref="I35:K35"/>
    <mergeCell ref="I41:K41"/>
    <mergeCell ref="I44:K44"/>
    <mergeCell ref="I42:K42"/>
    <mergeCell ref="I43:K43"/>
    <mergeCell ref="I36:K36"/>
    <mergeCell ref="I37:K37"/>
    <mergeCell ref="I38:K38"/>
    <mergeCell ref="I39:K39"/>
    <mergeCell ref="I40:K40"/>
    <mergeCell ref="I30:K30"/>
    <mergeCell ref="I31:K31"/>
    <mergeCell ref="B32:M32"/>
    <mergeCell ref="I33:K33"/>
    <mergeCell ref="I34:K34"/>
    <mergeCell ref="I26:K26"/>
    <mergeCell ref="A27:F27"/>
    <mergeCell ref="I27:K27"/>
    <mergeCell ref="B28:M28"/>
    <mergeCell ref="B29:M29"/>
    <mergeCell ref="B22:M22"/>
    <mergeCell ref="I23:K23"/>
    <mergeCell ref="I24:K24"/>
    <mergeCell ref="A25:F25"/>
    <mergeCell ref="I25:M25"/>
    <mergeCell ref="I18:K18"/>
    <mergeCell ref="B19:M19"/>
    <mergeCell ref="I20:K20"/>
    <mergeCell ref="A21:F21"/>
    <mergeCell ref="I21:K21"/>
    <mergeCell ref="B35:H35"/>
    <mergeCell ref="B41:H41"/>
    <mergeCell ref="A2:M2"/>
    <mergeCell ref="A4:M4"/>
    <mergeCell ref="A5:J5"/>
    <mergeCell ref="B8:M8"/>
    <mergeCell ref="A12:F12"/>
    <mergeCell ref="L12:M12"/>
    <mergeCell ref="I13:K13"/>
    <mergeCell ref="A14:F14"/>
    <mergeCell ref="I14:K14"/>
    <mergeCell ref="I15:K15"/>
    <mergeCell ref="A16:F16"/>
    <mergeCell ref="I16:M16"/>
    <mergeCell ref="I17:K17"/>
    <mergeCell ref="A18:F18"/>
    <mergeCell ref="I49:K49"/>
    <mergeCell ref="I50:K50"/>
    <mergeCell ref="B80:K80"/>
    <mergeCell ref="A85:F85"/>
    <mergeCell ref="A45:F45"/>
    <mergeCell ref="I45:K45"/>
    <mergeCell ref="I46:K46"/>
    <mergeCell ref="A47:F47"/>
    <mergeCell ref="B48:M48"/>
    <mergeCell ref="I51:K51"/>
    <mergeCell ref="I52:K52"/>
    <mergeCell ref="A53:F53"/>
    <mergeCell ref="I53:K53"/>
    <mergeCell ref="B69:M69"/>
    <mergeCell ref="I54:K54"/>
    <mergeCell ref="A55:F55"/>
  </mergeCells>
  <pageMargins left="0.31527777777777799" right="0.31527777777777799" top="0.74791666666666701" bottom="0.35486111111111102" header="0.51180555555555496" footer="0.31527777777777799"/>
  <pageSetup paperSize="9" scale="68" firstPageNumber="0" fitToHeight="0" pageOrder="overThenDown"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FF"/>
  </sheetPr>
  <dimension ref="A1"/>
  <sheetViews>
    <sheetView topLeftCell="A40" zoomScaleNormal="100" workbookViewId="0">
      <selection activeCell="B8" sqref="B8"/>
    </sheetView>
  </sheetViews>
  <sheetFormatPr defaultRowHeight="15" x14ac:dyDescent="0.25"/>
  <cols>
    <col min="1" max="1025" width="8.7109375"/>
  </cols>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1-37 pirkimo dalys</vt: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Rima</dc:creator>
  <cp:lastModifiedBy>Viesieji2</cp:lastModifiedBy>
  <cp:revision>0</cp:revision>
  <cp:lastPrinted>2019-01-21T08:25:26Z</cp:lastPrinted>
  <dcterms:created xsi:type="dcterms:W3CDTF">2016-09-09T09:35:31Z</dcterms:created>
  <dcterms:modified xsi:type="dcterms:W3CDTF">2019-04-05T06:26:24Z</dcterms:modified>
  <dc:language>lt</dc:language>
</cp:coreProperties>
</file>