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ragozius\Downloads\TG-5 pirkimo dokumentai\"/>
    </mc:Choice>
  </mc:AlternateContent>
  <xr:revisionPtr revIDLastSave="0" documentId="13_ncr:1_{15898B19-0D10-4456-BEEE-722A51181316}" xr6:coauthVersionLast="47" xr6:coauthVersionMax="47" xr10:uidLastSave="{00000000-0000-0000-0000-000000000000}"/>
  <bookViews>
    <workbookView xWindow="28680" yWindow="-120" windowWidth="29040" windowHeight="15720" xr2:uid="{5FE6B4A2-C18D-4BA1-B1C5-D8D73E93E427}"/>
  </bookViews>
  <sheets>
    <sheet name="DPPA" sheetId="1" r:id="rId1"/>
    <sheet name="1 priedas. Pažyma" sheetId="3" r:id="rId2"/>
  </sheets>
  <definedNames>
    <definedName name="_Hlk107233305" localSheetId="1">'1 priedas. Pažyma'!$A$7</definedName>
    <definedName name="_Hlk107233305" localSheetId="0">DPPA!$A$7</definedName>
    <definedName name="_Hlk111132403" localSheetId="1">'1 priedas. Pažyma'!$A$5</definedName>
    <definedName name="_Hlk111132403" localSheetId="0">DPPA!$A$5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M30" i="3"/>
  <c r="J30" i="3"/>
  <c r="G30" i="3"/>
  <c r="E19" i="1"/>
  <c r="M29" i="3"/>
  <c r="O29" i="3" s="1"/>
  <c r="L29" i="3"/>
  <c r="K29" i="3"/>
  <c r="I29" i="3"/>
  <c r="H29" i="3"/>
  <c r="M28" i="3"/>
  <c r="N28" i="3" s="1"/>
  <c r="L28" i="3"/>
  <c r="K28" i="3"/>
  <c r="I28" i="3"/>
  <c r="H28" i="3"/>
  <c r="M27" i="3"/>
  <c r="N27" i="3" s="1"/>
  <c r="L27" i="3"/>
  <c r="K27" i="3"/>
  <c r="I27" i="3"/>
  <c r="H27" i="3"/>
  <c r="J26" i="3"/>
  <c r="L26" i="3" s="1"/>
  <c r="G26" i="3"/>
  <c r="I26" i="3" s="1"/>
  <c r="E26" i="3"/>
  <c r="M19" i="3"/>
  <c r="J22" i="3"/>
  <c r="E22" i="3"/>
  <c r="E18" i="3"/>
  <c r="H26" i="3" l="1"/>
  <c r="O27" i="3"/>
  <c r="F26" i="3"/>
  <c r="M26" i="3"/>
  <c r="O28" i="3"/>
  <c r="N29" i="3"/>
  <c r="K26" i="3"/>
  <c r="L22" i="3"/>
  <c r="K22" i="3"/>
  <c r="J18" i="3"/>
  <c r="M25" i="3"/>
  <c r="N25" i="3" s="1"/>
  <c r="M24" i="3"/>
  <c r="O24" i="3" s="1"/>
  <c r="M23" i="3"/>
  <c r="O23" i="3" s="1"/>
  <c r="L25" i="3"/>
  <c r="K25" i="3"/>
  <c r="L24" i="3"/>
  <c r="K24" i="3"/>
  <c r="L23" i="3"/>
  <c r="K23" i="3"/>
  <c r="I25" i="3"/>
  <c r="H25" i="3"/>
  <c r="I24" i="3"/>
  <c r="H24" i="3"/>
  <c r="I23" i="3"/>
  <c r="H23" i="3"/>
  <c r="G22" i="3"/>
  <c r="F22" i="3" s="1"/>
  <c r="G18" i="3"/>
  <c r="F18" i="3" s="1"/>
  <c r="M20" i="3"/>
  <c r="O20" i="3" s="1"/>
  <c r="M21" i="3"/>
  <c r="O21" i="3" s="1"/>
  <c r="N19" i="3"/>
  <c r="L21" i="3"/>
  <c r="K21" i="3"/>
  <c r="L20" i="3"/>
  <c r="K20" i="3"/>
  <c r="L19" i="3"/>
  <c r="K19" i="3"/>
  <c r="I20" i="3"/>
  <c r="I21" i="3"/>
  <c r="I19" i="3"/>
  <c r="H20" i="3"/>
  <c r="H21" i="3"/>
  <c r="H19" i="3"/>
  <c r="K19" i="1"/>
  <c r="J19" i="1"/>
  <c r="H19" i="1"/>
  <c r="G19" i="1"/>
  <c r="O26" i="3" l="1"/>
  <c r="N26" i="3"/>
  <c r="H21" i="1"/>
  <c r="H20" i="1"/>
  <c r="G21" i="1"/>
  <c r="G20" i="1"/>
  <c r="J20" i="1"/>
  <c r="J21" i="1"/>
  <c r="K21" i="1"/>
  <c r="K20" i="1"/>
  <c r="E20" i="1"/>
  <c r="E21" i="1"/>
  <c r="E32" i="3"/>
  <c r="E33" i="3" s="1"/>
  <c r="K30" i="3"/>
  <c r="J32" i="3"/>
  <c r="J33" i="3" s="1"/>
  <c r="L30" i="3"/>
  <c r="K18" i="3"/>
  <c r="L18" i="3"/>
  <c r="I22" i="3"/>
  <c r="H18" i="3"/>
  <c r="F30" i="3"/>
  <c r="H22" i="3"/>
  <c r="O25" i="3"/>
  <c r="N24" i="3"/>
  <c r="M22" i="3"/>
  <c r="I18" i="3"/>
  <c r="O19" i="3"/>
  <c r="N21" i="3"/>
  <c r="M18" i="3"/>
  <c r="N18" i="3" s="1"/>
  <c r="N20" i="3"/>
  <c r="N23" i="3"/>
  <c r="G32" i="3" l="1"/>
  <c r="L33" i="3"/>
  <c r="K33" i="3"/>
  <c r="L32" i="3"/>
  <c r="K32" i="3"/>
  <c r="O22" i="3"/>
  <c r="N22" i="3"/>
  <c r="O18" i="3"/>
  <c r="I30" i="3"/>
  <c r="H30" i="3"/>
  <c r="M32" i="3" l="1"/>
  <c r="H32" i="3"/>
  <c r="I32" i="3"/>
  <c r="G33" i="3"/>
  <c r="O30" i="3"/>
  <c r="N30" i="3"/>
  <c r="H33" i="3" l="1"/>
  <c r="I33" i="3"/>
  <c r="N32" i="3"/>
  <c r="O32" i="3"/>
  <c r="M33" i="3"/>
  <c r="O33" i="3" l="1"/>
  <c r="N33" i="3"/>
</calcChain>
</file>

<file path=xl/sharedStrings.xml><?xml version="1.0" encoding="utf-8"?>
<sst xmlns="http://schemas.openxmlformats.org/spreadsheetml/2006/main" count="129" uniqueCount="63">
  <si>
    <t>Rangovas: UAB ____________________</t>
  </si>
  <si>
    <t>Objekto pavadinimas: „_________________________“</t>
  </si>
  <si>
    <t xml:space="preserve">Paslaugos pavadinimas: </t>
  </si>
  <si>
    <t xml:space="preserve">Sutartis Nr. SUT - _____, 202__m _____ mėn. ___ d. </t>
  </si>
  <si>
    <r>
      <t xml:space="preserve">DARBŲ DALIES / ETAPO PERDAVIMO AKTAS Nr. </t>
    </r>
    <r>
      <rPr>
        <sz val="11"/>
        <color theme="1"/>
        <rFont val="Calibri"/>
        <family val="2"/>
        <scheme val="minor"/>
      </rPr>
      <t>_____</t>
    </r>
  </si>
  <si>
    <t>202__m _____ mėn. ___ d.</t>
  </si>
  <si>
    <t>Eil. Nr.</t>
  </si>
  <si>
    <t>Darbų pavadinimas</t>
  </si>
  <si>
    <t>Darbai pagal Sutartį</t>
  </si>
  <si>
    <t>Atliktų Darbų vertė nuo Darbų pradžios 
(įskaitant ataskaitinį mėn.)</t>
  </si>
  <si>
    <t>Atliktų Darbų vertė per ataskaitinį mėn.</t>
  </si>
  <si>
    <t>Mato vnt.</t>
  </si>
  <si>
    <t>Kiekis</t>
  </si>
  <si>
    <t>Kaina Eur be PVM</t>
  </si>
  <si>
    <t xml:space="preserve">Kiekis </t>
  </si>
  <si>
    <t>Atliktų darbų vertė Eur be PVM</t>
  </si>
  <si>
    <t>Iš viso pagal sutartį be PVM</t>
  </si>
  <si>
    <t>PVM 21%</t>
  </si>
  <si>
    <t>Iš viso pagal sutartį su PVM</t>
  </si>
  <si>
    <r>
      <t>Iš viso atlikta Darbų už: _____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___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Eur</t>
    </r>
    <r>
      <rPr>
        <i/>
        <sz val="11"/>
        <color theme="1"/>
        <rFont val="Calibri"/>
        <family val="2"/>
        <scheme val="minor"/>
      </rPr>
      <t xml:space="preserve"> ( _____ tūkstančiai _____ šimtai _____ eurų ir __ ct) be PVM.</t>
    </r>
  </si>
  <si>
    <t>Darbus pridavė</t>
  </si>
  <si>
    <t>Darbus priėmė</t>
  </si>
  <si>
    <t>Rangovas (Projekto vadovas):</t>
  </si>
  <si>
    <t xml:space="preserve">Techninis prižiūrėtojas: </t>
  </si>
  <si>
    <t xml:space="preserve">Užsakovas: </t>
  </si>
  <si>
    <t>UAB "____________________"</t>
  </si>
  <si>
    <t>Atstovaujantis asmuo</t>
  </si>
  <si>
    <t xml:space="preserve">Vardas, Pavardė: </t>
  </si>
  <si>
    <t xml:space="preserve">Pareigos: </t>
  </si>
  <si>
    <t>______________________________ </t>
  </si>
  <si>
    <t>Parašas</t>
  </si>
  <si>
    <t>DARBŲ APMOKĖJIMO PAŽYMA NR.</t>
  </si>
  <si>
    <t xml:space="preserve">Eil. Nr. </t>
  </si>
  <si>
    <t xml:space="preserve">Darbų grupės pavadinimas </t>
  </si>
  <si>
    <t>Sutartinė kaina (be PVM)</t>
  </si>
  <si>
    <t>Įvykdymas %</t>
  </si>
  <si>
    <t>Atliktų Darbų vertė
(nuo darbų pradžios)</t>
  </si>
  <si>
    <t>Atliktų Darbų vertė
(per ataskaitinį mėn.)</t>
  </si>
  <si>
    <t>Likusi atlikti Darbų vertė</t>
  </si>
  <si>
    <t>Atliktų darbų vertė (be PVM)</t>
  </si>
  <si>
    <t>PVM</t>
  </si>
  <si>
    <t>Atliktų darbų vertė (su PVM)</t>
  </si>
  <si>
    <t>Darbų vertė (be PVM)</t>
  </si>
  <si>
    <t>Darbų vertė (su PVM)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</si>
  <si>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</si>
  <si>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</si>
  <si>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</si>
  <si>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</si>
  <si>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</si>
  <si>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</si>
  <si>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</si>
  <si>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</si>
  <si>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</si>
  <si>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IŠ VISO PAGAL SUTARTĮ</t>
  </si>
  <si>
    <t>Nuo darbų pradžios</t>
  </si>
  <si>
    <t>Per ataskaitinį laikotarpį</t>
  </si>
  <si>
    <t>Likutis iki darbų pabaigos</t>
  </si>
  <si>
    <r>
      <t>Sulaikyti pinigai (</t>
    </r>
    <r>
      <rPr>
        <b/>
        <sz val="10"/>
        <color theme="1"/>
        <rFont val="Calibri"/>
        <family val="2"/>
        <scheme val="minor"/>
      </rPr>
      <t>5</t>
    </r>
    <r>
      <rPr>
        <b/>
        <sz val="10"/>
        <color rgb="FF000000"/>
        <rFont val="Calibri"/>
        <family val="2"/>
        <scheme val="minor"/>
      </rPr>
      <t xml:space="preserve"> %)</t>
    </r>
  </si>
  <si>
    <t>Suma apmokėjimui:</t>
  </si>
  <si>
    <t>Rangovas:</t>
  </si>
  <si>
    <t>AB "____________________"</t>
  </si>
  <si>
    <t>Užsakovas: AB Miesto gijos</t>
  </si>
  <si>
    <t xml:space="preserve">4 priedas.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</si>
</sst>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7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justify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5" fillId="0" borderId="30" xfId="0" applyNumberFormat="1" applyFont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vertical="center" wrapText="1"/>
    </xf>
    <xf numFmtId="2" fontId="3" fillId="2" borderId="7" xfId="0" applyNumberFormat="1" applyFont="1" applyFill="1" applyBorder="1" applyAlignment="1">
      <alignment vertical="center" wrapText="1"/>
    </xf>
    <xf numFmtId="2" fontId="3" fillId="2" borderId="9" xfId="0" applyNumberFormat="1" applyFont="1" applyFill="1" applyBorder="1" applyAlignment="1">
      <alignment vertical="center" wrapText="1"/>
    </xf>
    <xf numFmtId="2" fontId="3" fillId="2" borderId="10" xfId="0" applyNumberFormat="1" applyFont="1" applyFill="1" applyBorder="1" applyAlignment="1">
      <alignment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4" fillId="0" borderId="30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2" fontId="4" fillId="0" borderId="12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5" fillId="0" borderId="30" xfId="0" applyNumberFormat="1" applyFont="1" applyBorder="1" applyAlignment="1">
      <alignment horizontal="righ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justify" vertical="center" wrapText="1"/>
    </xf>
    <xf numFmtId="0" fontId="1" fillId="0" borderId="30" xfId="0" applyFont="1" applyBorder="1"/>
    <xf numFmtId="2" fontId="9" fillId="0" borderId="12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2" borderId="29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679450</xdr:colOff>
      <xdr:row>3</xdr:row>
      <xdr:rowOff>80417</xdr:rowOff>
    </xdr:to>
    <xdr:pic>
      <xdr:nvPicPr>
        <xdr:cNvPr id="4" name="Picture 3" descr="A green logo with black background&#10;&#10;AI-generated content may be incorrect.">
          <a:extLst>
            <a:ext uri="{FF2B5EF4-FFF2-40B4-BE49-F238E27FC236}">
              <a16:creationId xmlns:a16="http://schemas.microsoft.com/office/drawing/2014/main" id="{EAE7913A-1A1E-4E13-A5A2-B4340783B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0480"/>
          <a:ext cx="1250950" cy="598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21589</xdr:rowOff>
    </xdr:from>
    <xdr:to>
      <xdr:col>3</xdr:col>
      <xdr:colOff>22860</xdr:colOff>
      <xdr:row>3</xdr:row>
      <xdr:rowOff>71526</xdr:rowOff>
    </xdr:to>
    <xdr:pic>
      <xdr:nvPicPr>
        <xdr:cNvPr id="3" name="Picture 2" descr="A green logo with black background&#10;&#10;AI-generated content may be incorrect.">
          <a:extLst>
            <a:ext uri="{FF2B5EF4-FFF2-40B4-BE49-F238E27FC236}">
              <a16:creationId xmlns:a16="http://schemas.microsoft.com/office/drawing/2014/main" id="{FAC45B0D-D4D9-7177-3777-18BA5D7D8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21589"/>
          <a:ext cx="1250950" cy="5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28DF-28CD-410F-8FF1-9A95CC435247}">
  <dimension ref="A1:P33"/>
  <sheetViews>
    <sheetView tabSelected="1" workbookViewId="0">
      <selection activeCell="M12" sqref="M12"/>
    </sheetView>
  </sheetViews>
  <sheetFormatPr defaultRowHeight="14.4" x14ac:dyDescent="0.3"/>
  <cols>
    <col min="2" max="2" width="35.77734375" customWidth="1"/>
    <col min="3" max="3" width="10.21875" customWidth="1"/>
    <col min="4" max="4" width="9.21875" customWidth="1"/>
    <col min="5" max="5" width="13.44140625" customWidth="1"/>
    <col min="6" max="6" width="9.44140625" customWidth="1"/>
    <col min="7" max="7" width="12.5546875" customWidth="1"/>
    <col min="8" max="8" width="13.21875" customWidth="1"/>
    <col min="10" max="10" width="12.77734375" customWidth="1"/>
    <col min="11" max="11" width="14.21875" customWidth="1"/>
  </cols>
  <sheetData>
    <row r="1" spans="1:11" x14ac:dyDescent="0.3">
      <c r="A1" s="48"/>
      <c r="B1" s="48"/>
    </row>
    <row r="2" spans="1:11" ht="14.55" customHeight="1" x14ac:dyDescent="0.3">
      <c r="A2" s="48"/>
      <c r="B2" s="48"/>
      <c r="I2" s="37" t="s">
        <v>62</v>
      </c>
      <c r="J2" s="37"/>
      <c r="K2" s="38"/>
    </row>
    <row r="3" spans="1:11" x14ac:dyDescent="0.3">
      <c r="A3" s="48"/>
      <c r="B3" s="48"/>
      <c r="I3" s="37"/>
      <c r="J3" s="37"/>
      <c r="K3" s="37"/>
    </row>
    <row r="4" spans="1:11" x14ac:dyDescent="0.3">
      <c r="A4" s="48"/>
      <c r="B4" s="48"/>
    </row>
    <row r="5" spans="1:11" x14ac:dyDescent="0.3">
      <c r="A5" s="1" t="s">
        <v>61</v>
      </c>
      <c r="I5" s="47"/>
      <c r="J5" s="47"/>
      <c r="K5" s="47"/>
    </row>
    <row r="6" spans="1:11" x14ac:dyDescent="0.3">
      <c r="A6" s="1" t="s">
        <v>0</v>
      </c>
      <c r="I6" s="47"/>
      <c r="J6" s="47"/>
      <c r="K6" s="47"/>
    </row>
    <row r="7" spans="1:11" x14ac:dyDescent="0.3">
      <c r="A7" s="1" t="s">
        <v>1</v>
      </c>
      <c r="I7" s="47"/>
      <c r="J7" s="47"/>
      <c r="K7" s="47"/>
    </row>
    <row r="8" spans="1:11" x14ac:dyDescent="0.3">
      <c r="A8" s="1" t="s">
        <v>2</v>
      </c>
      <c r="I8" s="47"/>
      <c r="J8" s="47"/>
      <c r="K8" s="47"/>
    </row>
    <row r="9" spans="1:11" x14ac:dyDescent="0.3">
      <c r="A9" s="1" t="s">
        <v>3</v>
      </c>
    </row>
    <row r="11" spans="1:11" x14ac:dyDescent="0.3">
      <c r="E11" s="40" t="s">
        <v>4</v>
      </c>
      <c r="F11" s="40"/>
      <c r="G11" s="40"/>
      <c r="H11" s="40"/>
      <c r="I11" s="40"/>
    </row>
    <row r="12" spans="1:11" x14ac:dyDescent="0.3">
      <c r="F12" s="39" t="s">
        <v>5</v>
      </c>
      <c r="G12" s="39"/>
      <c r="H12" s="39"/>
    </row>
    <row r="13" spans="1:11" ht="15" thickBot="1" x14ac:dyDescent="0.35"/>
    <row r="14" spans="1:11" ht="39" customHeight="1" thickBot="1" x14ac:dyDescent="0.35">
      <c r="A14" s="41" t="s">
        <v>6</v>
      </c>
      <c r="B14" s="41" t="s">
        <v>7</v>
      </c>
      <c r="C14" s="44" t="s">
        <v>8</v>
      </c>
      <c r="D14" s="45"/>
      <c r="E14" s="46"/>
      <c r="F14" s="44" t="s">
        <v>9</v>
      </c>
      <c r="G14" s="45"/>
      <c r="H14" s="46"/>
      <c r="I14" s="44" t="s">
        <v>10</v>
      </c>
      <c r="J14" s="45"/>
      <c r="K14" s="46"/>
    </row>
    <row r="15" spans="1:11" ht="42" thickBot="1" x14ac:dyDescent="0.35">
      <c r="A15" s="42"/>
      <c r="B15" s="43"/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13</v>
      </c>
      <c r="H15" s="2" t="s">
        <v>15</v>
      </c>
      <c r="I15" s="2" t="s">
        <v>12</v>
      </c>
      <c r="J15" s="2" t="s">
        <v>13</v>
      </c>
      <c r="K15" s="2" t="s">
        <v>15</v>
      </c>
    </row>
    <row r="16" spans="1:11" ht="15" thickBot="1" x14ac:dyDescent="0.35">
      <c r="A16" s="33">
        <v>1</v>
      </c>
      <c r="B16" s="34"/>
      <c r="C16" s="13"/>
      <c r="D16" s="13"/>
      <c r="E16" s="17"/>
      <c r="F16" s="13"/>
      <c r="G16" s="17"/>
      <c r="H16" s="17"/>
      <c r="I16" s="13"/>
      <c r="J16" s="17"/>
      <c r="K16" s="17"/>
    </row>
    <row r="17" spans="1:16" ht="15" thickBot="1" x14ac:dyDescent="0.35">
      <c r="A17" s="33">
        <v>2</v>
      </c>
      <c r="B17" s="34"/>
      <c r="C17" s="13"/>
      <c r="D17" s="13"/>
      <c r="E17" s="17"/>
      <c r="F17" s="13"/>
      <c r="G17" s="17"/>
      <c r="H17" s="17"/>
      <c r="I17" s="13"/>
      <c r="J17" s="17"/>
      <c r="K17" s="17"/>
    </row>
    <row r="18" spans="1:16" ht="15" thickBot="1" x14ac:dyDescent="0.35">
      <c r="A18" s="33">
        <v>3</v>
      </c>
      <c r="B18" s="34"/>
      <c r="C18" s="13"/>
      <c r="D18" s="13"/>
      <c r="E18" s="17"/>
      <c r="F18" s="13"/>
      <c r="G18" s="17"/>
      <c r="H18" s="17"/>
      <c r="I18" s="13"/>
      <c r="J18" s="17"/>
      <c r="K18" s="17"/>
    </row>
    <row r="19" spans="1:16" ht="19.05" customHeight="1" thickBot="1" x14ac:dyDescent="0.35">
      <c r="A19" s="14"/>
      <c r="B19" s="15" t="s">
        <v>16</v>
      </c>
      <c r="C19" s="13"/>
      <c r="D19" s="13"/>
      <c r="E19" s="17">
        <f>SUM(E16:E18)</f>
        <v>0</v>
      </c>
      <c r="F19" s="13"/>
      <c r="G19" s="17">
        <f>SUM(G16:G18)</f>
        <v>0</v>
      </c>
      <c r="H19" s="17">
        <f>SUM(H16:H18)</f>
        <v>0</v>
      </c>
      <c r="I19" s="13"/>
      <c r="J19" s="17">
        <f>SUM(J16:J18)</f>
        <v>0</v>
      </c>
      <c r="K19" s="17">
        <f>SUM(K16:K18)</f>
        <v>0</v>
      </c>
    </row>
    <row r="20" spans="1:16" ht="15" thickBot="1" x14ac:dyDescent="0.35">
      <c r="A20" s="14"/>
      <c r="B20" s="15" t="s">
        <v>17</v>
      </c>
      <c r="C20" s="13"/>
      <c r="D20" s="13"/>
      <c r="E20" s="17">
        <f>ROUND($E$19*0.21,2)</f>
        <v>0</v>
      </c>
      <c r="F20" s="13"/>
      <c r="G20" s="17">
        <f>ROUND($G$19*0.21,2)</f>
        <v>0</v>
      </c>
      <c r="H20" s="17">
        <f>ROUND($H$19*0.21,2)</f>
        <v>0</v>
      </c>
      <c r="I20" s="13"/>
      <c r="J20" s="17">
        <f>ROUND($J$19*0.21,2)</f>
        <v>0</v>
      </c>
      <c r="K20" s="17">
        <f>ROUND($K$19*0.21,2)</f>
        <v>0</v>
      </c>
    </row>
    <row r="21" spans="1:16" ht="20.100000000000001" customHeight="1" thickBot="1" x14ac:dyDescent="0.35">
      <c r="A21" s="14"/>
      <c r="B21" s="15" t="s">
        <v>18</v>
      </c>
      <c r="C21" s="13"/>
      <c r="D21" s="13"/>
      <c r="E21" s="17">
        <f>ROUND($E$19*1.21,2)</f>
        <v>0</v>
      </c>
      <c r="F21" s="13"/>
      <c r="G21" s="17">
        <f>ROUND($G$19*1.21,2)</f>
        <v>0</v>
      </c>
      <c r="H21" s="17">
        <f>ROUND($H$19*1.21,2)</f>
        <v>0</v>
      </c>
      <c r="I21" s="13"/>
      <c r="J21" s="17">
        <f>ROUND($J$19*1.21,2)</f>
        <v>0</v>
      </c>
      <c r="K21" s="17">
        <f>ROUND($K$19*1.21,2)</f>
        <v>0</v>
      </c>
    </row>
    <row r="23" spans="1:16" x14ac:dyDescent="0.3">
      <c r="A23" s="1" t="s">
        <v>19</v>
      </c>
    </row>
    <row r="25" spans="1:16" x14ac:dyDescent="0.3">
      <c r="A25" s="12" t="s">
        <v>20</v>
      </c>
      <c r="C25" s="12" t="s">
        <v>20</v>
      </c>
      <c r="F25" s="12" t="s">
        <v>21</v>
      </c>
      <c r="I25" s="12" t="s">
        <v>21</v>
      </c>
    </row>
    <row r="26" spans="1:16" x14ac:dyDescent="0.3">
      <c r="A26" s="12" t="s">
        <v>22</v>
      </c>
      <c r="C26" s="12" t="s">
        <v>59</v>
      </c>
      <c r="F26" s="12" t="s">
        <v>23</v>
      </c>
      <c r="I26" s="12" t="s">
        <v>24</v>
      </c>
    </row>
    <row r="27" spans="1:16" x14ac:dyDescent="0.3">
      <c r="A27" s="10" t="s">
        <v>25</v>
      </c>
      <c r="B27" s="10"/>
      <c r="C27" s="10" t="s">
        <v>25</v>
      </c>
      <c r="D27" s="10"/>
      <c r="E27" s="10"/>
      <c r="F27" s="10" t="s">
        <v>25</v>
      </c>
      <c r="G27" s="10"/>
      <c r="H27" s="10"/>
      <c r="I27" s="10" t="s">
        <v>60</v>
      </c>
      <c r="L27" s="10"/>
      <c r="N27" s="10"/>
      <c r="O27" s="10"/>
      <c r="P27" s="10"/>
    </row>
    <row r="28" spans="1:16" x14ac:dyDescent="0.3">
      <c r="A28" s="12" t="s">
        <v>26</v>
      </c>
      <c r="C28" s="12" t="s">
        <v>26</v>
      </c>
      <c r="F28" s="12" t="s">
        <v>26</v>
      </c>
      <c r="I28" s="12" t="s">
        <v>26</v>
      </c>
    </row>
    <row r="29" spans="1:16" x14ac:dyDescent="0.3">
      <c r="A29" t="s">
        <v>27</v>
      </c>
      <c r="C29" t="s">
        <v>27</v>
      </c>
      <c r="F29" t="s">
        <v>27</v>
      </c>
      <c r="I29" t="s">
        <v>27</v>
      </c>
    </row>
    <row r="30" spans="1:16" x14ac:dyDescent="0.3">
      <c r="A30" t="s">
        <v>28</v>
      </c>
      <c r="C30" t="s">
        <v>28</v>
      </c>
      <c r="F30" t="s">
        <v>28</v>
      </c>
      <c r="I30" t="s">
        <v>28</v>
      </c>
    </row>
    <row r="32" spans="1:16" x14ac:dyDescent="0.3">
      <c r="A32" s="1" t="s">
        <v>29</v>
      </c>
      <c r="C32" s="1" t="s">
        <v>29</v>
      </c>
      <c r="F32" s="1" t="s">
        <v>29</v>
      </c>
      <c r="I32" s="1" t="s">
        <v>29</v>
      </c>
    </row>
    <row r="33" spans="1:9" x14ac:dyDescent="0.3">
      <c r="A33" s="11" t="s">
        <v>30</v>
      </c>
      <c r="C33" s="11" t="s">
        <v>30</v>
      </c>
      <c r="F33" s="11" t="s">
        <v>30</v>
      </c>
      <c r="I33" s="11" t="s">
        <v>30</v>
      </c>
    </row>
  </sheetData>
  <mergeCells count="9">
    <mergeCell ref="I5:K8"/>
    <mergeCell ref="A1:B4"/>
    <mergeCell ref="F12:H12"/>
    <mergeCell ref="E11:I11"/>
    <mergeCell ref="A14:A15"/>
    <mergeCell ref="B14:B15"/>
    <mergeCell ref="C14:E14"/>
    <mergeCell ref="F14:H14"/>
    <mergeCell ref="I14:K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C1DB-CB8F-4C9F-8DE5-ABC316D9789B}">
  <dimension ref="A1:P45"/>
  <sheetViews>
    <sheetView workbookViewId="0">
      <selection activeCell="E4" sqref="E4"/>
    </sheetView>
  </sheetViews>
  <sheetFormatPr defaultRowHeight="14.4" x14ac:dyDescent="0.3"/>
  <cols>
    <col min="1" max="1" width="4.21875" customWidth="1"/>
    <col min="2" max="2" width="5.44140625" customWidth="1"/>
    <col min="4" max="4" width="27.21875" customWidth="1"/>
    <col min="5" max="5" width="12.44140625" customWidth="1"/>
    <col min="6" max="6" width="9.77734375" customWidth="1"/>
  </cols>
  <sheetData>
    <row r="1" spans="1:15" x14ac:dyDescent="0.3">
      <c r="A1" s="48"/>
      <c r="B1" s="48"/>
      <c r="C1" s="48"/>
      <c r="D1" s="48"/>
    </row>
    <row r="2" spans="1:15" x14ac:dyDescent="0.3">
      <c r="A2" s="48"/>
      <c r="B2" s="48"/>
      <c r="C2" s="48"/>
      <c r="D2" s="48"/>
      <c r="L2" s="12"/>
      <c r="M2" s="12"/>
      <c r="N2" s="12"/>
      <c r="O2" s="12"/>
    </row>
    <row r="3" spans="1:15" x14ac:dyDescent="0.3">
      <c r="A3" s="48"/>
      <c r="B3" s="48"/>
      <c r="C3" s="48"/>
      <c r="D3" s="48"/>
    </row>
    <row r="4" spans="1:15" x14ac:dyDescent="0.3">
      <c r="A4" s="48"/>
      <c r="B4" s="48"/>
      <c r="C4" s="48"/>
      <c r="D4" s="48"/>
    </row>
    <row r="5" spans="1:15" x14ac:dyDescent="0.3">
      <c r="A5" s="1" t="s">
        <v>61</v>
      </c>
    </row>
    <row r="6" spans="1:15" x14ac:dyDescent="0.3">
      <c r="A6" s="1" t="s">
        <v>0</v>
      </c>
    </row>
    <row r="7" spans="1:15" x14ac:dyDescent="0.3">
      <c r="A7" s="1" t="s">
        <v>1</v>
      </c>
    </row>
    <row r="8" spans="1:15" x14ac:dyDescent="0.3">
      <c r="A8" s="1" t="s">
        <v>2</v>
      </c>
    </row>
    <row r="9" spans="1:15" x14ac:dyDescent="0.3">
      <c r="A9" s="1" t="s">
        <v>3</v>
      </c>
    </row>
    <row r="11" spans="1:15" x14ac:dyDescent="0.3">
      <c r="F11" s="39" t="s">
        <v>31</v>
      </c>
      <c r="G11" s="39"/>
      <c r="H11" s="39"/>
      <c r="I11" s="39"/>
    </row>
    <row r="12" spans="1:15" x14ac:dyDescent="0.3">
      <c r="F12" s="39" t="s">
        <v>5</v>
      </c>
      <c r="G12" s="39"/>
      <c r="H12" s="39"/>
    </row>
    <row r="13" spans="1:15" ht="15" thickBot="1" x14ac:dyDescent="0.35"/>
    <row r="14" spans="1:15" ht="52.5" customHeight="1" thickTop="1" thickBot="1" x14ac:dyDescent="0.35">
      <c r="A14" s="82" t="s">
        <v>32</v>
      </c>
      <c r="B14" s="83"/>
      <c r="C14" s="86" t="s">
        <v>33</v>
      </c>
      <c r="D14" s="83"/>
      <c r="E14" s="88" t="s">
        <v>34</v>
      </c>
      <c r="F14" s="88" t="s">
        <v>35</v>
      </c>
      <c r="G14" s="76" t="s">
        <v>36</v>
      </c>
      <c r="H14" s="77"/>
      <c r="I14" s="78"/>
      <c r="J14" s="76" t="s">
        <v>37</v>
      </c>
      <c r="K14" s="77"/>
      <c r="L14" s="78"/>
      <c r="M14" s="76" t="s">
        <v>38</v>
      </c>
      <c r="N14" s="77"/>
      <c r="O14" s="79"/>
    </row>
    <row r="15" spans="1:15" ht="37.049999999999997" customHeight="1" x14ac:dyDescent="0.3">
      <c r="A15" s="84"/>
      <c r="B15" s="85"/>
      <c r="C15" s="87"/>
      <c r="D15" s="85"/>
      <c r="E15" s="43"/>
      <c r="F15" s="43"/>
      <c r="G15" s="41" t="s">
        <v>39</v>
      </c>
      <c r="H15" s="41" t="s">
        <v>40</v>
      </c>
      <c r="I15" s="41" t="s">
        <v>41</v>
      </c>
      <c r="J15" s="41" t="s">
        <v>39</v>
      </c>
      <c r="K15" s="41" t="s">
        <v>40</v>
      </c>
      <c r="L15" s="41" t="s">
        <v>41</v>
      </c>
      <c r="M15" s="41" t="s">
        <v>42</v>
      </c>
      <c r="N15" s="41" t="s">
        <v>40</v>
      </c>
      <c r="O15" s="80" t="s">
        <v>43</v>
      </c>
    </row>
    <row r="16" spans="1:15" ht="15" thickBot="1" x14ac:dyDescent="0.35">
      <c r="A16" s="84"/>
      <c r="B16" s="85"/>
      <c r="C16" s="87"/>
      <c r="D16" s="85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81"/>
    </row>
    <row r="17" spans="1:15" ht="15" thickBot="1" x14ac:dyDescent="0.35">
      <c r="A17" s="44">
        <v>1</v>
      </c>
      <c r="B17" s="46"/>
      <c r="C17" s="44">
        <v>2</v>
      </c>
      <c r="D17" s="46"/>
      <c r="E17" s="32">
        <v>3</v>
      </c>
      <c r="F17" s="32">
        <v>4</v>
      </c>
      <c r="G17" s="32">
        <v>5</v>
      </c>
      <c r="H17" s="32">
        <v>6</v>
      </c>
      <c r="I17" s="32">
        <v>7</v>
      </c>
      <c r="J17" s="32">
        <v>8</v>
      </c>
      <c r="K17" s="32">
        <v>9</v>
      </c>
      <c r="L17" s="32">
        <v>10</v>
      </c>
      <c r="M17" s="32">
        <v>11</v>
      </c>
      <c r="N17" s="32">
        <v>12</v>
      </c>
      <c r="O17" s="32">
        <v>13</v>
      </c>
    </row>
    <row r="18" spans="1:15" ht="15" thickBot="1" x14ac:dyDescent="0.35">
      <c r="A18" s="31">
        <v>1</v>
      </c>
      <c r="B18" s="70"/>
      <c r="C18" s="71"/>
      <c r="D18" s="72"/>
      <c r="E18" s="19">
        <f>SUM(E19:E21)</f>
        <v>0</v>
      </c>
      <c r="F18" s="30" t="e">
        <f>ROUND(G18/$E$30,2)</f>
        <v>#DIV/0!</v>
      </c>
      <c r="G18" s="19">
        <f>SUM(G19:G21)</f>
        <v>0</v>
      </c>
      <c r="H18" s="19">
        <f>ROUND(G18*0.21,2)</f>
        <v>0</v>
      </c>
      <c r="I18" s="19">
        <f>ROUND(G18*1.21,2)</f>
        <v>0</v>
      </c>
      <c r="J18" s="19">
        <f>SUM(J19:J21)</f>
        <v>0</v>
      </c>
      <c r="K18" s="19">
        <f>ROUND(J18*0.21,2)</f>
        <v>0</v>
      </c>
      <c r="L18" s="19">
        <f>ROUND(J18*1.21,2)</f>
        <v>0</v>
      </c>
      <c r="M18" s="19">
        <f>SUM(M19:M21)</f>
        <v>0</v>
      </c>
      <c r="N18" s="19">
        <f>ROUND(M18*0.21,2)</f>
        <v>0</v>
      </c>
      <c r="O18" s="19">
        <f>ROUND(M18*1.21,2)</f>
        <v>0</v>
      </c>
    </row>
    <row r="19" spans="1:15" ht="15" thickBot="1" x14ac:dyDescent="0.35">
      <c r="A19" s="64"/>
      <c r="B19" s="16" t="s">
        <v>44</v>
      </c>
      <c r="C19" s="50"/>
      <c r="D19" s="51"/>
      <c r="E19" s="25"/>
      <c r="F19" s="26"/>
      <c r="G19" s="27"/>
      <c r="H19" s="27">
        <f>ROUND(G19*0.21,2)</f>
        <v>0</v>
      </c>
      <c r="I19" s="27">
        <f>ROUND(G19*1.21,2)</f>
        <v>0</v>
      </c>
      <c r="J19" s="27"/>
      <c r="K19" s="27">
        <f>ROUND(J19*0.21,2)</f>
        <v>0</v>
      </c>
      <c r="L19" s="27">
        <f>ROUND(J19*1.21,2)</f>
        <v>0</v>
      </c>
      <c r="M19" s="27">
        <f>E19-G19</f>
        <v>0</v>
      </c>
      <c r="N19" s="27">
        <f>ROUND(M19*0.21,2)</f>
        <v>0</v>
      </c>
      <c r="O19" s="35">
        <f>ROUND(M19*1.21,2)</f>
        <v>0</v>
      </c>
    </row>
    <row r="20" spans="1:15" ht="15" thickBot="1" x14ac:dyDescent="0.35">
      <c r="A20" s="65"/>
      <c r="B20" s="3" t="s">
        <v>45</v>
      </c>
      <c r="C20" s="50"/>
      <c r="D20" s="51"/>
      <c r="E20" s="28"/>
      <c r="F20" s="29"/>
      <c r="G20" s="28"/>
      <c r="H20" s="27">
        <f t="shared" ref="H20:H21" si="0">ROUND(G20*0.21,2)</f>
        <v>0</v>
      </c>
      <c r="I20" s="27">
        <f t="shared" ref="I20:I21" si="1">ROUND(G20*1.21,2)</f>
        <v>0</v>
      </c>
      <c r="J20" s="28"/>
      <c r="K20" s="27">
        <f t="shared" ref="K20:K21" si="2">ROUND(J20*0.21,2)</f>
        <v>0</v>
      </c>
      <c r="L20" s="27">
        <f t="shared" ref="L20:L21" si="3">ROUND(J20*1.21,2)</f>
        <v>0</v>
      </c>
      <c r="M20" s="27">
        <f t="shared" ref="M20:M21" si="4">E20-G20</f>
        <v>0</v>
      </c>
      <c r="N20" s="27">
        <f t="shared" ref="N20:N21" si="5">ROUND(M20*0.21,2)</f>
        <v>0</v>
      </c>
      <c r="O20" s="35">
        <f t="shared" ref="O20:O21" si="6">ROUND(M20*1.21,2)</f>
        <v>0</v>
      </c>
    </row>
    <row r="21" spans="1:15" ht="15" thickBot="1" x14ac:dyDescent="0.35">
      <c r="A21" s="66"/>
      <c r="B21" s="4" t="s">
        <v>46</v>
      </c>
      <c r="C21" s="50"/>
      <c r="D21" s="51"/>
      <c r="E21" s="27"/>
      <c r="F21" s="26"/>
      <c r="G21" s="27"/>
      <c r="H21" s="27">
        <f t="shared" si="0"/>
        <v>0</v>
      </c>
      <c r="I21" s="27">
        <f t="shared" si="1"/>
        <v>0</v>
      </c>
      <c r="J21" s="27"/>
      <c r="K21" s="27">
        <f t="shared" si="2"/>
        <v>0</v>
      </c>
      <c r="L21" s="27">
        <f t="shared" si="3"/>
        <v>0</v>
      </c>
      <c r="M21" s="27">
        <f t="shared" si="4"/>
        <v>0</v>
      </c>
      <c r="N21" s="27">
        <f t="shared" si="5"/>
        <v>0</v>
      </c>
      <c r="O21" s="35">
        <f t="shared" si="6"/>
        <v>0</v>
      </c>
    </row>
    <row r="22" spans="1:15" ht="15" thickBot="1" x14ac:dyDescent="0.35">
      <c r="A22" s="36">
        <v>2</v>
      </c>
      <c r="B22" s="70"/>
      <c r="C22" s="71"/>
      <c r="D22" s="72"/>
      <c r="E22" s="19">
        <f>SUM(E23:E25)</f>
        <v>0</v>
      </c>
      <c r="F22" s="30" t="e">
        <f>ROUND(G22/$E$30,2)</f>
        <v>#DIV/0!</v>
      </c>
      <c r="G22" s="19">
        <f>SUM(G23:G25)</f>
        <v>0</v>
      </c>
      <c r="H22" s="19">
        <f>ROUND(G22*0.21,2)</f>
        <v>0</v>
      </c>
      <c r="I22" s="19">
        <f>ROUND(G22*1.21,2)</f>
        <v>0</v>
      </c>
      <c r="J22" s="19">
        <f>SUM(J23:J25)</f>
        <v>0</v>
      </c>
      <c r="K22" s="19">
        <f>ROUND(J22*0.21,2)</f>
        <v>0</v>
      </c>
      <c r="L22" s="19">
        <f>ROUND(J22*1.21,2)</f>
        <v>0</v>
      </c>
      <c r="M22" s="19">
        <f>SUM(M23:M25)</f>
        <v>0</v>
      </c>
      <c r="N22" s="19">
        <f>ROUND(M22*0.21,2)</f>
        <v>0</v>
      </c>
      <c r="O22" s="19">
        <f>ROUND(M22*1.21,2)</f>
        <v>0</v>
      </c>
    </row>
    <row r="23" spans="1:15" ht="15" thickBot="1" x14ac:dyDescent="0.35">
      <c r="A23" s="64"/>
      <c r="B23" s="16" t="s">
        <v>47</v>
      </c>
      <c r="C23" s="50"/>
      <c r="D23" s="51"/>
      <c r="E23" s="27"/>
      <c r="F23" s="26"/>
      <c r="G23" s="27"/>
      <c r="H23" s="27">
        <f>ROUND(G23*0.21,2)</f>
        <v>0</v>
      </c>
      <c r="I23" s="27">
        <f>ROUND(G23*1.21,2)</f>
        <v>0</v>
      </c>
      <c r="J23" s="27"/>
      <c r="K23" s="27">
        <f>ROUND(J23*0.21,2)</f>
        <v>0</v>
      </c>
      <c r="L23" s="27">
        <f>ROUND(J23*1.21,2)</f>
        <v>0</v>
      </c>
      <c r="M23" s="27">
        <f>E23-G23</f>
        <v>0</v>
      </c>
      <c r="N23" s="27">
        <f>ROUND(M23*0.21,2)</f>
        <v>0</v>
      </c>
      <c r="O23" s="35">
        <f>ROUND(M23*1.21,2)</f>
        <v>0</v>
      </c>
    </row>
    <row r="24" spans="1:15" ht="15" thickBot="1" x14ac:dyDescent="0.35">
      <c r="A24" s="65"/>
      <c r="B24" s="3" t="s">
        <v>48</v>
      </c>
      <c r="C24" s="62"/>
      <c r="D24" s="63"/>
      <c r="E24" s="28"/>
      <c r="F24" s="29"/>
      <c r="G24" s="28"/>
      <c r="H24" s="27">
        <f t="shared" ref="H24:H25" si="7">ROUND(G24*0.21,2)</f>
        <v>0</v>
      </c>
      <c r="I24" s="27">
        <f t="shared" ref="I24:I25" si="8">ROUND(G24*1.21,2)</f>
        <v>0</v>
      </c>
      <c r="J24" s="28"/>
      <c r="K24" s="27">
        <f t="shared" ref="K24:K25" si="9">ROUND(J24*0.21,2)</f>
        <v>0</v>
      </c>
      <c r="L24" s="27">
        <f t="shared" ref="L24:L25" si="10">ROUND(J24*1.21,2)</f>
        <v>0</v>
      </c>
      <c r="M24" s="27">
        <f t="shared" ref="M24:M25" si="11">E24-G24</f>
        <v>0</v>
      </c>
      <c r="N24" s="27">
        <f t="shared" ref="N24:N25" si="12">ROUND(M24*0.21,2)</f>
        <v>0</v>
      </c>
      <c r="O24" s="35">
        <f t="shared" ref="O24:O25" si="13">ROUND(M24*1.21,2)</f>
        <v>0</v>
      </c>
    </row>
    <row r="25" spans="1:15" ht="15" thickBot="1" x14ac:dyDescent="0.35">
      <c r="A25" s="66"/>
      <c r="B25" s="4" t="s">
        <v>49</v>
      </c>
      <c r="C25" s="50"/>
      <c r="D25" s="51"/>
      <c r="E25" s="27"/>
      <c r="F25" s="26"/>
      <c r="G25" s="27"/>
      <c r="H25" s="27">
        <f t="shared" si="7"/>
        <v>0</v>
      </c>
      <c r="I25" s="27">
        <f t="shared" si="8"/>
        <v>0</v>
      </c>
      <c r="J25" s="27"/>
      <c r="K25" s="27">
        <f t="shared" si="9"/>
        <v>0</v>
      </c>
      <c r="L25" s="27">
        <f t="shared" si="10"/>
        <v>0</v>
      </c>
      <c r="M25" s="27">
        <f t="shared" si="11"/>
        <v>0</v>
      </c>
      <c r="N25" s="27">
        <f t="shared" si="12"/>
        <v>0</v>
      </c>
      <c r="O25" s="35">
        <f t="shared" si="13"/>
        <v>0</v>
      </c>
    </row>
    <row r="26" spans="1:15" ht="15" thickBot="1" x14ac:dyDescent="0.35">
      <c r="A26" s="31">
        <v>3</v>
      </c>
      <c r="B26" s="70"/>
      <c r="C26" s="71"/>
      <c r="D26" s="72"/>
      <c r="E26" s="19">
        <f>SUM(E27:E29)</f>
        <v>0</v>
      </c>
      <c r="F26" s="30" t="e">
        <f>ROUND(G26/$E$30,2)</f>
        <v>#DIV/0!</v>
      </c>
      <c r="G26" s="19">
        <f>SUM(G27:G29)</f>
        <v>0</v>
      </c>
      <c r="H26" s="19">
        <f>ROUND(G26*0.21,2)</f>
        <v>0</v>
      </c>
      <c r="I26" s="19">
        <f>ROUND(G26*1.21,2)</f>
        <v>0</v>
      </c>
      <c r="J26" s="19">
        <f>SUM(J27:J29)</f>
        <v>0</v>
      </c>
      <c r="K26" s="19">
        <f>ROUND(J26*0.21,2)</f>
        <v>0</v>
      </c>
      <c r="L26" s="19">
        <f>ROUND(J26*1.21,2)</f>
        <v>0</v>
      </c>
      <c r="M26" s="19">
        <f>SUM(M27:M29)</f>
        <v>0</v>
      </c>
      <c r="N26" s="19">
        <f>ROUND(M26*0.21,2)</f>
        <v>0</v>
      </c>
      <c r="O26" s="19">
        <f>ROUND(M26*1.21,2)</f>
        <v>0</v>
      </c>
    </row>
    <row r="27" spans="1:15" ht="15" thickBot="1" x14ac:dyDescent="0.35">
      <c r="A27" s="64"/>
      <c r="B27" s="16" t="s">
        <v>50</v>
      </c>
      <c r="C27" s="50"/>
      <c r="D27" s="51"/>
      <c r="E27" s="25"/>
      <c r="F27" s="26"/>
      <c r="G27" s="27"/>
      <c r="H27" s="27">
        <f>ROUND(G27*0.21,2)</f>
        <v>0</v>
      </c>
      <c r="I27" s="27">
        <f>ROUND(G27*1.21,2)</f>
        <v>0</v>
      </c>
      <c r="J27" s="27"/>
      <c r="K27" s="27">
        <f>ROUND(J27*0.21,2)</f>
        <v>0</v>
      </c>
      <c r="L27" s="27">
        <f>ROUND(J27*1.21,2)</f>
        <v>0</v>
      </c>
      <c r="M27" s="27">
        <f>E27-G27</f>
        <v>0</v>
      </c>
      <c r="N27" s="27">
        <f>ROUND(M27*0.21,2)</f>
        <v>0</v>
      </c>
      <c r="O27" s="35">
        <f>ROUND(M27*1.21,2)</f>
        <v>0</v>
      </c>
    </row>
    <row r="28" spans="1:15" ht="15" thickBot="1" x14ac:dyDescent="0.35">
      <c r="A28" s="65"/>
      <c r="B28" s="3" t="s">
        <v>51</v>
      </c>
      <c r="C28" s="50"/>
      <c r="D28" s="51"/>
      <c r="E28" s="28"/>
      <c r="F28" s="29"/>
      <c r="G28" s="28"/>
      <c r="H28" s="27">
        <f t="shared" ref="H28:H29" si="14">ROUND(G28*0.21,2)</f>
        <v>0</v>
      </c>
      <c r="I28" s="27">
        <f t="shared" ref="I28:I29" si="15">ROUND(G28*1.21,2)</f>
        <v>0</v>
      </c>
      <c r="J28" s="28"/>
      <c r="K28" s="27">
        <f t="shared" ref="K28:K29" si="16">ROUND(J28*0.21,2)</f>
        <v>0</v>
      </c>
      <c r="L28" s="27">
        <f t="shared" ref="L28:L29" si="17">ROUND(J28*1.21,2)</f>
        <v>0</v>
      </c>
      <c r="M28" s="27">
        <f t="shared" ref="M28:M29" si="18">E28-G28</f>
        <v>0</v>
      </c>
      <c r="N28" s="27">
        <f t="shared" ref="N28:N29" si="19">ROUND(M28*0.21,2)</f>
        <v>0</v>
      </c>
      <c r="O28" s="35">
        <f t="shared" ref="O28:O29" si="20">ROUND(M28*1.21,2)</f>
        <v>0</v>
      </c>
    </row>
    <row r="29" spans="1:15" ht="15" thickBot="1" x14ac:dyDescent="0.35">
      <c r="A29" s="66"/>
      <c r="B29" s="4" t="s">
        <v>52</v>
      </c>
      <c r="C29" s="50"/>
      <c r="D29" s="51"/>
      <c r="E29" s="27"/>
      <c r="F29" s="26"/>
      <c r="G29" s="27"/>
      <c r="H29" s="27">
        <f t="shared" si="14"/>
        <v>0</v>
      </c>
      <c r="I29" s="27">
        <f t="shared" si="15"/>
        <v>0</v>
      </c>
      <c r="J29" s="27"/>
      <c r="K29" s="27">
        <f t="shared" si="16"/>
        <v>0</v>
      </c>
      <c r="L29" s="27">
        <f t="shared" si="17"/>
        <v>0</v>
      </c>
      <c r="M29" s="27">
        <f t="shared" si="18"/>
        <v>0</v>
      </c>
      <c r="N29" s="27">
        <f t="shared" si="19"/>
        <v>0</v>
      </c>
      <c r="O29" s="35">
        <f t="shared" si="20"/>
        <v>0</v>
      </c>
    </row>
    <row r="30" spans="1:15" ht="15" thickBot="1" x14ac:dyDescent="0.35">
      <c r="A30" s="52" t="s">
        <v>53</v>
      </c>
      <c r="B30" s="53"/>
      <c r="C30" s="53"/>
      <c r="D30" s="54"/>
      <c r="E30" s="18">
        <f>SUM(E18,E22,E26)</f>
        <v>0</v>
      </c>
      <c r="F30" s="30" t="e">
        <f>ROUND(G30/$E$30,2)</f>
        <v>#DIV/0!</v>
      </c>
      <c r="G30" s="18">
        <f>SUM(G18,G22,G26)</f>
        <v>0</v>
      </c>
      <c r="H30" s="19">
        <f>ROUND(G30*0.21,2)</f>
        <v>0</v>
      </c>
      <c r="I30" s="19">
        <f>ROUND(G30*1.21,2)</f>
        <v>0</v>
      </c>
      <c r="J30" s="24">
        <f>SUM(J18,J22,J26)</f>
        <v>0</v>
      </c>
      <c r="K30" s="19">
        <f>ROUND(J30*0.21,2)</f>
        <v>0</v>
      </c>
      <c r="L30" s="19">
        <f>ROUND(J30*1.21,2)</f>
        <v>0</v>
      </c>
      <c r="M30" s="18">
        <f>SUM(M18,M22,M26)</f>
        <v>0</v>
      </c>
      <c r="N30" s="19">
        <f>ROUND(M30*0.21,2)</f>
        <v>0</v>
      </c>
      <c r="O30" s="19">
        <f>ROUND(M30*1.21,2)</f>
        <v>0</v>
      </c>
    </row>
    <row r="31" spans="1:15" ht="15.6" thickTop="1" thickBot="1" x14ac:dyDescent="0.35">
      <c r="A31" s="55"/>
      <c r="B31" s="56"/>
      <c r="C31" s="56"/>
      <c r="D31" s="56"/>
      <c r="E31" s="57"/>
      <c r="F31" s="5"/>
      <c r="G31" s="58" t="s">
        <v>54</v>
      </c>
      <c r="H31" s="59"/>
      <c r="I31" s="60"/>
      <c r="J31" s="58" t="s">
        <v>55</v>
      </c>
      <c r="K31" s="59"/>
      <c r="L31" s="60"/>
      <c r="M31" s="58" t="s">
        <v>56</v>
      </c>
      <c r="N31" s="59"/>
      <c r="O31" s="61"/>
    </row>
    <row r="32" spans="1:15" ht="15" thickBot="1" x14ac:dyDescent="0.35">
      <c r="A32" s="6"/>
      <c r="B32" s="67" t="s">
        <v>57</v>
      </c>
      <c r="C32" s="68"/>
      <c r="D32" s="69"/>
      <c r="E32" s="7">
        <f>$E$30*0.05</f>
        <v>0</v>
      </c>
      <c r="F32" s="7"/>
      <c r="G32" s="7">
        <f>G30*0.05</f>
        <v>0</v>
      </c>
      <c r="H32" s="21">
        <f>ROUND(G32*0.21,2)</f>
        <v>0</v>
      </c>
      <c r="I32" s="21">
        <f>ROUND(G32*1.21,2)</f>
        <v>0</v>
      </c>
      <c r="J32" s="21">
        <f>J30*0.05</f>
        <v>0</v>
      </c>
      <c r="K32" s="21">
        <f>ROUND(J32*0.21,2)</f>
        <v>0</v>
      </c>
      <c r="L32" s="21">
        <f>ROUND(J32*1.21,2)</f>
        <v>0</v>
      </c>
      <c r="M32" s="21">
        <f>M30*0.05</f>
        <v>0</v>
      </c>
      <c r="N32" s="21">
        <f>ROUND(M32*0.21,2)</f>
        <v>0</v>
      </c>
      <c r="O32" s="22">
        <f>ROUND(M32*1.21,2)</f>
        <v>0</v>
      </c>
    </row>
    <row r="33" spans="1:16" ht="15" thickBot="1" x14ac:dyDescent="0.35">
      <c r="A33" s="8"/>
      <c r="B33" s="73" t="s">
        <v>58</v>
      </c>
      <c r="C33" s="74"/>
      <c r="D33" s="75"/>
      <c r="E33" s="20">
        <f>E30-E32</f>
        <v>0</v>
      </c>
      <c r="F33" s="9"/>
      <c r="G33" s="20">
        <f>G30-G32</f>
        <v>0</v>
      </c>
      <c r="H33" s="20">
        <f>ROUND(G33*0.21,2)</f>
        <v>0</v>
      </c>
      <c r="I33" s="20">
        <f>ROUND(G33*1.21,2)</f>
        <v>0</v>
      </c>
      <c r="J33" s="20">
        <f>J30-J32</f>
        <v>0</v>
      </c>
      <c r="K33" s="20">
        <f>ROUND(J33*0.21,2)</f>
        <v>0</v>
      </c>
      <c r="L33" s="20">
        <f>ROUND(J33*1.21,2)</f>
        <v>0</v>
      </c>
      <c r="M33" s="20">
        <f>M30-M32</f>
        <v>0</v>
      </c>
      <c r="N33" s="20">
        <f>ROUND(M33*0.21,2)</f>
        <v>0</v>
      </c>
      <c r="O33" s="23">
        <f>ROUND(M33*1.21,2)</f>
        <v>0</v>
      </c>
    </row>
    <row r="34" spans="1:16" ht="15" thickTop="1" x14ac:dyDescent="0.3"/>
    <row r="35" spans="1:16" x14ac:dyDescent="0.3">
      <c r="A35" s="1" t="s">
        <v>19</v>
      </c>
    </row>
    <row r="37" spans="1:16" x14ac:dyDescent="0.3">
      <c r="A37" s="12" t="s">
        <v>20</v>
      </c>
      <c r="E37" s="12" t="s">
        <v>20</v>
      </c>
      <c r="I37" s="12" t="s">
        <v>21</v>
      </c>
      <c r="M37" s="12" t="s">
        <v>21</v>
      </c>
    </row>
    <row r="38" spans="1:16" x14ac:dyDescent="0.3">
      <c r="A38" s="12" t="s">
        <v>22</v>
      </c>
      <c r="E38" s="12" t="s">
        <v>59</v>
      </c>
      <c r="I38" s="12" t="s">
        <v>23</v>
      </c>
      <c r="M38" s="12" t="s">
        <v>24</v>
      </c>
    </row>
    <row r="39" spans="1:16" x14ac:dyDescent="0.3">
      <c r="A39" s="49" t="s">
        <v>25</v>
      </c>
      <c r="B39" s="49"/>
      <c r="C39" s="49"/>
      <c r="D39" s="49"/>
      <c r="E39" s="49" t="s">
        <v>25</v>
      </c>
      <c r="F39" s="49"/>
      <c r="G39" s="49"/>
      <c r="H39" s="49"/>
      <c r="I39" s="10" t="s">
        <v>25</v>
      </c>
      <c r="J39" s="10"/>
      <c r="K39" s="10"/>
      <c r="L39" s="10"/>
      <c r="M39" s="10" t="s">
        <v>60</v>
      </c>
      <c r="N39" s="10"/>
      <c r="O39" s="10"/>
      <c r="P39" s="10"/>
    </row>
    <row r="40" spans="1:16" x14ac:dyDescent="0.3">
      <c r="A40" s="12" t="s">
        <v>26</v>
      </c>
      <c r="E40" s="12" t="s">
        <v>26</v>
      </c>
      <c r="I40" s="12" t="s">
        <v>26</v>
      </c>
      <c r="M40" s="12" t="s">
        <v>26</v>
      </c>
    </row>
    <row r="41" spans="1:16" x14ac:dyDescent="0.3">
      <c r="A41" t="s">
        <v>27</v>
      </c>
      <c r="E41" t="s">
        <v>27</v>
      </c>
      <c r="I41" t="s">
        <v>27</v>
      </c>
      <c r="M41" t="s">
        <v>27</v>
      </c>
    </row>
    <row r="42" spans="1:16" x14ac:dyDescent="0.3">
      <c r="A42" t="s">
        <v>28</v>
      </c>
      <c r="E42" t="s">
        <v>28</v>
      </c>
      <c r="I42" t="s">
        <v>28</v>
      </c>
      <c r="M42" t="s">
        <v>28</v>
      </c>
    </row>
    <row r="44" spans="1:16" x14ac:dyDescent="0.3">
      <c r="A44" s="1" t="s">
        <v>29</v>
      </c>
      <c r="E44" s="1" t="s">
        <v>29</v>
      </c>
      <c r="I44" s="1" t="s">
        <v>29</v>
      </c>
      <c r="M44" s="1" t="s">
        <v>29</v>
      </c>
    </row>
    <row r="45" spans="1:16" x14ac:dyDescent="0.3">
      <c r="A45" s="11" t="s">
        <v>30</v>
      </c>
      <c r="E45" s="11" t="s">
        <v>30</v>
      </c>
      <c r="I45" s="11" t="s">
        <v>30</v>
      </c>
      <c r="M45" s="11" t="s">
        <v>30</v>
      </c>
    </row>
  </sheetData>
  <mergeCells count="45">
    <mergeCell ref="A1:D4"/>
    <mergeCell ref="F11:I11"/>
    <mergeCell ref="F12:H12"/>
    <mergeCell ref="A14:B16"/>
    <mergeCell ref="C14:D16"/>
    <mergeCell ref="E14:E16"/>
    <mergeCell ref="F14:F16"/>
    <mergeCell ref="G14:I14"/>
    <mergeCell ref="J14:L14"/>
    <mergeCell ref="M14:O14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A17:B17"/>
    <mergeCell ref="C17:D17"/>
    <mergeCell ref="C19:D19"/>
    <mergeCell ref="B18:D18"/>
    <mergeCell ref="B33:D33"/>
    <mergeCell ref="C20:D20"/>
    <mergeCell ref="A19:A21"/>
    <mergeCell ref="C21:D21"/>
    <mergeCell ref="B22:D22"/>
    <mergeCell ref="C28:D28"/>
    <mergeCell ref="C29:D29"/>
    <mergeCell ref="J31:L31"/>
    <mergeCell ref="M31:O31"/>
    <mergeCell ref="C24:D24"/>
    <mergeCell ref="A23:A25"/>
    <mergeCell ref="B32:D32"/>
    <mergeCell ref="B26:D26"/>
    <mergeCell ref="A27:A29"/>
    <mergeCell ref="C27:D27"/>
    <mergeCell ref="E39:H39"/>
    <mergeCell ref="A39:D39"/>
    <mergeCell ref="C23:D23"/>
    <mergeCell ref="C25:D25"/>
    <mergeCell ref="A30:D30"/>
    <mergeCell ref="A31:E31"/>
    <mergeCell ref="G31:I3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F2363248565439AEBEFB7CE42C679" ma:contentTypeVersion="13" ma:contentTypeDescription="Create a new document." ma:contentTypeScope="" ma:versionID="2074dce55484cb540e4d178323523799">
  <xsd:schema xmlns:xsd="http://www.w3.org/2001/XMLSchema" xmlns:xs="http://www.w3.org/2001/XMLSchema" xmlns:p="http://schemas.microsoft.com/office/2006/metadata/properties" xmlns:ns2="296b1ecc-6fe1-44af-98c6-0ecb0efa1fb5" xmlns:ns3="413bd800-9cc7-4b33-bbe3-cb24f5a86244" targetNamespace="http://schemas.microsoft.com/office/2006/metadata/properties" ma:root="true" ma:fieldsID="753757ef36755fc1928df0de5bed22d9" ns2:_="" ns3:_="">
    <xsd:import namespace="296b1ecc-6fe1-44af-98c6-0ecb0efa1fb5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b1ecc-6fe1-44af-98c6-0ecb0efa1f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296b1ecc-6fe1-44af-98c6-0ecb0efa1f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3CCE22-F39F-48BC-89EB-1C98E8ED11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3363E7-D13A-41DE-A7FB-BCEE3A828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6b1ecc-6fe1-44af-98c6-0ecb0efa1fb5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8CAB77-0FD1-48C4-AAC0-610C09C1CB5E}">
  <ds:schemaRefs>
    <ds:schemaRef ds:uri="http://schemas.microsoft.com/office/2006/metadata/properties"/>
    <ds:schemaRef ds:uri="http://schemas.microsoft.com/office/infopath/2007/PartnerControls"/>
    <ds:schemaRef ds:uri="196d0a67-2e4b-426e-9183-823667adf254"/>
    <ds:schemaRef ds:uri="413bd800-9cc7-4b33-bbe3-cb24f5a86244"/>
    <ds:schemaRef ds:uri="296b1ecc-6fe1-44af-98c6-0ecb0efa1f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DPPA</vt:lpstr>
      <vt:lpstr>1 priedas. Pažyma</vt:lpstr>
      <vt:lpstr>'1 priedas. Pažyma'!_Hlk107233305</vt:lpstr>
      <vt:lpstr>DPPA!_Hlk107233305</vt:lpstr>
      <vt:lpstr>'1 priedas. Pažyma'!_Hlk111132403</vt:lpstr>
      <vt:lpstr>DPPA!_Hlk111132403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Sigita PONELIENĖ</dc:creator>
  <cp:keywords/>
  <dc:description/>
  <cp:lastModifiedBy>Žygimantas Ragožius</cp:lastModifiedBy>
  <cp:revision/>
  <dcterms:created xsi:type="dcterms:W3CDTF">2023-04-24T11:13:29Z</dcterms:created>
  <dcterms:modified xsi:type="dcterms:W3CDTF">2025-10-20T10:51:44Z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0x01010050AF2363248565439AEBEFB7CE42C679</vt:lpwstr>
  </property>
  <property fmtid="{D5CDD505-2E9C-101B-9397-08002B2CF9AE}" pid="3" name="MediaServiceImageTags">
    <vt:lpwstr/>
  </property>
</Properties>
</file>