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Konkursu medziaga\2019 metai\Maisto produktai (valgykla)\"/>
    </mc:Choice>
  </mc:AlternateContent>
  <bookViews>
    <workbookView xWindow="0" yWindow="0" windowWidth="28800" windowHeight="112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G40" i="1"/>
  <c r="I40" i="1" s="1"/>
  <c r="J39" i="1"/>
  <c r="G39" i="1"/>
  <c r="I39" i="1" s="1"/>
  <c r="J38" i="1"/>
  <c r="G38" i="1"/>
  <c r="I38" i="1" s="1"/>
  <c r="J37" i="1"/>
  <c r="G37" i="1"/>
  <c r="I37" i="1" s="1"/>
  <c r="J36" i="1"/>
  <c r="G36" i="1"/>
  <c r="I36" i="1" s="1"/>
  <c r="J35" i="1"/>
  <c r="G35" i="1"/>
  <c r="I35" i="1" s="1"/>
  <c r="J34" i="1"/>
  <c r="G34" i="1"/>
  <c r="I34" i="1" s="1"/>
  <c r="J33" i="1"/>
  <c r="G33" i="1"/>
  <c r="I33" i="1" s="1"/>
  <c r="J32" i="1"/>
  <c r="G32" i="1"/>
  <c r="I32" i="1" s="1"/>
  <c r="J31" i="1"/>
  <c r="G31" i="1"/>
  <c r="I31" i="1" s="1"/>
  <c r="J30" i="1"/>
  <c r="G30" i="1"/>
  <c r="I30" i="1" s="1"/>
  <c r="J29" i="1"/>
  <c r="G29" i="1"/>
  <c r="I29" i="1" s="1"/>
  <c r="J28" i="1"/>
  <c r="G28" i="1"/>
  <c r="I28" i="1" s="1"/>
  <c r="J27" i="1"/>
  <c r="G27" i="1"/>
  <c r="I27" i="1" s="1"/>
  <c r="J26" i="1"/>
  <c r="G26" i="1"/>
  <c r="I26" i="1" s="1"/>
  <c r="J25" i="1"/>
  <c r="G25" i="1"/>
  <c r="I25" i="1" s="1"/>
  <c r="J24" i="1"/>
  <c r="G24" i="1"/>
  <c r="I24" i="1" s="1"/>
  <c r="J41" i="1" l="1"/>
  <c r="C43" i="1" s="1"/>
</calcChain>
</file>

<file path=xl/sharedStrings.xml><?xml version="1.0" encoding="utf-8"?>
<sst xmlns="http://schemas.openxmlformats.org/spreadsheetml/2006/main" count="129" uniqueCount="106">
  <si>
    <t>VšĮ Respublikinei Panevėžio ligoninei</t>
  </si>
  <si>
    <t>PASIŪLYMAS</t>
  </si>
  <si>
    <t>DĖL MAISTO PRODUKTŲ (VALGYKLAI)</t>
  </si>
  <si>
    <t>2019 04 15</t>
  </si>
  <si>
    <t>Šiauliai</t>
  </si>
  <si>
    <r>
      <t xml:space="preserve">Tiekėjo pavadinimas ir juridinio asmens kodas </t>
    </r>
    <r>
      <rPr>
        <i/>
        <sz val="9"/>
        <color theme="1"/>
        <rFont val="Times New Roman"/>
        <family val="1"/>
        <charset val="186"/>
      </rPr>
      <t>/Jeigu dalyvauja ūkio subjektų grupė, surašomi visi dalyvių pavadinimai ir kodai/</t>
    </r>
  </si>
  <si>
    <t>UAB Vilguva</t>
  </si>
  <si>
    <r>
      <t>Tiekėjo adresas</t>
    </r>
    <r>
      <rPr>
        <i/>
        <sz val="9"/>
        <color theme="1"/>
        <rFont val="Times New Roman"/>
        <family val="1"/>
        <charset val="186"/>
      </rPr>
      <t xml:space="preserve"> /Jeigu dalyvauja ūkio subjektų grupė, surašomi visi dalyvių adresai/</t>
    </r>
  </si>
  <si>
    <t>Žemaitės g.100 Šiauliai</t>
  </si>
  <si>
    <t>Asmens, atsakingo už pasiūlymo pateikimą, vardas, pavardė, pareigos</t>
  </si>
  <si>
    <t>Direktorius Gintautas Paknys</t>
  </si>
  <si>
    <t>Telefono numeris</t>
  </si>
  <si>
    <t>8-41 37 84 64</t>
  </si>
  <si>
    <t>Fakso numeris</t>
  </si>
  <si>
    <t>El. pašto adresas</t>
  </si>
  <si>
    <t>p.gintas@splius.lt</t>
  </si>
  <si>
    <t xml:space="preserve">1.Pateikdami pasiūlymą sutinkame su visomis pirkimo sąlygomis, nustatytomis skelbime apiepirkimą ir kituose pirkimo dokumentuose (jų paaiškinimuose, papildymuose), ir patvirtiname, </t>
  </si>
  <si>
    <t xml:space="preserve"> kad pasiūlyme pateikta informacija yra teisinga ir apima viską, ko reikia, norint tinkamai įvykdyti pirkimo sutartį.</t>
  </si>
  <si>
    <t>2.Siūlomos prekės visiškai atitinka pirkimo dokumentuose nurodytus reikalavimus</t>
  </si>
  <si>
    <t>Pateikiama užpildyta konkurso sąlygų 1 priede pateikta techninės specifikacijos lentelė nurodant kiekvienos siūlomos pirkimo objekto dalies kainą</t>
  </si>
  <si>
    <t>3.Siūlomos prekės visiškai atitinka pirkimo sąlygose nurodytus reikalavimus ir jų savybės tokios: pateikiamos užpildytos techninių specifikacijų lentelės (konkurso sąlygų 1 priedas).</t>
  </si>
  <si>
    <t xml:space="preserve">Pirkimo objekto dalies Nr. </t>
  </si>
  <si>
    <t>Prekės pavadinimas</t>
  </si>
  <si>
    <t>Reikalavimai</t>
  </si>
  <si>
    <t>Siūlomų prekių pavadinimas, gamintojas, tiksli pakuotė</t>
  </si>
  <si>
    <t>Mato vnt.</t>
  </si>
  <si>
    <t>Orientacinis 12 mėn. kiekis</t>
  </si>
  <si>
    <t>Vnt. kaina be PVM, Eur.</t>
  </si>
  <si>
    <t>Vnt. kaina su PVM, Eur.</t>
  </si>
  <si>
    <t>Suma be PVM, Eur.</t>
  </si>
  <si>
    <t>Suma su PVM, Eur.</t>
  </si>
  <si>
    <t>kg</t>
  </si>
  <si>
    <t>Iš viso:</t>
  </si>
  <si>
    <t>Bendra pasiūlymo kaina su PVM</t>
  </si>
  <si>
    <t>Eur.</t>
  </si>
  <si>
    <t>4.Pasiūlymas galioja iki tiek kiek nurodyta pirkimo dokumentuose.</t>
  </si>
  <si>
    <t>5.Kartu su pasiūlymu pateikiami šie dokumentai:</t>
  </si>
  <si>
    <t>Eil.Nr.</t>
  </si>
  <si>
    <t>Pateiktų dokumentų pavadinimas</t>
  </si>
  <si>
    <t>Dokumento puslapių skaičius</t>
  </si>
  <si>
    <t>Kava, kavos  gėrimai, priedai  kavai, arbata, sultiniai, sriubos</t>
  </si>
  <si>
    <t>3.</t>
  </si>
  <si>
    <t>3.1.</t>
  </si>
  <si>
    <t>250g</t>
  </si>
  <si>
    <t>3.2.</t>
  </si>
  <si>
    <t>100g</t>
  </si>
  <si>
    <t>3.3.</t>
  </si>
  <si>
    <t>500g</t>
  </si>
  <si>
    <t>3.5.</t>
  </si>
  <si>
    <t>3.6.</t>
  </si>
  <si>
    <t>Arabikos  pupelių  malta  kava vakuuminiame  įpakavime.Siūlyti  ne  mažiau 2 skirtingų  pavadinimų  neskaitant 3.1. - 3.4.. pasiūlymų)</t>
  </si>
  <si>
    <t>3.7.</t>
  </si>
  <si>
    <t>vnt.</t>
  </si>
  <si>
    <t>3.8.</t>
  </si>
  <si>
    <t>3.9.</t>
  </si>
  <si>
    <t>Kapučino  gėrimas  2-3pavadinimų</t>
  </si>
  <si>
    <t>3.10.</t>
  </si>
  <si>
    <t>Arbata  juoda,</t>
  </si>
  <si>
    <t>vokeliuose  su  siūlu                  1,5-2 g</t>
  </si>
  <si>
    <t>3.11.</t>
  </si>
  <si>
    <t>Arbata  žalia  su  citrina  arba  citrusiniais  vaisiais</t>
  </si>
  <si>
    <t>vokeliuose  su  siūlu 1,5-2g</t>
  </si>
  <si>
    <t>3.12.</t>
  </si>
  <si>
    <t>Arbata  vaisinė, be arbatžolių</t>
  </si>
  <si>
    <t>vokeliuose  su  siūlu  arba piramidinė               2-2,5g</t>
  </si>
  <si>
    <t>3.13.</t>
  </si>
  <si>
    <t>Žolelių  arbata (čiobrelių, mėtų, ramunėlių, liepų  žiedų)</t>
  </si>
  <si>
    <t>3.14.</t>
  </si>
  <si>
    <t>Grietinėlė  kavai  10 % porcijinė</t>
  </si>
  <si>
    <t>10g</t>
  </si>
  <si>
    <t>3..15..</t>
  </si>
  <si>
    <t>Cukrus  porcijinis</t>
  </si>
  <si>
    <t>5g</t>
  </si>
  <si>
    <t>vnt</t>
  </si>
  <si>
    <t>3.16.</t>
  </si>
  <si>
    <t>Vištienos  sultinys  kubeliais</t>
  </si>
  <si>
    <t>10-15g</t>
  </si>
  <si>
    <t>3.17.</t>
  </si>
  <si>
    <t>Tirpios  (užplikomos)  sriubos</t>
  </si>
  <si>
    <t>Pakeliuose  arba  indeliuose</t>
  </si>
  <si>
    <t>Kava "Jacobs Kronung"  arba  lygiavertė.Arabikos  pupelių  malta  kava vakuuminiame  įpakavime</t>
  </si>
  <si>
    <t>Kava "Paulig  Classic" arba  lygiavertė.Arabikos  pupelių  malta  kava vakuuminiame  įpakavime</t>
  </si>
  <si>
    <t>3.4.</t>
  </si>
  <si>
    <t>Tirpios  kavos  gėrimas 3in 1  Nescaffe  arba lygiavertis</t>
  </si>
  <si>
    <t>vienkartiniuose  pakeliuose 15-18g</t>
  </si>
  <si>
    <t>vienkartiniuose  pakeliuose  12-15g</t>
  </si>
  <si>
    <t>vienkartiniuose  pakeliuose 1,5-2g</t>
  </si>
  <si>
    <t>Tirpios  kavos  gėrimas 2 in 1 Jacobs arba lygiavertis</t>
  </si>
  <si>
    <t>Kava "Jacobs Kronung" 250 gr. Vokietija</t>
  </si>
  <si>
    <t>Kava "Jacobs Kronung" 100 gr. Vokietija</t>
  </si>
  <si>
    <t>Kava "Paulig  Classic" 500 gr. Suomija</t>
  </si>
  <si>
    <t>Kava "Paulig  Classic" 250 gr. Suomija</t>
  </si>
  <si>
    <t>Kava "Paulig  Classic" 100 gr. Suomija</t>
  </si>
  <si>
    <t>Kava MK, Aroma Gold, 777 fas. 250 gr.</t>
  </si>
  <si>
    <t>Tirpios  kavos  gėrimas 2 in 1 Jacobs E.U.</t>
  </si>
  <si>
    <t>Tirpios  kavos  gėrimas 3in 1  Nescaffe 17,5 gr. E.U.</t>
  </si>
  <si>
    <t>Kapučino  gėrimas šokolado, grietinėlės 12,5, UAB Osama</t>
  </si>
  <si>
    <t>Arbata  žalia  su  citrina  Loyd 1,7 g. E.U.</t>
  </si>
  <si>
    <t>Žolelių  arbata (čiobrelių, mėtų, ramunėlių, liepų  žiedų) 1,5 g. Poststi Lenkija, Rusija</t>
  </si>
  <si>
    <t>Grietinėlė  kavai  10 % porcijinė Margė 10gr. Lietuva</t>
  </si>
  <si>
    <t>Cukrus  porcijinis 5 gr. UAB Alvas ir Ko</t>
  </si>
  <si>
    <t>Vištienos  sultinys  kubeliais Magi 10 gr. UAB Eugesta</t>
  </si>
  <si>
    <t>Tirpios  (užplikomos)  sriubos 13-21 gr. UAB Eugesta</t>
  </si>
  <si>
    <t>Suma žodžiais: Du tūkstančiai devyni šimtai keturiasdešimt šeši eurai</t>
  </si>
  <si>
    <t>Arbata Greenfield  2g. EU</t>
  </si>
  <si>
    <t>Arbata  VAISINĖ  Loyd 1,7 g. E.U.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</si>
</sst>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i/>
      <sz val="8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1" fillId="0" borderId="1" xfId="1" applyBorder="1" applyAlignment="1">
      <alignment horizontal="justify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top"/>
    </xf>
    <xf numFmtId="2" fontId="10" fillId="0" borderId="1" xfId="0" applyNumberFormat="1" applyFont="1" applyBorder="1" applyAlignment="1">
      <alignment vertical="top"/>
    </xf>
    <xf numFmtId="0" fontId="0" fillId="0" borderId="3" xfId="0" applyBorder="1"/>
    <xf numFmtId="0" fontId="0" fillId="0" borderId="4" xfId="0" applyBorder="1"/>
    <xf numFmtId="0" fontId="12" fillId="0" borderId="0" xfId="0" applyFont="1"/>
    <xf numFmtId="2" fontId="0" fillId="0" borderId="0" xfId="0" applyNumberFormat="1"/>
    <xf numFmtId="0" fontId="1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/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16" fontId="13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.gintas@splius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37" workbookViewId="0">
      <selection activeCell="L38" sqref="L38"/>
    </sheetView>
  </sheetViews>
  <sheetFormatPr defaultRowHeight="15" x14ac:dyDescent="0.25"/>
  <cols>
    <col min="1" max="1" width="4.7109375" customWidth="1"/>
    <col min="2" max="2" width="31.7109375" customWidth="1"/>
    <col min="3" max="3" width="27.42578125" customWidth="1"/>
    <col min="4" max="4" width="23" customWidth="1"/>
    <col min="5" max="5" width="5.7109375" customWidth="1"/>
    <col min="6" max="6" width="6.5703125" customWidth="1"/>
    <col min="7" max="7" width="6.7109375" customWidth="1"/>
    <col min="8" max="8" width="6.28515625" customWidth="1"/>
    <col min="9" max="9" width="7" customWidth="1"/>
    <col min="10" max="10" width="9.5703125" customWidth="1"/>
  </cols>
  <sheetData>
    <row r="1" spans="2:3" ht="15.75" x14ac:dyDescent="0.25">
      <c r="B1" s="1" t="s">
        <v>0</v>
      </c>
    </row>
    <row r="3" spans="2:3" x14ac:dyDescent="0.25">
      <c r="B3" s="2" t="s">
        <v>1</v>
      </c>
    </row>
    <row r="4" spans="2:3" x14ac:dyDescent="0.25">
      <c r="B4" s="2" t="s">
        <v>2</v>
      </c>
    </row>
    <row r="6" spans="2:3" x14ac:dyDescent="0.25">
      <c r="B6" t="s">
        <v>3</v>
      </c>
    </row>
    <row r="7" spans="2:3" x14ac:dyDescent="0.25">
      <c r="B7" t="s">
        <v>4</v>
      </c>
    </row>
    <row r="9" spans="2:3" ht="48" x14ac:dyDescent="0.25">
      <c r="B9" s="3" t="s">
        <v>5</v>
      </c>
      <c r="C9" s="4" t="s">
        <v>6</v>
      </c>
    </row>
    <row r="10" spans="2:3" ht="36" x14ac:dyDescent="0.25">
      <c r="B10" s="3" t="s">
        <v>7</v>
      </c>
      <c r="C10" s="4" t="s">
        <v>8</v>
      </c>
    </row>
    <row r="11" spans="2:3" ht="24" x14ac:dyDescent="0.25">
      <c r="B11" s="3" t="s">
        <v>9</v>
      </c>
      <c r="C11" s="4" t="s">
        <v>10</v>
      </c>
    </row>
    <row r="12" spans="2:3" x14ac:dyDescent="0.25">
      <c r="B12" s="3" t="s">
        <v>11</v>
      </c>
      <c r="C12" s="4" t="s">
        <v>12</v>
      </c>
    </row>
    <row r="13" spans="2:3" x14ac:dyDescent="0.25">
      <c r="B13" s="3" t="s">
        <v>13</v>
      </c>
      <c r="C13" s="4" t="s">
        <v>12</v>
      </c>
    </row>
    <row r="14" spans="2:3" x14ac:dyDescent="0.25">
      <c r="B14" s="3" t="s">
        <v>14</v>
      </c>
      <c r="C14" s="5" t="s">
        <v>15</v>
      </c>
    </row>
    <row r="16" spans="2:3" x14ac:dyDescent="0.25">
      <c r="B16" s="6" t="s">
        <v>16</v>
      </c>
    </row>
    <row r="17" spans="1:10" x14ac:dyDescent="0.25">
      <c r="B17" s="6" t="s">
        <v>17</v>
      </c>
    </row>
    <row r="18" spans="1:10" x14ac:dyDescent="0.25">
      <c r="B18" s="6" t="s">
        <v>18</v>
      </c>
    </row>
    <row r="20" spans="1:10" x14ac:dyDescent="0.25">
      <c r="B20" s="7" t="s">
        <v>19</v>
      </c>
    </row>
    <row r="21" spans="1:10" x14ac:dyDescent="0.25">
      <c r="B21" s="6" t="s">
        <v>20</v>
      </c>
    </row>
    <row r="22" spans="1:10" x14ac:dyDescent="0.25">
      <c r="A22" t="s">
        <v>41</v>
      </c>
      <c r="B22" s="21" t="s">
        <v>40</v>
      </c>
      <c r="C22" s="8"/>
      <c r="D22" s="8"/>
    </row>
    <row r="23" spans="1:10" ht="67.5" x14ac:dyDescent="0.25">
      <c r="A23" s="9" t="s">
        <v>21</v>
      </c>
      <c r="B23" s="9" t="s">
        <v>22</v>
      </c>
      <c r="C23" s="9" t="s">
        <v>23</v>
      </c>
      <c r="D23" s="9" t="s">
        <v>24</v>
      </c>
      <c r="E23" s="9" t="s">
        <v>25</v>
      </c>
      <c r="F23" s="9" t="s">
        <v>26</v>
      </c>
      <c r="G23" s="10" t="s">
        <v>27</v>
      </c>
      <c r="H23" s="10" t="s">
        <v>28</v>
      </c>
      <c r="I23" s="10" t="s">
        <v>29</v>
      </c>
      <c r="J23" s="10" t="s">
        <v>30</v>
      </c>
    </row>
    <row r="24" spans="1:10" ht="38.25" x14ac:dyDescent="0.25">
      <c r="A24" s="23" t="s">
        <v>42</v>
      </c>
      <c r="B24" s="22" t="s">
        <v>80</v>
      </c>
      <c r="C24" s="23" t="s">
        <v>43</v>
      </c>
      <c r="D24" s="23" t="s">
        <v>88</v>
      </c>
      <c r="E24" s="23" t="s">
        <v>31</v>
      </c>
      <c r="F24" s="23">
        <v>30</v>
      </c>
      <c r="G24" s="11">
        <f t="shared" ref="G24:G40" si="0">H24/1.21</f>
        <v>7.6033057851239665</v>
      </c>
      <c r="H24" s="12">
        <v>9.1999999999999993</v>
      </c>
      <c r="I24" s="12">
        <f t="shared" ref="I24:I40" si="1">F24*G24</f>
        <v>228.099173553719</v>
      </c>
      <c r="J24" s="12">
        <f t="shared" ref="J24:J40" si="2">F24*H24</f>
        <v>276</v>
      </c>
    </row>
    <row r="25" spans="1:10" ht="38.25" x14ac:dyDescent="0.25">
      <c r="A25" s="23" t="s">
        <v>44</v>
      </c>
      <c r="B25" s="22" t="s">
        <v>80</v>
      </c>
      <c r="C25" s="23" t="s">
        <v>45</v>
      </c>
      <c r="D25" s="23" t="s">
        <v>89</v>
      </c>
      <c r="E25" s="23" t="s">
        <v>31</v>
      </c>
      <c r="F25" s="23">
        <v>20</v>
      </c>
      <c r="G25" s="11">
        <f t="shared" si="0"/>
        <v>9.5454545454545467</v>
      </c>
      <c r="H25" s="12">
        <v>11.55</v>
      </c>
      <c r="I25" s="12">
        <f t="shared" si="1"/>
        <v>190.90909090909093</v>
      </c>
      <c r="J25" s="12">
        <f t="shared" si="2"/>
        <v>231</v>
      </c>
    </row>
    <row r="26" spans="1:10" ht="38.25" x14ac:dyDescent="0.25">
      <c r="A26" s="23" t="s">
        <v>46</v>
      </c>
      <c r="B26" s="22" t="s">
        <v>81</v>
      </c>
      <c r="C26" s="23" t="s">
        <v>47</v>
      </c>
      <c r="D26" s="23" t="s">
        <v>90</v>
      </c>
      <c r="E26" s="23" t="s">
        <v>31</v>
      </c>
      <c r="F26" s="23">
        <v>100</v>
      </c>
      <c r="G26" s="11">
        <f t="shared" si="0"/>
        <v>6.0330578512396693</v>
      </c>
      <c r="H26" s="12">
        <v>7.3</v>
      </c>
      <c r="I26" s="12">
        <f t="shared" si="1"/>
        <v>603.30578512396698</v>
      </c>
      <c r="J26" s="12">
        <f t="shared" si="2"/>
        <v>730</v>
      </c>
    </row>
    <row r="27" spans="1:10" ht="38.25" x14ac:dyDescent="0.25">
      <c r="A27" s="24" t="s">
        <v>82</v>
      </c>
      <c r="B27" s="22" t="s">
        <v>81</v>
      </c>
      <c r="C27" s="23" t="s">
        <v>43</v>
      </c>
      <c r="D27" s="23" t="s">
        <v>91</v>
      </c>
      <c r="E27" s="23" t="s">
        <v>31</v>
      </c>
      <c r="F27" s="23">
        <v>40</v>
      </c>
      <c r="G27" s="11">
        <f t="shared" si="0"/>
        <v>7.6033057851239665</v>
      </c>
      <c r="H27" s="12">
        <v>9.1999999999999993</v>
      </c>
      <c r="I27" s="12">
        <f t="shared" si="1"/>
        <v>304.13223140495865</v>
      </c>
      <c r="J27" s="12">
        <f t="shared" si="2"/>
        <v>368</v>
      </c>
    </row>
    <row r="28" spans="1:10" ht="38.25" x14ac:dyDescent="0.25">
      <c r="A28" s="23" t="s">
        <v>48</v>
      </c>
      <c r="B28" s="22" t="s">
        <v>81</v>
      </c>
      <c r="C28" s="23" t="s">
        <v>45</v>
      </c>
      <c r="D28" s="23" t="s">
        <v>92</v>
      </c>
      <c r="E28" s="23" t="s">
        <v>31</v>
      </c>
      <c r="F28" s="23">
        <v>20</v>
      </c>
      <c r="G28" s="11">
        <f t="shared" si="0"/>
        <v>9.5454545454545467</v>
      </c>
      <c r="H28" s="12">
        <v>11.55</v>
      </c>
      <c r="I28" s="12">
        <f t="shared" si="1"/>
        <v>190.90909090909093</v>
      </c>
      <c r="J28" s="12">
        <f t="shared" si="2"/>
        <v>231</v>
      </c>
    </row>
    <row r="29" spans="1:10" ht="51" x14ac:dyDescent="0.25">
      <c r="A29" s="23" t="s">
        <v>49</v>
      </c>
      <c r="B29" s="22" t="s">
        <v>50</v>
      </c>
      <c r="C29" s="23" t="s">
        <v>43</v>
      </c>
      <c r="D29" s="23" t="s">
        <v>93</v>
      </c>
      <c r="E29" s="23" t="s">
        <v>31</v>
      </c>
      <c r="F29" s="23">
        <v>30</v>
      </c>
      <c r="G29" s="11">
        <f t="shared" si="0"/>
        <v>4.5454545454545459</v>
      </c>
      <c r="H29" s="12">
        <v>5.5</v>
      </c>
      <c r="I29" s="12">
        <f t="shared" si="1"/>
        <v>136.36363636363637</v>
      </c>
      <c r="J29" s="12">
        <f t="shared" si="2"/>
        <v>165</v>
      </c>
    </row>
    <row r="30" spans="1:10" ht="25.5" x14ac:dyDescent="0.25">
      <c r="A30" s="23" t="s">
        <v>51</v>
      </c>
      <c r="B30" s="22" t="s">
        <v>87</v>
      </c>
      <c r="C30" s="23" t="s">
        <v>84</v>
      </c>
      <c r="D30" s="22" t="s">
        <v>94</v>
      </c>
      <c r="E30" s="23" t="s">
        <v>52</v>
      </c>
      <c r="F30" s="23">
        <v>600</v>
      </c>
      <c r="G30" s="11">
        <f t="shared" si="0"/>
        <v>0.13223140495867769</v>
      </c>
      <c r="H30" s="12">
        <v>0.16</v>
      </c>
      <c r="I30" s="12">
        <f t="shared" si="1"/>
        <v>79.338842975206617</v>
      </c>
      <c r="J30" s="12">
        <f t="shared" si="2"/>
        <v>96</v>
      </c>
    </row>
    <row r="31" spans="1:10" ht="25.5" x14ac:dyDescent="0.25">
      <c r="A31" s="23" t="s">
        <v>53</v>
      </c>
      <c r="B31" s="22" t="s">
        <v>83</v>
      </c>
      <c r="C31" s="23" t="s">
        <v>84</v>
      </c>
      <c r="D31" s="22" t="s">
        <v>95</v>
      </c>
      <c r="E31" s="23" t="s">
        <v>52</v>
      </c>
      <c r="F31" s="23">
        <v>2400</v>
      </c>
      <c r="G31" s="11">
        <f t="shared" si="0"/>
        <v>0.12396694214876033</v>
      </c>
      <c r="H31" s="12">
        <v>0.15</v>
      </c>
      <c r="I31" s="12">
        <f t="shared" si="1"/>
        <v>297.52066115702479</v>
      </c>
      <c r="J31" s="12">
        <f t="shared" si="2"/>
        <v>360</v>
      </c>
    </row>
    <row r="32" spans="1:10" ht="38.25" x14ac:dyDescent="0.25">
      <c r="A32" s="23" t="s">
        <v>54</v>
      </c>
      <c r="B32" s="22" t="s">
        <v>55</v>
      </c>
      <c r="C32" s="23" t="s">
        <v>85</v>
      </c>
      <c r="D32" s="22" t="s">
        <v>96</v>
      </c>
      <c r="E32" s="23" t="s">
        <v>52</v>
      </c>
      <c r="F32" s="23">
        <v>600</v>
      </c>
      <c r="G32" s="11">
        <f t="shared" si="0"/>
        <v>9.0909090909090912E-2</v>
      </c>
      <c r="H32" s="12">
        <v>0.11</v>
      </c>
      <c r="I32" s="12">
        <f t="shared" si="1"/>
        <v>54.545454545454547</v>
      </c>
      <c r="J32" s="12">
        <f t="shared" si="2"/>
        <v>66</v>
      </c>
    </row>
    <row r="33" spans="1:10" ht="25.5" x14ac:dyDescent="0.25">
      <c r="A33" s="23" t="s">
        <v>56</v>
      </c>
      <c r="B33" s="22" t="s">
        <v>57</v>
      </c>
      <c r="C33" s="23" t="s">
        <v>58</v>
      </c>
      <c r="D33" s="23" t="s">
        <v>104</v>
      </c>
      <c r="E33" s="23" t="s">
        <v>52</v>
      </c>
      <c r="F33" s="23">
        <v>800</v>
      </c>
      <c r="G33" s="11">
        <f t="shared" si="0"/>
        <v>3.3057851239669422E-2</v>
      </c>
      <c r="H33" s="12">
        <v>0.04</v>
      </c>
      <c r="I33" s="12">
        <f t="shared" si="1"/>
        <v>26.446280991735538</v>
      </c>
      <c r="J33" s="12">
        <f t="shared" si="2"/>
        <v>32</v>
      </c>
    </row>
    <row r="34" spans="1:10" ht="25.5" x14ac:dyDescent="0.25">
      <c r="A34" s="23" t="s">
        <v>59</v>
      </c>
      <c r="B34" s="22" t="s">
        <v>60</v>
      </c>
      <c r="C34" s="23" t="s">
        <v>61</v>
      </c>
      <c r="D34" s="23" t="s">
        <v>97</v>
      </c>
      <c r="E34" s="23" t="s">
        <v>52</v>
      </c>
      <c r="F34" s="23">
        <v>500</v>
      </c>
      <c r="G34" s="11">
        <f t="shared" si="0"/>
        <v>3.3057851239669422E-2</v>
      </c>
      <c r="H34" s="12">
        <v>0.04</v>
      </c>
      <c r="I34" s="12">
        <f t="shared" si="1"/>
        <v>16.528925619834713</v>
      </c>
      <c r="J34" s="12">
        <f t="shared" si="2"/>
        <v>20</v>
      </c>
    </row>
    <row r="35" spans="1:10" ht="25.5" x14ac:dyDescent="0.25">
      <c r="A35" s="23" t="s">
        <v>62</v>
      </c>
      <c r="B35" s="22" t="s">
        <v>63</v>
      </c>
      <c r="C35" s="23" t="s">
        <v>64</v>
      </c>
      <c r="D35" s="23" t="s">
        <v>105</v>
      </c>
      <c r="E35" s="23" t="s">
        <v>52</v>
      </c>
      <c r="F35" s="23">
        <v>600</v>
      </c>
      <c r="G35" s="11">
        <f t="shared" si="0"/>
        <v>4.1322314049586778E-2</v>
      </c>
      <c r="H35" s="12">
        <v>0.05</v>
      </c>
      <c r="I35" s="12">
        <f t="shared" si="1"/>
        <v>24.793388429752067</v>
      </c>
      <c r="J35" s="12">
        <f t="shared" si="2"/>
        <v>30</v>
      </c>
    </row>
    <row r="36" spans="1:10" ht="51" x14ac:dyDescent="0.25">
      <c r="A36" s="23" t="s">
        <v>65</v>
      </c>
      <c r="B36" s="22" t="s">
        <v>66</v>
      </c>
      <c r="C36" s="23" t="s">
        <v>86</v>
      </c>
      <c r="D36" s="22" t="s">
        <v>98</v>
      </c>
      <c r="E36" s="23" t="s">
        <v>52</v>
      </c>
      <c r="F36" s="23">
        <v>500</v>
      </c>
      <c r="G36" s="11">
        <f t="shared" si="0"/>
        <v>2.4793388429752067E-2</v>
      </c>
      <c r="H36" s="12">
        <v>0.03</v>
      </c>
      <c r="I36" s="12">
        <f t="shared" si="1"/>
        <v>12.396694214876034</v>
      </c>
      <c r="J36" s="12">
        <f t="shared" si="2"/>
        <v>15</v>
      </c>
    </row>
    <row r="37" spans="1:10" ht="38.25" x14ac:dyDescent="0.25">
      <c r="A37" s="23" t="s">
        <v>67</v>
      </c>
      <c r="B37" s="22" t="s">
        <v>68</v>
      </c>
      <c r="C37" s="23" t="s">
        <v>69</v>
      </c>
      <c r="D37" s="22" t="s">
        <v>99</v>
      </c>
      <c r="E37" s="23" t="s">
        <v>52</v>
      </c>
      <c r="F37" s="23">
        <v>1200</v>
      </c>
      <c r="G37" s="11">
        <f t="shared" si="0"/>
        <v>4.1322314049586778E-2</v>
      </c>
      <c r="H37" s="12">
        <v>0.05</v>
      </c>
      <c r="I37" s="12">
        <f t="shared" si="1"/>
        <v>49.586776859504134</v>
      </c>
      <c r="J37" s="12">
        <f t="shared" si="2"/>
        <v>60</v>
      </c>
    </row>
    <row r="38" spans="1:10" ht="25.5" x14ac:dyDescent="0.25">
      <c r="A38" s="23" t="s">
        <v>70</v>
      </c>
      <c r="B38" s="22" t="s">
        <v>71</v>
      </c>
      <c r="C38" s="23" t="s">
        <v>72</v>
      </c>
      <c r="D38" s="22" t="s">
        <v>100</v>
      </c>
      <c r="E38" s="23" t="s">
        <v>73</v>
      </c>
      <c r="F38" s="23">
        <v>6000</v>
      </c>
      <c r="G38" s="11">
        <f t="shared" si="0"/>
        <v>2.4793388429752067E-2</v>
      </c>
      <c r="H38" s="12">
        <v>0.03</v>
      </c>
      <c r="I38" s="12">
        <f t="shared" si="1"/>
        <v>148.7603305785124</v>
      </c>
      <c r="J38" s="12">
        <f t="shared" si="2"/>
        <v>180</v>
      </c>
    </row>
    <row r="39" spans="1:10" ht="38.25" x14ac:dyDescent="0.25">
      <c r="A39" s="23" t="s">
        <v>74</v>
      </c>
      <c r="B39" s="22" t="s">
        <v>75</v>
      </c>
      <c r="C39" s="23" t="s">
        <v>76</v>
      </c>
      <c r="D39" s="22" t="s">
        <v>101</v>
      </c>
      <c r="E39" s="23" t="s">
        <v>52</v>
      </c>
      <c r="F39" s="23">
        <v>200</v>
      </c>
      <c r="G39" s="11">
        <f t="shared" si="0"/>
        <v>4.1322314049586778E-2</v>
      </c>
      <c r="H39" s="12">
        <v>0.05</v>
      </c>
      <c r="I39" s="12">
        <f t="shared" si="1"/>
        <v>8.2644628099173563</v>
      </c>
      <c r="J39" s="12">
        <f t="shared" si="2"/>
        <v>10</v>
      </c>
    </row>
    <row r="40" spans="1:10" ht="38.25" x14ac:dyDescent="0.25">
      <c r="A40" s="23" t="s">
        <v>77</v>
      </c>
      <c r="B40" s="22" t="s">
        <v>78</v>
      </c>
      <c r="C40" s="23" t="s">
        <v>79</v>
      </c>
      <c r="D40" s="22" t="s">
        <v>102</v>
      </c>
      <c r="E40" s="23" t="s">
        <v>52</v>
      </c>
      <c r="F40" s="23">
        <v>200</v>
      </c>
      <c r="G40" s="11">
        <f t="shared" si="0"/>
        <v>0.31404958677685951</v>
      </c>
      <c r="H40" s="12">
        <v>0.38</v>
      </c>
      <c r="I40" s="12">
        <f t="shared" si="1"/>
        <v>62.809917355371901</v>
      </c>
      <c r="J40" s="12">
        <f t="shared" si="2"/>
        <v>76</v>
      </c>
    </row>
    <row r="41" spans="1:10" x14ac:dyDescent="0.25">
      <c r="H41" s="13" t="s">
        <v>32</v>
      </c>
      <c r="I41" s="14"/>
      <c r="J41" s="25">
        <f>SUM(J24:J40)</f>
        <v>2946</v>
      </c>
    </row>
    <row r="43" spans="1:10" x14ac:dyDescent="0.25">
      <c r="B43" s="15" t="s">
        <v>33</v>
      </c>
      <c r="C43" s="16">
        <f>J41</f>
        <v>2946</v>
      </c>
      <c r="D43" t="s">
        <v>34</v>
      </c>
    </row>
    <row r="44" spans="1:10" x14ac:dyDescent="0.25">
      <c r="B44" s="17" t="s">
        <v>103</v>
      </c>
    </row>
    <row r="46" spans="1:10" x14ac:dyDescent="0.25">
      <c r="B46" s="18" t="s">
        <v>35</v>
      </c>
    </row>
    <row r="47" spans="1:10" x14ac:dyDescent="0.25">
      <c r="B47" s="18" t="s">
        <v>36</v>
      </c>
    </row>
    <row r="48" spans="1:10" ht="24" x14ac:dyDescent="0.25">
      <c r="A48" s="19" t="s">
        <v>37</v>
      </c>
      <c r="B48" s="19" t="s">
        <v>38</v>
      </c>
      <c r="C48" s="19" t="s">
        <v>39</v>
      </c>
    </row>
    <row r="49" spans="1:3" x14ac:dyDescent="0.25">
      <c r="A49" s="20"/>
      <c r="B49" s="20"/>
      <c r="C49" s="20"/>
    </row>
    <row r="50" spans="1:3" x14ac:dyDescent="0.25">
      <c r="A50" s="20"/>
      <c r="B50" s="20"/>
      <c r="C50" s="20"/>
    </row>
    <row r="52" spans="1:3" x14ac:dyDescent="0.25">
      <c r="B52" t="s">
        <v>10</v>
      </c>
    </row>
  </sheetData>
  <hyperlinks>
    <hyperlink ref="C14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Vilguva</dc:creator>
  <cp:lastModifiedBy>asta.burkauskaite</cp:lastModifiedBy>
  <dcterms:created xsi:type="dcterms:W3CDTF">2019-04-04T12:08:29Z</dcterms:created>
  <dcterms:modified xsi:type="dcterms:W3CDTF">2019-06-03T14:56:26Z</dcterms:modified>
</cp:coreProperties>
</file>