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8_{6BF229DA-277B-41F6-9906-B94C8243804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Kainu lentele" sheetId="1" r:id="rId1"/>
    <sheet name="Techniniai reikalavimai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7" i="1" l="1"/>
  <c r="D6" i="1" l="1"/>
  <c r="D8" i="1"/>
  <c r="D9" i="1"/>
  <c r="D5" i="1"/>
  <c r="D4" i="1" s="1"/>
  <c r="E4" i="1" s="1"/>
  <c r="G4" i="1" s="1"/>
  <c r="G11" i="1" s="1"/>
  <c r="F4" i="1" l="1"/>
  <c r="F11" i="1" s="1"/>
</calcChain>
</file>

<file path=xl/sharedStrings.xml><?xml version="1.0" encoding="utf-8"?>
<sst xmlns="http://schemas.openxmlformats.org/spreadsheetml/2006/main" count="89" uniqueCount="80">
  <si>
    <t>Tyrimo pavadinimas, kuriam reikalingi laboratoriniai reagentai ir eksploatacinės medžiagos</t>
  </si>
  <si>
    <t>Maksimalus kiekis per 36 mėn.*</t>
  </si>
  <si>
    <t>8=4x6</t>
  </si>
  <si>
    <t>Kraujo grupių nustatymo laboratoriniai tyrimai</t>
  </si>
  <si>
    <t>tyrimai</t>
  </si>
  <si>
    <t>Mato vnt.</t>
  </si>
  <si>
    <t>Anti-B</t>
  </si>
  <si>
    <t>Anti-A</t>
  </si>
  <si>
    <t>Anti-D IgM</t>
  </si>
  <si>
    <t>Neigiama kontrolė</t>
  </si>
  <si>
    <t>VISO:</t>
  </si>
  <si>
    <t>Siūloma pakuotė</t>
  </si>
  <si>
    <t>Siūlomos pakuotės kaina EUR be PVM</t>
  </si>
  <si>
    <t>Pastabos</t>
  </si>
  <si>
    <t>10 ml</t>
  </si>
  <si>
    <t>Diagast, Anti-A, 70501/70540</t>
  </si>
  <si>
    <t>Diagast, Anti-B, 70502/70541</t>
  </si>
  <si>
    <t>Diagast, Anti-D IgM, 71000</t>
  </si>
  <si>
    <t>Diagast, Neg Control, 79000</t>
  </si>
  <si>
    <t>Eil. Nr.</t>
  </si>
  <si>
    <t>Reikalavimai pirkimo objektui</t>
  </si>
  <si>
    <t>Atitikimas nustatytiems reikalavimams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</si>
  <si>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</si>
  <si>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Reagentai ir eksploatacinės medžiagos turi būti originalios, skirtos kraujo grupių pagal ABO  ir rezus sistemą nustatymui rankiniu būdu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</si>
  <si>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</si>
  <si>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</si>
  <si>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Kraujo grupei pagal ABO sistemos antigenus nustatyti naudojami monokloniniai IgM klasės anti-A, anti-B, anti-A,B reagentai</t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</si>
  <si>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</si>
  <si>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RhD antigenui nustatyti naudojamas IgM klasės monokloninis reagentas, kuris turi nereaguoti su DVI.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</si>
  <si>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</si>
  <si>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Kartu turi būti teikiamos kontrolinės medžiagos skirtos kasdien atlikti reagentų vidaus kokybės kontrolės tyrimus (kontroliniai eritrocitų mėginiai). Kontrolinės medžiagos vieno mėginio kiekis ne mažiau kaip 5 ml. 1mėn. poreikis: 2 vidinės kokybės kontrolės mėginių rinkiniai.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</si>
  <si>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</si>
  <si>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Tiriamoji medžiaga: kapiliarinis arba veninis kraujas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</si>
  <si>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</si>
  <si>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r>
      <t xml:space="preserve">Reagentai turi būti paženklinti CE arba lygiaverčiu ženklu. </t>
    </r>
    <r>
      <rPr>
        <b/>
        <sz val="12"/>
        <color theme="1"/>
        <rFont val="Times New Roman"/>
        <family val="1"/>
      </rPr>
      <t>Kartu su pasiūlymu pateikti patvirtinančių dokumentų kopijas.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</si>
  <si>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</si>
  <si>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 xml:space="preserve">Kartu su reagentais turi būti pateikiamos lietuvių kalba reagentų instrukcijos ir saugos duomenų lapai </t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</si>
  <si>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</si>
  <si>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 xml:space="preserve">Reagentai, tinkami atlikti tyrimą rankiniu būdu ant plokštumos, kambario temperatūroje. </t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</si>
  <si>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</si>
  <si>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Reagentai, kontrolinės medžiagos turi būti paruošti naudojimui.</t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</si>
  <si>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</si>
  <si>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Pakuotė: reagentai išpilstyti buteliukuose su lašintuvais. Buteliukų talpa: ne daugiau kaip 10 ml.</t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</si>
  <si>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</si>
  <si>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Tyrimų rezultatų vertinimo laikas turi būti ne ilgesnis nei 5 min.</t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</si>
  <si>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</si>
  <si>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 xml:space="preserve">Atidaryti reagentai ir kontrolinės medžiagos turi būti stabilūs iki galiojimo pabaigos, nurodytos ant buteliuko etiketės. </t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</si>
  <si>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</si>
  <si>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r>
      <t xml:space="preserve">Reagentų gamintojas sertifikuotas pagal tarptautinį ISO-9001 arba lygiavertės kokybės vadybos sistemos reikalavimus. </t>
    </r>
    <r>
      <rPr>
        <b/>
        <sz val="12"/>
        <color theme="1"/>
        <rFont val="Times New Roman"/>
        <family val="1"/>
      </rPr>
      <t>Kartu su pasiūlymu pateikti patvirtinančius dokumentus.</t>
    </r>
  </si>
  <si>
    <r>
      <t>15.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</si>
  <si>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Reagentų galiojimas jų pateikimo dieną turi būti ne trumpesnis nei 2/3 jų galiojimo laiko.</t>
  </si>
  <si>
    <r>
      <t>16.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</si>
  <si>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Siūlomų laboratorinių reagentų ir eksploatacinių medžiagų gamintojas</t>
  </si>
  <si>
    <r>
      <t>17.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</si>
  <si>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Siūlomų laboratorinių reagentų ir eksploatacinių medžiagų komerciniai pavadinimai</t>
  </si>
  <si>
    <r>
      <t>18.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</si>
  <si>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Kartu su pasiūlymu turi būti pateikti siūlomų prekių gamintojo parengti dokumentai, patvirtinantys tiekėjo siūlomų prekių atitikimą techninėje specifikacijoje nustatytiems reikalavimams.</t>
  </si>
  <si>
    <t>Nustatomos analitės:
·         Kraujo grupės pagal ABO nustatymas;
·         RhD antigeno nustatymas;
·         Neigiama kontrolė</t>
  </si>
  <si>
    <t>Reagentai ir eksploatacinės medžiagos yra originalios, skirtos kraujo grupių pagal ABO  ir rezus sistemą nustatymui rankiniu būdu</t>
  </si>
  <si>
    <t>Anti-AB</t>
  </si>
  <si>
    <t>Diagast, Anti-AB, 70503</t>
  </si>
  <si>
    <r>
      <t xml:space="preserve">Reagentai paženklinti CE ženklu. </t>
    </r>
    <r>
      <rPr>
        <b/>
        <sz val="12"/>
        <color theme="1"/>
        <rFont val="Times New Roman"/>
        <family val="1"/>
      </rPr>
      <t>Kartu su pasiūlymu pateikiame patvirtinančių dokumentų kopijas.</t>
    </r>
  </si>
  <si>
    <t>RhD antigenui nustatyti naudojamas IgM klasės monokloninis reagentas, kuris  nereaguoja su DVI.</t>
  </si>
  <si>
    <t xml:space="preserve">Kartu su reagentais pateikiamos lietuvių kalba reagentų instrukcijos ir saugos duomenų lapai </t>
  </si>
  <si>
    <t>Reagentai, kontrolinės medžiagos paruoštos naudojimui.</t>
  </si>
  <si>
    <t>Tyrimų rezultatų vertinimo laikas ne ilgesnis nei 5 min.</t>
  </si>
  <si>
    <t xml:space="preserve">Atidaryti reagentai ir kontrolinės medžiagos stabilūs iki galiojimo pabaigos, nurodytos ant buteliuko etiketės. </t>
  </si>
  <si>
    <t>Reagentų galiojimas jų pateikimo dieną bus ne trumpesnis nei 2/3 jų galiojimo laiko.</t>
  </si>
  <si>
    <t>Siūlomų laboratorinių reagentų ir eksploatacinių medžiagų komerciniai pavadinimai - nurodyti siūlomų prekių lentelėje</t>
  </si>
  <si>
    <t>Kartu su pasiūlymu pateikiame siūlomų prekių gamintojo parengtus dokumentus, patvirtinančius tiekėjo siūlomų prekių atitikimą techninėje specifikacijoje nustatytiems reikalavimams.</t>
  </si>
  <si>
    <t>Siūlomų laboratorinių reagentų ir eksploatacinių medžiagų gamintojas - Diagast (Prancūzija), Grifols (Ispanija)</t>
  </si>
  <si>
    <t>Kartu bus teikiamos kontrolinės medžiagos skirtos kasdien atlikti reagentų vidaus kokybės kontrolės tyrimus (kontroliniai eritrocitų mėginiai). Kontrolinės medžiagos vieno mėginio kiekis 6 ml. Siūloma rinkinys, kurį sudaro 2 kontrolės mėginiai ir jų pakuotėje yra po du vienetus kiekvieno - 2x2x4 ml</t>
  </si>
  <si>
    <r>
      <t xml:space="preserve">Reagentų gamintojas sertifikuotas pagal invitro diagnostinių medicinos prietaisų/priemonių tarptautinį ISO-13485:2016 kokybės vadybos sistemos reikalavimus. </t>
    </r>
    <r>
      <rPr>
        <b/>
        <sz val="12"/>
        <rFont val="Times New Roman"/>
        <family val="1"/>
      </rPr>
      <t>Kartu su pasiūlymu pateikiame patvirtinančius dokumentus.</t>
    </r>
  </si>
  <si>
    <t>Standartiniai eritrocitai A1,B</t>
  </si>
  <si>
    <t>Diagast, Hematest A1,B, 58950</t>
  </si>
  <si>
    <t>2x5 ml</t>
  </si>
  <si>
    <r>
      <t>Vnt. įkainis,</t>
    </r>
    <r>
      <rPr>
        <b/>
        <sz val="8"/>
        <color rgb="FFE36C0A"/>
        <rFont val="Calibri"/>
        <family val="2"/>
        <charset val="186"/>
        <scheme val="minor"/>
      </rPr>
      <t xml:space="preserve"> </t>
    </r>
    <r>
      <rPr>
        <b/>
        <sz val="8"/>
        <color theme="1"/>
        <rFont val="Calibri"/>
        <family val="2"/>
        <charset val="186"/>
        <scheme val="minor"/>
      </rPr>
      <t>EUR be PVM</t>
    </r>
  </si>
  <si>
    <r>
      <t>Vnt. įkainis,</t>
    </r>
    <r>
      <rPr>
        <b/>
        <sz val="8"/>
        <color rgb="FFE36C0A"/>
        <rFont val="Calibri"/>
        <family val="2"/>
        <charset val="186"/>
        <scheme val="minor"/>
      </rPr>
      <t xml:space="preserve"> </t>
    </r>
    <r>
      <rPr>
        <b/>
        <sz val="8"/>
        <color theme="1"/>
        <rFont val="Calibri"/>
        <family val="2"/>
        <charset val="186"/>
        <scheme val="minor"/>
      </rPr>
      <t>EUR su PVM</t>
    </r>
  </si>
  <si>
    <r>
      <t>Viso kiekio</t>
    </r>
    <r>
      <rPr>
        <b/>
        <sz val="8"/>
        <color rgb="FFE36C0A"/>
        <rFont val="Calibri"/>
        <family val="2"/>
        <charset val="186"/>
        <scheme val="minor"/>
      </rPr>
      <t xml:space="preserve"> </t>
    </r>
    <r>
      <rPr>
        <b/>
        <sz val="8"/>
        <color theme="1"/>
        <rFont val="Calibri"/>
        <family val="2"/>
        <charset val="186"/>
        <scheme val="minor"/>
      </rPr>
      <t>kaina, EUR be PVM</t>
    </r>
  </si>
  <si>
    <r>
      <t>Viso kiekio</t>
    </r>
    <r>
      <rPr>
        <b/>
        <sz val="8"/>
        <color rgb="FFE36C0A"/>
        <rFont val="Calibri"/>
        <family val="2"/>
        <charset val="186"/>
        <scheme val="minor"/>
      </rPr>
      <t xml:space="preserve"> </t>
    </r>
    <r>
      <rPr>
        <b/>
        <sz val="8"/>
        <color theme="1"/>
        <rFont val="Calibri"/>
        <family val="2"/>
        <charset val="186"/>
        <scheme val="minor"/>
      </rPr>
      <t>kaina, EUR su PVM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</si>
</sst>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7"/>
      <color theme="1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8"/>
      <color rgb="FFE36C0A"/>
      <name val="Calibri"/>
      <family val="2"/>
      <charset val="186"/>
      <scheme val="minor"/>
    </font>
    <font>
      <b/>
      <i/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K2" sqref="K2"/>
    </sheetView>
  </sheetViews>
  <sheetFormatPr defaultRowHeight="15" x14ac:dyDescent="0.25"/>
  <cols>
    <col min="1" max="1" width="28.5703125" customWidth="1"/>
    <col min="3" max="3" width="9.85546875" customWidth="1"/>
    <col min="4" max="4" width="9.28515625" customWidth="1"/>
    <col min="5" max="5" width="8.85546875" customWidth="1"/>
    <col min="6" max="6" width="9.140625" customWidth="1"/>
    <col min="7" max="7" width="8.42578125" customWidth="1"/>
    <col min="8" max="8" width="7" customWidth="1"/>
    <col min="9" max="9" width="8.140625" customWidth="1"/>
    <col min="10" max="10" width="22.42578125" customWidth="1"/>
  </cols>
  <sheetData>
    <row r="1" spans="1:1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ht="79.5" customHeight="1" x14ac:dyDescent="0.25">
      <c r="A2" s="7" t="s">
        <v>0</v>
      </c>
      <c r="B2" s="7" t="s">
        <v>5</v>
      </c>
      <c r="C2" s="7" t="s">
        <v>1</v>
      </c>
      <c r="D2" s="7" t="s">
        <v>76</v>
      </c>
      <c r="E2" s="7" t="s">
        <v>77</v>
      </c>
      <c r="F2" s="7" t="s">
        <v>78</v>
      </c>
      <c r="G2" s="7" t="s">
        <v>79</v>
      </c>
      <c r="H2" s="7" t="s">
        <v>11</v>
      </c>
      <c r="I2" s="7" t="s">
        <v>12</v>
      </c>
      <c r="J2" s="7" t="s">
        <v>13</v>
      </c>
    </row>
    <row r="3" spans="1:10" x14ac:dyDescent="0.25">
      <c r="A3" s="13">
        <v>2</v>
      </c>
      <c r="B3" s="13">
        <v>3</v>
      </c>
      <c r="C3" s="13">
        <v>4</v>
      </c>
      <c r="D3" s="13">
        <v>5</v>
      </c>
      <c r="E3" s="13">
        <v>6</v>
      </c>
      <c r="F3" s="13">
        <v>7</v>
      </c>
      <c r="G3" s="13" t="s">
        <v>2</v>
      </c>
      <c r="H3" s="13">
        <v>9</v>
      </c>
      <c r="I3" s="13">
        <v>10</v>
      </c>
      <c r="J3" s="13">
        <v>11</v>
      </c>
    </row>
    <row r="4" spans="1:10" ht="22.5" x14ac:dyDescent="0.25">
      <c r="A4" s="14" t="s">
        <v>3</v>
      </c>
      <c r="B4" s="8" t="s">
        <v>4</v>
      </c>
      <c r="C4" s="8">
        <v>18000</v>
      </c>
      <c r="D4" s="9">
        <f>SUM(D5:D10)</f>
        <v>0.251</v>
      </c>
      <c r="E4" s="8">
        <f>D4*1.05</f>
        <v>0.26355000000000001</v>
      </c>
      <c r="F4" s="10">
        <f>D4*C4</f>
        <v>4518</v>
      </c>
      <c r="G4" s="10">
        <f>E4*C4</f>
        <v>4743.9000000000005</v>
      </c>
      <c r="H4" s="8"/>
      <c r="I4" s="8"/>
      <c r="J4" s="14"/>
    </row>
    <row r="5" spans="1:10" x14ac:dyDescent="0.25">
      <c r="A5" s="15" t="s">
        <v>7</v>
      </c>
      <c r="B5" s="8"/>
      <c r="C5" s="8"/>
      <c r="D5" s="9">
        <f>I5/200</f>
        <v>1.3000000000000001E-2</v>
      </c>
      <c r="E5" s="8"/>
      <c r="F5" s="8"/>
      <c r="G5" s="8"/>
      <c r="H5" s="8" t="s">
        <v>14</v>
      </c>
      <c r="I5" s="16">
        <v>2.6</v>
      </c>
      <c r="J5" s="14" t="s">
        <v>15</v>
      </c>
    </row>
    <row r="6" spans="1:10" x14ac:dyDescent="0.25">
      <c r="A6" s="15" t="s">
        <v>6</v>
      </c>
      <c r="B6" s="8"/>
      <c r="C6" s="8"/>
      <c r="D6" s="9">
        <f t="shared" ref="D6:D9" si="0">I6/200</f>
        <v>1.3000000000000001E-2</v>
      </c>
      <c r="E6" s="8"/>
      <c r="F6" s="8"/>
      <c r="G6" s="8"/>
      <c r="H6" s="8" t="s">
        <v>14</v>
      </c>
      <c r="I6" s="16">
        <v>2.6</v>
      </c>
      <c r="J6" s="14" t="s">
        <v>16</v>
      </c>
    </row>
    <row r="7" spans="1:10" x14ac:dyDescent="0.25">
      <c r="A7" s="15" t="s">
        <v>59</v>
      </c>
      <c r="B7" s="8"/>
      <c r="C7" s="8"/>
      <c r="D7" s="9">
        <f t="shared" si="0"/>
        <v>1.3999999999999999E-2</v>
      </c>
      <c r="E7" s="8"/>
      <c r="F7" s="8"/>
      <c r="G7" s="8"/>
      <c r="H7" s="8" t="s">
        <v>14</v>
      </c>
      <c r="I7" s="16">
        <v>2.8</v>
      </c>
      <c r="J7" s="14" t="s">
        <v>60</v>
      </c>
    </row>
    <row r="8" spans="1:10" x14ac:dyDescent="0.25">
      <c r="A8" s="15" t="s">
        <v>8</v>
      </c>
      <c r="B8" s="8"/>
      <c r="C8" s="8"/>
      <c r="D8" s="9">
        <f t="shared" si="0"/>
        <v>2.5000000000000001E-2</v>
      </c>
      <c r="E8" s="8"/>
      <c r="F8" s="8"/>
      <c r="G8" s="8"/>
      <c r="H8" s="8" t="s">
        <v>14</v>
      </c>
      <c r="I8" s="16">
        <v>5</v>
      </c>
      <c r="J8" s="14" t="s">
        <v>17</v>
      </c>
    </row>
    <row r="9" spans="1:10" x14ac:dyDescent="0.25">
      <c r="A9" s="15" t="s">
        <v>9</v>
      </c>
      <c r="B9" s="8"/>
      <c r="C9" s="8"/>
      <c r="D9" s="9">
        <f t="shared" si="0"/>
        <v>2.6000000000000002E-2</v>
      </c>
      <c r="E9" s="8"/>
      <c r="F9" s="8"/>
      <c r="G9" s="8"/>
      <c r="H9" s="8" t="s">
        <v>14</v>
      </c>
      <c r="I9" s="16">
        <v>5.2</v>
      </c>
      <c r="J9" s="14" t="s">
        <v>18</v>
      </c>
    </row>
    <row r="10" spans="1:10" x14ac:dyDescent="0.25">
      <c r="A10" s="15" t="s">
        <v>73</v>
      </c>
      <c r="B10" s="8"/>
      <c r="C10" s="8"/>
      <c r="D10" s="9">
        <f>I10/100</f>
        <v>0.16</v>
      </c>
      <c r="E10" s="8"/>
      <c r="F10" s="8"/>
      <c r="G10" s="8"/>
      <c r="H10" s="8" t="s">
        <v>75</v>
      </c>
      <c r="I10" s="16">
        <v>16</v>
      </c>
      <c r="J10" s="14" t="s">
        <v>74</v>
      </c>
    </row>
    <row r="11" spans="1:10" x14ac:dyDescent="0.25">
      <c r="A11" s="17" t="s">
        <v>10</v>
      </c>
      <c r="B11" s="18"/>
      <c r="C11" s="18"/>
      <c r="D11" s="18"/>
      <c r="E11" s="19"/>
      <c r="F11" s="10">
        <f>F4</f>
        <v>4518</v>
      </c>
      <c r="G11" s="10">
        <f>G4</f>
        <v>4743.9000000000005</v>
      </c>
      <c r="H11" s="12"/>
      <c r="I11" s="12"/>
      <c r="J11" s="12"/>
    </row>
  </sheetData>
  <mergeCells count="1">
    <mergeCell ref="A11:E1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topLeftCell="A10" workbookViewId="0">
      <selection activeCell="D15" sqref="D15"/>
    </sheetView>
  </sheetViews>
  <sheetFormatPr defaultRowHeight="15" x14ac:dyDescent="0.25"/>
  <cols>
    <col min="2" max="2" width="47.5703125" customWidth="1"/>
    <col min="3" max="3" width="57.85546875" customWidth="1"/>
    <col min="4" max="4" width="50.85546875" customWidth="1"/>
  </cols>
  <sheetData>
    <row r="1" spans="1:3" ht="15.75" x14ac:dyDescent="0.25">
      <c r="A1" s="4" t="s">
        <v>19</v>
      </c>
      <c r="B1" s="5" t="s">
        <v>20</v>
      </c>
      <c r="C1" s="5" t="s">
        <v>21</v>
      </c>
    </row>
    <row r="2" spans="1:3" ht="47.25" x14ac:dyDescent="0.25">
      <c r="A2" s="1" t="s">
        <v>22</v>
      </c>
      <c r="B2" s="2" t="s">
        <v>23</v>
      </c>
      <c r="C2" s="2" t="s">
        <v>58</v>
      </c>
    </row>
    <row r="3" spans="1:3" ht="63" x14ac:dyDescent="0.25">
      <c r="A3" s="1" t="s">
        <v>24</v>
      </c>
      <c r="B3" s="2" t="s">
        <v>57</v>
      </c>
      <c r="C3" s="2" t="s">
        <v>57</v>
      </c>
    </row>
    <row r="4" spans="1:3" ht="47.25" x14ac:dyDescent="0.25">
      <c r="A4" s="1" t="s">
        <v>25</v>
      </c>
      <c r="B4" s="2" t="s">
        <v>26</v>
      </c>
      <c r="C4" s="2" t="s">
        <v>26</v>
      </c>
    </row>
    <row r="5" spans="1:3" ht="33" customHeight="1" x14ac:dyDescent="0.25">
      <c r="A5" s="1" t="s">
        <v>27</v>
      </c>
      <c r="B5" s="2" t="s">
        <v>28</v>
      </c>
      <c r="C5" s="2" t="s">
        <v>62</v>
      </c>
    </row>
    <row r="6" spans="1:3" ht="94.5" x14ac:dyDescent="0.25">
      <c r="A6" s="1" t="s">
        <v>29</v>
      </c>
      <c r="B6" s="2" t="s">
        <v>30</v>
      </c>
      <c r="C6" s="2" t="s">
        <v>71</v>
      </c>
    </row>
    <row r="7" spans="1:3" ht="15.75" x14ac:dyDescent="0.25">
      <c r="A7" s="1" t="s">
        <v>31</v>
      </c>
      <c r="B7" s="2" t="s">
        <v>32</v>
      </c>
      <c r="C7" s="2" t="s">
        <v>32</v>
      </c>
    </row>
    <row r="8" spans="1:3" ht="47.25" x14ac:dyDescent="0.25">
      <c r="A8" s="1" t="s">
        <v>33</v>
      </c>
      <c r="B8" s="2" t="s">
        <v>34</v>
      </c>
      <c r="C8" s="2" t="s">
        <v>61</v>
      </c>
    </row>
    <row r="9" spans="1:3" ht="31.5" x14ac:dyDescent="0.25">
      <c r="A9" s="1" t="s">
        <v>35</v>
      </c>
      <c r="B9" s="2" t="s">
        <v>36</v>
      </c>
      <c r="C9" s="2" t="s">
        <v>63</v>
      </c>
    </row>
    <row r="10" spans="1:3" ht="31.5" x14ac:dyDescent="0.25">
      <c r="A10" s="1" t="s">
        <v>37</v>
      </c>
      <c r="B10" s="2" t="s">
        <v>38</v>
      </c>
      <c r="C10" s="2" t="s">
        <v>38</v>
      </c>
    </row>
    <row r="11" spans="1:3" ht="31.5" x14ac:dyDescent="0.25">
      <c r="A11" s="1" t="s">
        <v>39</v>
      </c>
      <c r="B11" s="2" t="s">
        <v>40</v>
      </c>
      <c r="C11" s="2" t="s">
        <v>64</v>
      </c>
    </row>
    <row r="12" spans="1:3" ht="31.5" x14ac:dyDescent="0.25">
      <c r="A12" s="1" t="s">
        <v>41</v>
      </c>
      <c r="B12" s="2" t="s">
        <v>42</v>
      </c>
      <c r="C12" s="2" t="s">
        <v>42</v>
      </c>
    </row>
    <row r="13" spans="1:3" ht="31.5" x14ac:dyDescent="0.25">
      <c r="A13" s="1" t="s">
        <v>43</v>
      </c>
      <c r="B13" s="2" t="s">
        <v>44</v>
      </c>
      <c r="C13" s="2" t="s">
        <v>65</v>
      </c>
    </row>
    <row r="14" spans="1:3" ht="47.25" x14ac:dyDescent="0.25">
      <c r="A14" s="1" t="s">
        <v>45</v>
      </c>
      <c r="B14" s="2" t="s">
        <v>46</v>
      </c>
      <c r="C14" s="2" t="s">
        <v>66</v>
      </c>
    </row>
    <row r="15" spans="1:3" ht="63" x14ac:dyDescent="0.25">
      <c r="A15" s="1" t="s">
        <v>47</v>
      </c>
      <c r="B15" s="2" t="s">
        <v>48</v>
      </c>
      <c r="C15" s="6" t="s">
        <v>72</v>
      </c>
    </row>
    <row r="16" spans="1:3" ht="31.5" x14ac:dyDescent="0.25">
      <c r="A16" s="1" t="s">
        <v>49</v>
      </c>
      <c r="B16" s="2" t="s">
        <v>50</v>
      </c>
      <c r="C16" s="2" t="s">
        <v>67</v>
      </c>
    </row>
    <row r="17" spans="1:3" ht="31.5" x14ac:dyDescent="0.25">
      <c r="A17" s="1" t="s">
        <v>51</v>
      </c>
      <c r="B17" s="2" t="s">
        <v>52</v>
      </c>
      <c r="C17" s="2" t="s">
        <v>70</v>
      </c>
    </row>
    <row r="18" spans="1:3" ht="31.5" x14ac:dyDescent="0.25">
      <c r="A18" s="1" t="s">
        <v>53</v>
      </c>
      <c r="B18" s="2" t="s">
        <v>54</v>
      </c>
      <c r="C18" s="2" t="s">
        <v>68</v>
      </c>
    </row>
    <row r="19" spans="1:3" ht="78.75" x14ac:dyDescent="0.25">
      <c r="A19" s="1" t="s">
        <v>55</v>
      </c>
      <c r="B19" s="3" t="s">
        <v>56</v>
      </c>
      <c r="C19" s="3" t="s">
        <v>69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Kainu lentele</vt:lpstr>
      <vt:lpstr>Techniniai reikalavimai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2019-06-13T10:16:46Z</dcterms:modified>
</cp:coreProperties>
</file>