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061A3164-55AD-4D20-A1AA-919D53DEE954}" xr6:coauthVersionLast="47" xr6:coauthVersionMax="47" xr10:uidLastSave="{00000000-0000-0000-0000-000000000000}"/>
  <bookViews>
    <workbookView xWindow="-120" yWindow="-120" windowWidth="29040" windowHeight="17520" xr2:uid="{0883BF40-BD3B-4928-A10E-540B39DE5F2B}"/>
  </bookViews>
  <sheets>
    <sheet name="TS_Anest.RITS po RK" sheetId="6" r:id="rId1"/>
  </sheets>
  <definedNames>
    <definedName name="_xlnm._FilterDatabase" localSheetId="0" hidden="1">'TS_Anest.RITS po RK'!$A$7:$T$9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6" l="1"/>
  <c r="K8" i="6"/>
  <c r="J8" i="6"/>
  <c r="O8" i="6"/>
  <c r="J9" i="6" l="1"/>
  <c r="K9" i="6"/>
  <c r="M9" i="6"/>
  <c r="O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6" authorId="0" shapeId="0" xr:uid="{E9718C17-AE79-43BE-9E5D-8EEE90C05604}">
      <text>
        <r>
          <rPr>
            <b/>
            <sz val="9"/>
            <color indexed="81"/>
            <rFont val="Tahoma"/>
            <charset val="186"/>
          </rPr>
          <t>Author:</t>
        </r>
        <r>
          <rPr>
            <sz val="9"/>
            <color indexed="81"/>
            <rFont val="Tahoma"/>
            <charset val="186"/>
          </rPr>
          <t xml:space="preserve">
Buvo 200</t>
        </r>
      </text>
    </comment>
    <comment ref="G17" authorId="0" shapeId="0" xr:uid="{D601A893-2377-4F11-B4B0-4AA21231A8F9}">
      <text>
        <r>
          <rPr>
            <b/>
            <sz val="9"/>
            <color indexed="81"/>
            <rFont val="Tahoma"/>
            <charset val="186"/>
          </rPr>
          <t>Author:</t>
        </r>
        <r>
          <rPr>
            <sz val="9"/>
            <color indexed="81"/>
            <rFont val="Tahoma"/>
            <charset val="186"/>
          </rPr>
          <t xml:space="preserve">
Buvo 4000 dabar 4650</t>
        </r>
      </text>
    </comment>
    <comment ref="G18" authorId="0" shapeId="0" xr:uid="{3CDA4D4A-7290-4F98-9C2F-A8BD7CBA75C9}">
      <text>
        <r>
          <rPr>
            <b/>
            <sz val="9"/>
            <color indexed="81"/>
            <rFont val="Tahoma"/>
            <charset val="186"/>
          </rPr>
          <t>Author:</t>
        </r>
        <r>
          <rPr>
            <sz val="9"/>
            <color indexed="81"/>
            <rFont val="Tahoma"/>
            <charset val="186"/>
          </rPr>
          <t xml:space="preserve">
Buvo 10 dabar 300</t>
        </r>
      </text>
    </comment>
  </commentList>
</comments>
</file>

<file path=xl/sharedStrings.xml><?xml version="1.0" encoding="utf-8"?>
<sst xmlns="http://schemas.openxmlformats.org/spreadsheetml/2006/main" count="37" uniqueCount="35">
  <si>
    <t>Viso:</t>
  </si>
  <si>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</si>
  <si>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</si>
  <si>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</si>
  <si>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</si>
  <si>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</si>
  <si>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</si>
  <si>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</si>
  <si>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</si>
  <si>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</si>
  <si>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</si>
  <si>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TECHNINĖ SPECIFIKACIJA</t>
  </si>
  <si>
    <t>VšĮ VUL Santaros klinikos</t>
  </si>
  <si>
    <t>Pirkimo dalies Nr. jei pirkimas kartojamas</t>
  </si>
  <si>
    <t>Tiekėjo pasiūlymas</t>
  </si>
  <si>
    <t xml:space="preserve">Preliminarus kiekis 24 mėn. </t>
  </si>
  <si>
    <t xml:space="preserve">Vnt. kaina Eur be PVM </t>
  </si>
  <si>
    <t xml:space="preserve">Planuojama pirkėjo </t>
  </si>
  <si>
    <t xml:space="preserve">Maksimali pirkimo suma Eur be PVM </t>
  </si>
  <si>
    <t xml:space="preserve">Maksimali pirkimo suma Eur su PVM </t>
  </si>
  <si>
    <t xml:space="preserve">Siūlomas įkainis EUR be PVM, </t>
  </si>
  <si>
    <t>Suma EUR be PVM</t>
  </si>
  <si>
    <t>Suma EUR su PVM</t>
  </si>
  <si>
    <t>7901-3</t>
  </si>
  <si>
    <t>ICG sensoriai</t>
  </si>
  <si>
    <t>33140000-3</t>
  </si>
  <si>
    <t>Vnt.</t>
  </si>
  <si>
    <t>Vienkartiniai, suaugusiems, skirti ICG matavimams atlikti. Du viengubi sensoriai 45-55mm diametro ir vienas dvigubas ICG sensorius 46 x 88 x 38mm ( +/-5mm ) diametro. Kontaktinė dalis iš gelio, Ag/AgCl arba analogišką. Be latekso.</t>
  </si>
  <si>
    <t>Tiekėjas</t>
  </si>
  <si>
    <t>Vienkartinės medicinos pagalbos priemonės anestezijai, reanimacijai ir intensyviai terapijai</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</si>
  <si>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</si>
  <si>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N1209-5</t>
  </si>
  <si>
    <t>Diamedica</t>
  </si>
  <si>
    <t>medis Medizinische Messtechnik GmbH</t>
  </si>
  <si>
    <t>Vienkartiniai, suaugusiems, skirti ICG matavimams atlikti. Du viengubi sensoriai 50 mm diametro ir vienas dvigubas ICG sensorius 46 x 88 x 38mm  diametro. Kontaktinė dalis iš gelio, Ag/AgCl . Be latekso.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</si>
</sst>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7"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0"/>
      <name val="Arial"/>
      <family val="2"/>
      <charset val="186"/>
    </font>
    <font>
      <b/>
      <sz val="10"/>
      <color theme="1"/>
      <name val="Arial"/>
      <family val="2"/>
      <charset val="186"/>
    </font>
    <font>
      <b/>
      <sz val="10"/>
      <color rgb="FF00B050"/>
      <name val="Arial"/>
      <family val="2"/>
      <charset val="186"/>
    </font>
    <font>
      <sz val="10"/>
      <color theme="1"/>
      <name val="Arial"/>
      <family val="2"/>
      <charset val="186"/>
    </font>
    <font>
      <sz val="10"/>
      <name val="Arial"/>
      <family val="2"/>
      <charset val="186"/>
    </font>
    <font>
      <sz val="10"/>
      <color rgb="FFFF0000"/>
      <name val="Arial"/>
      <family val="2"/>
      <charset val="186"/>
    </font>
    <font>
      <sz val="11"/>
      <color rgb="FF9C5700"/>
      <name val="Calibri"/>
      <family val="2"/>
      <charset val="186"/>
      <scheme val="minor"/>
    </font>
    <font>
      <b/>
      <sz val="10"/>
      <color rgb="FFFF0000"/>
      <name val="Arial"/>
      <family val="2"/>
      <charset val="186"/>
    </font>
    <font>
      <b/>
      <sz val="12"/>
      <color rgb="FF9C5700"/>
      <name val="Calibri"/>
      <family val="2"/>
      <charset val="186"/>
      <scheme val="minor"/>
    </font>
    <font>
      <sz val="11"/>
      <color rgb="FFFF0000"/>
      <name val="Calibri"/>
      <family val="2"/>
      <charset val="186"/>
      <scheme val="minor"/>
    </font>
    <font>
      <b/>
      <sz val="11"/>
      <color theme="1"/>
      <name val="Calibri"/>
      <family val="2"/>
      <charset val="186"/>
      <scheme val="minor"/>
    </font>
    <font>
      <b/>
      <sz val="11"/>
      <color rgb="FF9C5700"/>
      <name val="Calibri"/>
      <family val="2"/>
      <charset val="186"/>
      <scheme val="minor"/>
    </font>
    <font>
      <sz val="9"/>
      <color indexed="81"/>
      <name val="Tahoma"/>
      <charset val="186"/>
    </font>
    <font>
      <b/>
      <sz val="9"/>
      <color indexed="81"/>
      <name val="Tahoma"/>
      <charset val="186"/>
    </font>
  </fonts>
  <fills count="4">
    <fill>
      <patternFill patternType="none"/>
    </fill>
    <fill>
      <patternFill patternType="gray125"/>
    </fill>
    <fill>
      <patternFill patternType="solid">
        <fgColor rgb="FFC6EFCE"/>
      </patternFill>
    </fill>
    <fill>
      <patternFill patternType="solid">
        <fgColor rgb="FFFFEB9C"/>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bottom style="thin">
        <color auto="1"/>
      </bottom>
      <diagonal/>
    </border>
  </borders>
  <cellStyleXfs count="8">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9" fillId="3" borderId="0" applyNumberFormat="0" applyBorder="0" applyAlignment="0" applyProtection="0"/>
  </cellStyleXfs>
  <cellXfs count="79">
    <xf numFmtId="0" fontId="0" fillId="0" borderId="0" xfId="0"/>
    <xf numFmtId="0" fontId="3" fillId="0" borderId="11" xfId="4" applyFont="1" applyBorder="1" applyAlignment="1">
      <alignment horizontal="center" vertical="center" wrapText="1"/>
    </xf>
    <xf numFmtId="0" fontId="3" fillId="0" borderId="12" xfId="4" applyFont="1" applyBorder="1" applyAlignment="1">
      <alignment horizontal="center" vertical="center" wrapText="1"/>
    </xf>
    <xf numFmtId="2" fontId="3" fillId="0" borderId="12" xfId="4" applyNumberFormat="1" applyFont="1" applyBorder="1" applyAlignment="1">
      <alignment horizontal="center" vertical="center" wrapText="1"/>
    </xf>
    <xf numFmtId="0" fontId="3" fillId="0" borderId="12" xfId="1" applyFont="1" applyFill="1" applyBorder="1" applyAlignment="1" applyProtection="1">
      <alignment horizontal="center" vertical="center" wrapText="1"/>
      <protection locked="0"/>
    </xf>
    <xf numFmtId="0" fontId="3" fillId="0" borderId="12" xfId="2" applyFont="1" applyBorder="1" applyAlignment="1" applyProtection="1">
      <alignment horizontal="center" vertical="center" wrapText="1"/>
      <protection locked="0"/>
    </xf>
    <xf numFmtId="0" fontId="3" fillId="0" borderId="2" xfId="4" applyFont="1" applyBorder="1" applyAlignment="1">
      <alignment horizontal="center" vertical="center" wrapText="1"/>
    </xf>
    <xf numFmtId="2" fontId="3" fillId="0" borderId="0" xfId="2" applyNumberFormat="1" applyFont="1" applyAlignment="1" applyProtection="1">
      <alignment horizontal="left" vertical="top"/>
      <protection locked="0"/>
    </xf>
    <xf numFmtId="0" fontId="5" fillId="0" borderId="0" xfId="2" applyFont="1" applyAlignment="1" applyProtection="1">
      <alignment horizontal="center" vertical="top"/>
      <protection locked="0"/>
    </xf>
    <xf numFmtId="0" fontId="6" fillId="0" borderId="0" xfId="2" applyFont="1" applyAlignment="1" applyProtection="1">
      <alignment horizontal="center" vertical="top"/>
      <protection locked="0"/>
    </xf>
    <xf numFmtId="1" fontId="6" fillId="0" borderId="0" xfId="2" applyNumberFormat="1" applyFont="1" applyAlignment="1" applyProtection="1">
      <alignment horizontal="center" vertical="top"/>
      <protection locked="0"/>
    </xf>
    <xf numFmtId="4" fontId="6" fillId="0" borderId="0" xfId="2" applyNumberFormat="1" applyFont="1" applyAlignment="1" applyProtection="1">
      <alignment horizontal="center" vertical="top"/>
      <protection locked="0"/>
    </xf>
    <xf numFmtId="0" fontId="6" fillId="0" borderId="0" xfId="2" applyFont="1" applyAlignment="1" applyProtection="1">
      <alignment vertical="top"/>
      <protection locked="0"/>
    </xf>
    <xf numFmtId="0" fontId="6" fillId="0" borderId="0" xfId="2" applyFont="1" applyProtection="1">
      <protection locked="0"/>
    </xf>
    <xf numFmtId="0" fontId="6" fillId="0" borderId="0" xfId="2" applyFont="1"/>
    <xf numFmtId="0" fontId="6" fillId="0" borderId="0" xfId="2" applyFont="1" applyAlignment="1">
      <alignment horizontal="center"/>
    </xf>
    <xf numFmtId="0" fontId="6" fillId="0" borderId="13" xfId="2" applyFont="1" applyBorder="1" applyAlignment="1">
      <alignment horizontal="center" vertical="top"/>
    </xf>
    <xf numFmtId="0" fontId="6" fillId="0" borderId="1" xfId="2" applyFont="1" applyBorder="1" applyAlignment="1">
      <alignment horizontal="center" vertical="top"/>
    </xf>
    <xf numFmtId="2" fontId="7" fillId="0" borderId="1" xfId="4" applyNumberFormat="1" applyFont="1" applyBorder="1" applyAlignment="1">
      <alignment horizontal="left" vertical="top" wrapText="1"/>
    </xf>
    <xf numFmtId="2" fontId="7" fillId="0" borderId="1" xfId="4" applyNumberFormat="1" applyFont="1" applyBorder="1" applyAlignment="1">
      <alignment horizontal="left" vertical="top"/>
    </xf>
    <xf numFmtId="2" fontId="7" fillId="0" borderId="1" xfId="4" applyNumberFormat="1" applyFont="1" applyBorder="1" applyAlignment="1">
      <alignment horizontal="center" vertical="center" wrapText="1"/>
    </xf>
    <xf numFmtId="1" fontId="7" fillId="0" borderId="1" xfId="4" applyNumberFormat="1" applyFont="1" applyBorder="1" applyAlignment="1">
      <alignment horizontal="center" vertical="center" wrapText="1"/>
    </xf>
    <xf numFmtId="4" fontId="7" fillId="0" borderId="1" xfId="4" applyNumberFormat="1" applyFont="1" applyBorder="1" applyAlignment="1">
      <alignment horizontal="center" vertical="center" wrapText="1"/>
    </xf>
    <xf numFmtId="165" fontId="7" fillId="0" borderId="1" xfId="4" applyNumberFormat="1" applyFont="1" applyBorder="1" applyAlignment="1">
      <alignment horizontal="center" vertical="center" wrapText="1"/>
    </xf>
    <xf numFmtId="2" fontId="7" fillId="0" borderId="10" xfId="4" applyNumberFormat="1" applyFont="1" applyBorder="1" applyAlignment="1">
      <alignment horizontal="center" vertical="center"/>
    </xf>
    <xf numFmtId="2" fontId="7" fillId="0" borderId="13" xfId="4" applyNumberFormat="1" applyFont="1" applyBorder="1" applyAlignment="1">
      <alignment horizontal="center" vertical="center"/>
    </xf>
    <xf numFmtId="2" fontId="7" fillId="0" borderId="1" xfId="4" applyNumberFormat="1" applyFont="1" applyBorder="1" applyAlignment="1">
      <alignment horizontal="center" vertical="center"/>
    </xf>
    <xf numFmtId="1" fontId="7" fillId="0" borderId="1" xfId="4" applyNumberFormat="1" applyFont="1" applyBorder="1" applyAlignment="1">
      <alignment horizontal="left" vertical="top" wrapText="1"/>
    </xf>
    <xf numFmtId="1" fontId="6" fillId="0" borderId="0" xfId="2" applyNumberFormat="1" applyFont="1" applyAlignment="1">
      <alignment horizontal="center"/>
    </xf>
    <xf numFmtId="4" fontId="6" fillId="0" borderId="0" xfId="2" applyNumberFormat="1" applyFont="1" applyAlignment="1">
      <alignment horizontal="center"/>
    </xf>
    <xf numFmtId="0" fontId="6" fillId="0" borderId="0" xfId="2" applyFont="1" applyAlignment="1">
      <alignment horizontal="left"/>
    </xf>
    <xf numFmtId="0" fontId="8" fillId="0" borderId="0" xfId="2" applyFont="1" applyAlignment="1">
      <alignment horizontal="center"/>
    </xf>
    <xf numFmtId="0" fontId="8" fillId="0" borderId="0" xfId="2" applyFont="1"/>
    <xf numFmtId="0" fontId="8" fillId="0" borderId="14" xfId="3" applyFont="1" applyBorder="1" applyAlignment="1">
      <alignment vertical="top" wrapText="1"/>
    </xf>
    <xf numFmtId="0" fontId="8" fillId="0" borderId="0" xfId="2" applyFont="1" applyAlignment="1">
      <alignment horizontal="left"/>
    </xf>
    <xf numFmtId="2" fontId="6" fillId="0" borderId="0" xfId="2" applyNumberFormat="1" applyFont="1" applyAlignment="1">
      <alignment horizontal="center"/>
    </xf>
    <xf numFmtId="0" fontId="0" fillId="0" borderId="1" xfId="0" applyBorder="1" applyAlignment="1">
      <alignment vertical="top"/>
    </xf>
    <xf numFmtId="0" fontId="3" fillId="0" borderId="6" xfId="1" applyFont="1" applyFill="1" applyBorder="1" applyAlignment="1" applyProtection="1">
      <alignment horizontal="center" vertical="center" wrapText="1"/>
      <protection locked="0"/>
    </xf>
    <xf numFmtId="0" fontId="3" fillId="0" borderId="6" xfId="2"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7" fillId="0" borderId="0" xfId="2" applyFont="1" applyAlignment="1">
      <alignment horizontal="center"/>
    </xf>
    <xf numFmtId="0" fontId="6" fillId="0" borderId="0" xfId="2" applyFont="1" applyAlignment="1">
      <alignment horizontal="right"/>
    </xf>
    <xf numFmtId="2" fontId="0" fillId="0" borderId="0" xfId="0" applyNumberFormat="1" applyAlignment="1">
      <alignment horizontal="center"/>
    </xf>
    <xf numFmtId="0" fontId="2" fillId="2" borderId="0" xfId="1" applyAlignment="1">
      <alignment horizontal="center"/>
    </xf>
    <xf numFmtId="1" fontId="7" fillId="0" borderId="0" xfId="2" applyNumberFormat="1" applyFont="1" applyAlignment="1">
      <alignment horizontal="center"/>
    </xf>
    <xf numFmtId="1" fontId="12" fillId="0" borderId="0" xfId="0" applyNumberFormat="1" applyFont="1" applyAlignment="1">
      <alignment horizontal="center"/>
    </xf>
    <xf numFmtId="0" fontId="12" fillId="0" borderId="0" xfId="0" applyFont="1"/>
    <xf numFmtId="0" fontId="8" fillId="0" borderId="0" xfId="2" applyFont="1" applyAlignment="1">
      <alignment horizontal="right"/>
    </xf>
    <xf numFmtId="1" fontId="2" fillId="0" borderId="0" xfId="1" applyNumberFormat="1" applyFill="1" applyAlignment="1">
      <alignment horizontal="center"/>
    </xf>
    <xf numFmtId="0" fontId="4" fillId="0" borderId="6" xfId="2" applyFont="1" applyBorder="1" applyAlignment="1">
      <alignment horizontal="center"/>
    </xf>
    <xf numFmtId="4" fontId="4" fillId="0" borderId="6" xfId="2" applyNumberFormat="1" applyFont="1" applyBorder="1" applyAlignment="1">
      <alignment horizontal="center"/>
    </xf>
    <xf numFmtId="4" fontId="4" fillId="0" borderId="15" xfId="2" applyNumberFormat="1" applyFont="1" applyBorder="1" applyAlignment="1">
      <alignment horizontal="center"/>
    </xf>
    <xf numFmtId="4" fontId="6" fillId="0" borderId="0" xfId="2" applyNumberFormat="1" applyFont="1"/>
    <xf numFmtId="1" fontId="14" fillId="0" borderId="0" xfId="7" applyNumberFormat="1" applyFont="1" applyFill="1" applyAlignment="1">
      <alignment horizontal="center"/>
    </xf>
    <xf numFmtId="0" fontId="11" fillId="0" borderId="0" xfId="7" applyFont="1" applyFill="1"/>
    <xf numFmtId="2" fontId="11" fillId="0" borderId="0" xfId="7" applyNumberFormat="1" applyFont="1" applyFill="1" applyAlignment="1">
      <alignment horizontal="center"/>
    </xf>
    <xf numFmtId="2" fontId="10" fillId="0" borderId="0" xfId="2" applyNumberFormat="1" applyFont="1" applyAlignment="1">
      <alignment horizontal="center"/>
    </xf>
    <xf numFmtId="0" fontId="3" fillId="0" borderId="17" xfId="1" applyFont="1" applyFill="1" applyBorder="1" applyAlignment="1" applyProtection="1">
      <alignment horizontal="center" vertical="center" wrapText="1"/>
      <protection locked="0"/>
    </xf>
    <xf numFmtId="0" fontId="6" fillId="0" borderId="0" xfId="2" applyFont="1" applyAlignment="1" applyProtection="1">
      <alignment vertical="center" wrapText="1"/>
      <protection locked="0"/>
    </xf>
    <xf numFmtId="0" fontId="6" fillId="0" borderId="0" xfId="2" applyFont="1" applyAlignment="1">
      <alignment vertical="center" wrapText="1"/>
    </xf>
    <xf numFmtId="0" fontId="4" fillId="0" borderId="0" xfId="2" applyFont="1" applyAlignment="1">
      <alignment vertical="center" wrapText="1"/>
    </xf>
    <xf numFmtId="2" fontId="7" fillId="0" borderId="2" xfId="4" applyNumberFormat="1" applyFont="1" applyBorder="1" applyAlignment="1">
      <alignment vertical="center" wrapText="1"/>
    </xf>
    <xf numFmtId="0" fontId="0" fillId="0" borderId="0" xfId="0" applyAlignment="1">
      <alignment vertical="center" wrapText="1"/>
    </xf>
    <xf numFmtId="0" fontId="5" fillId="0" borderId="0" xfId="2" applyFont="1" applyAlignment="1" applyProtection="1">
      <alignment horizontal="left" vertical="top"/>
      <protection locked="0"/>
    </xf>
    <xf numFmtId="0" fontId="3" fillId="0" borderId="12" xfId="4" applyFont="1" applyBorder="1" applyAlignment="1">
      <alignment horizontal="left" vertical="center" wrapText="1"/>
    </xf>
    <xf numFmtId="0" fontId="0" fillId="0" borderId="0" xfId="0" applyAlignment="1">
      <alignment horizontal="left"/>
    </xf>
    <xf numFmtId="4" fontId="4" fillId="0" borderId="16" xfId="2" applyNumberFormat="1" applyFont="1" applyBorder="1" applyAlignment="1">
      <alignment horizontal="center"/>
    </xf>
    <xf numFmtId="0" fontId="4" fillId="0" borderId="16" xfId="2" applyFont="1" applyBorder="1" applyAlignment="1">
      <alignment horizontal="center"/>
    </xf>
    <xf numFmtId="2" fontId="3" fillId="0" borderId="0" xfId="2" applyNumberFormat="1" applyFont="1" applyAlignment="1" applyProtection="1">
      <alignment horizontal="center" vertical="top"/>
      <protection locked="0"/>
    </xf>
    <xf numFmtId="2" fontId="3" fillId="0" borderId="5" xfId="2" applyNumberFormat="1" applyFont="1" applyBorder="1" applyAlignment="1" applyProtection="1">
      <alignment horizontal="center" vertical="top"/>
      <protection locked="0"/>
    </xf>
    <xf numFmtId="2" fontId="7" fillId="0" borderId="4" xfId="2" applyNumberFormat="1" applyFont="1" applyBorder="1" applyAlignment="1" applyProtection="1">
      <alignment horizontal="left" vertical="top" wrapText="1"/>
      <protection locked="0"/>
    </xf>
    <xf numFmtId="2" fontId="7" fillId="0" borderId="3" xfId="2" applyNumberFormat="1" applyFont="1" applyBorder="1" applyAlignment="1" applyProtection="1">
      <alignment horizontal="left" vertical="top" wrapText="1"/>
      <protection locked="0"/>
    </xf>
    <xf numFmtId="2" fontId="7" fillId="0" borderId="2" xfId="2" applyNumberFormat="1" applyFont="1" applyBorder="1" applyAlignment="1" applyProtection="1">
      <alignment horizontal="left" vertical="top" wrapText="1"/>
      <protection locked="0"/>
    </xf>
    <xf numFmtId="0" fontId="4" fillId="0" borderId="7" xfId="2" applyFont="1" applyBorder="1" applyAlignment="1">
      <alignment horizontal="center"/>
    </xf>
    <xf numFmtId="0" fontId="4" fillId="0" borderId="8" xfId="2"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cellXfs>
  <cellStyles count="8">
    <cellStyle name="Comma 2 2" xfId="6" xr:uid="{A2514B7D-1E13-45D8-B27C-C302B996CD56}"/>
    <cellStyle name="Good" xfId="1" builtinId="26"/>
    <cellStyle name="Neutral" xfId="7" builtinId="28"/>
    <cellStyle name="Normal" xfId="0" builtinId="0"/>
    <cellStyle name="Normal 14 2 3 2" xfId="5" xr:uid="{A840166E-81D1-4F9A-B9CB-D8944CFC40C0}"/>
    <cellStyle name="Normal 26 2" xfId="4" xr:uid="{052D62F8-2624-4C39-8621-170F249CE1B5}"/>
    <cellStyle name="Normal 60" xfId="2" xr:uid="{8C5C329F-D415-4674-962C-9C70D376D69E}"/>
    <cellStyle name="Normal 67" xfId="3"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5364-6C28-41B3-B0A9-5857A0108EE7}">
  <sheetPr codeName="Sheet1"/>
  <dimension ref="A1:U20"/>
  <sheetViews>
    <sheetView showGridLines="0" tabSelected="1" topLeftCell="G1" workbookViewId="0">
      <selection activeCell="T8" sqref="T8"/>
    </sheetView>
  </sheetViews>
  <sheetFormatPr defaultRowHeight="15" outlineLevelRow="1" x14ac:dyDescent="0.25"/>
  <cols>
    <col min="1" max="1" width="8.5703125" customWidth="1"/>
    <col min="2" max="2" width="11.7109375" customWidth="1"/>
    <col min="3" max="3" width="23.42578125" style="66" customWidth="1"/>
    <col min="4" max="4" width="11.28515625" customWidth="1"/>
    <col min="5" max="5" width="68.28515625" customWidth="1"/>
    <col min="9" max="9" width="12.5703125" customWidth="1"/>
    <col min="10" max="10" width="12.7109375" customWidth="1"/>
    <col min="11" max="11" width="12.28515625" customWidth="1"/>
    <col min="12" max="12" width="11.28515625" customWidth="1"/>
    <col min="13" max="13" width="10.28515625" customWidth="1"/>
    <col min="14" max="14" width="9.28515625" customWidth="1"/>
    <col min="15" max="15" width="13.28515625" customWidth="1"/>
    <col min="16" max="16" width="34.28515625" customWidth="1"/>
    <col min="17" max="17" width="14.5703125" customWidth="1"/>
    <col min="18" max="18" width="14.42578125" customWidth="1"/>
    <col min="19" max="19" width="17.7109375" customWidth="1"/>
    <col min="20" max="20" width="27.5703125" style="63" customWidth="1"/>
  </cols>
  <sheetData>
    <row r="1" spans="1:21" x14ac:dyDescent="0.25">
      <c r="A1" s="7" t="s">
        <v>12</v>
      </c>
      <c r="B1" s="7"/>
      <c r="C1" s="64"/>
      <c r="D1" s="8"/>
      <c r="E1" s="9"/>
      <c r="F1" s="9"/>
      <c r="G1" s="10"/>
      <c r="H1" s="11"/>
      <c r="I1" s="11"/>
      <c r="J1" s="12"/>
      <c r="K1" s="13"/>
      <c r="L1" s="13"/>
      <c r="M1" s="13"/>
      <c r="N1" s="13"/>
      <c r="O1" s="13"/>
      <c r="P1" s="13"/>
      <c r="Q1" s="13"/>
      <c r="R1" s="13"/>
      <c r="S1" s="13"/>
      <c r="T1" s="59"/>
    </row>
    <row r="2" spans="1:21" x14ac:dyDescent="0.25">
      <c r="A2" s="69" t="s">
        <v>11</v>
      </c>
      <c r="B2" s="69"/>
      <c r="C2" s="69"/>
      <c r="D2" s="69"/>
      <c r="E2" s="69"/>
      <c r="F2" s="69"/>
      <c r="G2" s="69"/>
      <c r="H2" s="69"/>
      <c r="I2" s="69"/>
      <c r="J2" s="69"/>
      <c r="K2" s="69"/>
      <c r="L2" s="69"/>
      <c r="M2" s="69"/>
      <c r="N2" s="69"/>
      <c r="O2" s="69"/>
      <c r="P2" s="69"/>
      <c r="Q2" s="69"/>
      <c r="R2" s="69"/>
      <c r="S2" s="69"/>
      <c r="T2" s="69"/>
    </row>
    <row r="3" spans="1:21" x14ac:dyDescent="0.25">
      <c r="A3" s="70" t="s">
        <v>29</v>
      </c>
      <c r="B3" s="70"/>
      <c r="C3" s="70"/>
      <c r="D3" s="70"/>
      <c r="E3" s="70"/>
      <c r="F3" s="70"/>
      <c r="G3" s="70"/>
      <c r="H3" s="70"/>
      <c r="I3" s="70"/>
      <c r="J3" s="70"/>
      <c r="K3" s="70"/>
      <c r="L3" s="70"/>
      <c r="M3" s="70"/>
      <c r="N3" s="70"/>
      <c r="O3" s="70"/>
      <c r="P3" s="70"/>
      <c r="Q3" s="70"/>
      <c r="R3" s="70"/>
      <c r="S3" s="70"/>
      <c r="T3" s="70"/>
    </row>
    <row r="4" spans="1:21" ht="119.25" customHeight="1" x14ac:dyDescent="0.25">
      <c r="A4" s="71" t="s">
        <v>30</v>
      </c>
      <c r="B4" s="72"/>
      <c r="C4" s="72"/>
      <c r="D4" s="72"/>
      <c r="E4" s="72"/>
      <c r="F4" s="72"/>
      <c r="G4" s="72"/>
      <c r="H4" s="72"/>
      <c r="I4" s="72"/>
      <c r="J4" s="72"/>
      <c r="K4" s="72"/>
      <c r="L4" s="72"/>
      <c r="M4" s="72"/>
      <c r="N4" s="72"/>
      <c r="O4" s="72"/>
      <c r="P4" s="72"/>
      <c r="Q4" s="72"/>
      <c r="R4" s="72"/>
      <c r="S4" s="72"/>
      <c r="T4" s="73"/>
    </row>
    <row r="5" spans="1:21" ht="7.5" customHeight="1" thickBot="1" x14ac:dyDescent="0.3">
      <c r="A5" s="14"/>
      <c r="B5" s="14"/>
      <c r="C5" s="30"/>
      <c r="D5" s="14"/>
      <c r="E5" s="15"/>
      <c r="F5" s="15"/>
      <c r="G5" s="15"/>
      <c r="H5" s="15"/>
      <c r="I5" s="15"/>
      <c r="J5" s="15"/>
      <c r="K5" s="15"/>
      <c r="L5" s="15"/>
      <c r="M5" s="15"/>
      <c r="N5" s="15"/>
      <c r="O5" s="15"/>
      <c r="P5" s="15"/>
      <c r="Q5" s="15"/>
      <c r="R5" s="15"/>
      <c r="S5" s="15"/>
      <c r="T5" s="60"/>
    </row>
    <row r="6" spans="1:21" ht="15.75" thickBot="1" x14ac:dyDescent="0.3">
      <c r="A6" s="74" t="s">
        <v>17</v>
      </c>
      <c r="B6" s="75"/>
      <c r="C6" s="75"/>
      <c r="D6" s="75"/>
      <c r="E6" s="75"/>
      <c r="F6" s="75"/>
      <c r="G6" s="75"/>
      <c r="H6" s="75"/>
      <c r="I6" s="75"/>
      <c r="J6" s="75"/>
      <c r="K6" s="75"/>
      <c r="L6" s="76" t="s">
        <v>14</v>
      </c>
      <c r="M6" s="77"/>
      <c r="N6" s="77"/>
      <c r="O6" s="77"/>
      <c r="P6" s="77"/>
      <c r="Q6" s="77"/>
      <c r="R6" s="77"/>
      <c r="S6" s="78"/>
      <c r="T6" s="61"/>
    </row>
    <row r="7" spans="1:21" ht="51" x14ac:dyDescent="0.25">
      <c r="A7" s="1" t="s">
        <v>10</v>
      </c>
      <c r="B7" s="2" t="s">
        <v>13</v>
      </c>
      <c r="C7" s="65" t="s">
        <v>9</v>
      </c>
      <c r="D7" s="2" t="s">
        <v>2</v>
      </c>
      <c r="E7" s="2" t="s">
        <v>8</v>
      </c>
      <c r="F7" s="2" t="s">
        <v>7</v>
      </c>
      <c r="G7" s="3" t="s">
        <v>15</v>
      </c>
      <c r="H7" s="4" t="s">
        <v>16</v>
      </c>
      <c r="I7" s="5" t="s">
        <v>6</v>
      </c>
      <c r="J7" s="4" t="s">
        <v>18</v>
      </c>
      <c r="K7" s="58" t="s">
        <v>19</v>
      </c>
      <c r="L7" s="37" t="s">
        <v>20</v>
      </c>
      <c r="M7" s="37" t="s">
        <v>21</v>
      </c>
      <c r="N7" s="38" t="s">
        <v>6</v>
      </c>
      <c r="O7" s="38" t="s">
        <v>22</v>
      </c>
      <c r="P7" s="39" t="s">
        <v>5</v>
      </c>
      <c r="Q7" s="39" t="s">
        <v>4</v>
      </c>
      <c r="R7" s="40" t="s">
        <v>3</v>
      </c>
      <c r="S7" s="39" t="s">
        <v>28</v>
      </c>
      <c r="T7" s="6" t="s">
        <v>1</v>
      </c>
    </row>
    <row r="8" spans="1:21" ht="75" customHeight="1" thickBot="1" x14ac:dyDescent="0.3">
      <c r="A8" s="16">
        <v>1</v>
      </c>
      <c r="B8" s="17" t="s">
        <v>23</v>
      </c>
      <c r="C8" s="18" t="s">
        <v>24</v>
      </c>
      <c r="D8" s="19" t="s">
        <v>25</v>
      </c>
      <c r="E8" s="18" t="s">
        <v>27</v>
      </c>
      <c r="F8" s="20" t="s">
        <v>26</v>
      </c>
      <c r="G8" s="21">
        <v>600</v>
      </c>
      <c r="H8" s="22">
        <v>5.25</v>
      </c>
      <c r="I8" s="23">
        <v>5</v>
      </c>
      <c r="J8" s="22">
        <f>+H8*G8</f>
        <v>3150</v>
      </c>
      <c r="K8" s="24">
        <f>+J8*(1+I8/100)</f>
        <v>3307.5</v>
      </c>
      <c r="L8" s="25">
        <v>5.24</v>
      </c>
      <c r="M8" s="26">
        <f>+L8*G8</f>
        <v>3144</v>
      </c>
      <c r="N8" s="26">
        <v>5</v>
      </c>
      <c r="O8" s="26">
        <f>+M8*(1+N8/100)</f>
        <v>3301.2000000000003</v>
      </c>
      <c r="P8" s="18" t="s">
        <v>34</v>
      </c>
      <c r="Q8" s="36" t="s">
        <v>31</v>
      </c>
      <c r="R8" s="27" t="s">
        <v>33</v>
      </c>
      <c r="S8" s="27" t="s">
        <v>32</v>
      </c>
      <c r="T8" s="62"/>
    </row>
    <row r="9" spans="1:21" ht="15.75" thickBot="1" x14ac:dyDescent="0.3">
      <c r="A9" s="14"/>
      <c r="B9" s="14"/>
      <c r="C9" s="30"/>
      <c r="D9" s="14"/>
      <c r="E9" s="14"/>
      <c r="F9" s="15"/>
      <c r="G9" s="49"/>
      <c r="H9" s="15"/>
      <c r="I9" s="50" t="s">
        <v>0</v>
      </c>
      <c r="J9" s="51">
        <f>SUM(J8:J8)</f>
        <v>3150</v>
      </c>
      <c r="K9" s="52">
        <f>SUM(K8:K8)</f>
        <v>3307.5</v>
      </c>
      <c r="L9" s="68" t="s">
        <v>0</v>
      </c>
      <c r="M9" s="67">
        <f>SUM(M8:M8)</f>
        <v>3144</v>
      </c>
      <c r="N9" s="67"/>
      <c r="O9" s="67">
        <f>SUM(O8:O8)</f>
        <v>3301.2000000000003</v>
      </c>
    </row>
    <row r="10" spans="1:21" ht="15.75" x14ac:dyDescent="0.25">
      <c r="A10" s="14"/>
      <c r="B10" s="14"/>
      <c r="C10" s="30"/>
      <c r="D10" s="14"/>
      <c r="E10" s="53"/>
      <c r="F10" s="28"/>
      <c r="G10" s="54"/>
      <c r="H10" s="15"/>
      <c r="I10" s="55"/>
      <c r="J10" s="56"/>
      <c r="K10" s="56"/>
      <c r="L10" s="15"/>
      <c r="M10" s="15"/>
      <c r="N10" s="15"/>
      <c r="O10" s="57"/>
      <c r="P10" s="15"/>
      <c r="Q10" s="15"/>
      <c r="R10" s="15"/>
      <c r="S10" s="15"/>
      <c r="T10" s="60"/>
    </row>
    <row r="11" spans="1:21" x14ac:dyDescent="0.25">
      <c r="A11" s="14"/>
      <c r="B11" s="34"/>
      <c r="C11" s="30"/>
      <c r="D11" s="14"/>
      <c r="K11" s="43"/>
      <c r="L11" s="15"/>
      <c r="M11" s="15"/>
      <c r="N11" s="15"/>
      <c r="O11" s="29"/>
      <c r="P11" s="29"/>
      <c r="Q11" s="29"/>
      <c r="R11" s="29"/>
      <c r="S11" s="29"/>
      <c r="T11" s="60"/>
    </row>
    <row r="12" spans="1:21" x14ac:dyDescent="0.25">
      <c r="A12" s="14"/>
      <c r="B12" s="14"/>
      <c r="C12" s="30"/>
      <c r="D12" s="14"/>
      <c r="K12" s="35"/>
      <c r="L12" s="15"/>
      <c r="M12" s="15"/>
      <c r="N12" s="15"/>
      <c r="O12" s="29"/>
    </row>
    <row r="13" spans="1:21" x14ac:dyDescent="0.25">
      <c r="A13" s="32"/>
      <c r="B13" s="14"/>
      <c r="C13" s="30"/>
      <c r="D13" s="14"/>
      <c r="K13" s="15"/>
      <c r="L13" s="15"/>
      <c r="M13" s="15"/>
      <c r="N13" s="15"/>
      <c r="O13" s="35"/>
      <c r="P13" s="15"/>
      <c r="Q13" s="15"/>
      <c r="R13" s="15"/>
      <c r="S13" s="15"/>
      <c r="T13" s="60"/>
      <c r="U13" s="47"/>
    </row>
    <row r="14" spans="1:21" x14ac:dyDescent="0.25">
      <c r="B14" s="31"/>
      <c r="C14" s="34"/>
      <c r="D14" s="32"/>
      <c r="K14" s="31"/>
      <c r="L14" s="14"/>
      <c r="M14" s="31"/>
      <c r="N14" s="15"/>
      <c r="O14" s="15"/>
    </row>
    <row r="15" spans="1:21" hidden="1" outlineLevel="1" x14ac:dyDescent="0.25">
      <c r="E15" s="14"/>
      <c r="F15" s="42"/>
      <c r="G15" s="45"/>
      <c r="H15" s="15"/>
    </row>
    <row r="16" spans="1:21" hidden="1" outlineLevel="1" x14ac:dyDescent="0.25">
      <c r="E16" s="14"/>
      <c r="F16" s="42"/>
      <c r="G16" s="28"/>
      <c r="H16" s="15"/>
      <c r="I16" s="15"/>
      <c r="J16" s="15"/>
    </row>
    <row r="17" spans="5:10" hidden="1" outlineLevel="1" x14ac:dyDescent="0.25">
      <c r="E17" s="14"/>
      <c r="F17" s="42"/>
      <c r="G17" s="15"/>
      <c r="H17" s="15"/>
      <c r="I17" s="15"/>
      <c r="J17" s="15"/>
    </row>
    <row r="18" spans="5:10" ht="15.75" hidden="1" outlineLevel="1" thickBot="1" x14ac:dyDescent="0.3">
      <c r="E18" s="33"/>
      <c r="F18" s="42"/>
      <c r="G18" s="41"/>
      <c r="H18" s="41"/>
      <c r="I18" s="41"/>
      <c r="J18" s="41"/>
    </row>
    <row r="19" spans="5:10" hidden="1" outlineLevel="1" x14ac:dyDescent="0.25">
      <c r="E19" s="47"/>
      <c r="F19" s="48"/>
      <c r="G19" s="46"/>
      <c r="I19" s="44"/>
      <c r="J19" s="44"/>
    </row>
    <row r="20" spans="5:10" collapsed="1" x14ac:dyDescent="0.25">
      <c r="J20" s="43"/>
    </row>
  </sheetData>
  <autoFilter ref="A7:T9" xr:uid="{51A808DA-66E6-4F43-8FE2-71E0B7D81752}"/>
  <mergeCells count="5">
    <mergeCell ref="A2:T2"/>
    <mergeCell ref="A3:T3"/>
    <mergeCell ref="A4:T4"/>
    <mergeCell ref="A6:K6"/>
    <mergeCell ref="L6:S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Y B x W x V j o W e j A A A A 9 g A A A B I A H A B D b 2 5 m a W c v U G F j a 2 F n Z S 5 4 b W w g o h g A K K A U A A A A A A A A A A A A A A A A A A A A A A A A A A A A h Y 8 x D o I w G I W v Q r r T l u p A y E 8 Z X C E x 0 R j X p l R o g G J o s d z N w S N 5 B T G K u j m + 7 3 3 D e / f r D b K p a 4 O L G q z u T Y o i T F G g j O x L b a o U j e 4 U x i j j s B W y E Z U K Z t n Y Z L J l i m r n z g k h 3 n v s V 7 g f K s I o j c i x y H e y V p 1 A H 1 n / l 0 N t r B N G K s T h 8 B r D G Y 7 W M W Z 0 3 g R k g V B o 8 x X Y 3 D 3 b H w i b s X X j o H j r w n w P Z I l A 3 h / 4 A 1 B L A w Q U A A I A C A A J g H 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Y B x W y i K R 7 g O A A A A E Q A A A B M A H A B G b 3 J t d W x h c y 9 T Z W N 0 a W 9 u M S 5 t I K I Y A C i g F A A A A A A A A A A A A A A A A A A A A A A A A A A A A C t O T S 7 J z M 9 T C I b Q h t Y A U E s B A i 0 A F A A C A A g A C Y B x W x V j o W e j A A A A 9 g A A A B I A A A A A A A A A A A A A A A A A A A A A A E N v b m Z p Z y 9 Q Y W N r Y W d l L n h t b F B L A Q I t A B Q A A g A I A A m A c V s P y u m r p A A A A O k A A A A T A A A A A A A A A A A A A A A A A O 8 A A A B b Q 2 9 u d G V u d F 9 U e X B l c 1 0 u e G 1 s U E s B A i 0 A F A A C A A g A C Y B x 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x r c k x d C / Z A t r N a s r 0 N K r U A A A A A A g A A A A A A E G Y A A A A B A A A g A A A A + Y h 8 d T c + v n 7 s S m P o E c K j 9 Q Z i K V 2 7 w Z y D x A u o 7 + w j b i k A A A A A D o A A A A A C A A A g A A A A f o e 0 M I v X r Z 9 s V O l E H T J X K x T y 6 B J e i 3 v i z D 9 p I 8 8 W 0 q l Q A A A A / R o / Z O U L 1 I m R 2 f m e l o O p g 3 6 V 0 c E i N g I a k Z i d l G w X 7 Q 7 r J r b e E J i y 7 e 2 / A l n G B J h C 5 j P S n r y 9 s e j U 0 z G W i I B 0 K b 5 o 7 s i Z m n K O G A a u g m l 1 Y V 1 A A A A A + l R 8 O v d N 8 m K h e N T x U c Q B R e 5 Q Q V 0 Z 2 f 5 u y P s J C c 4 A w j J g f O t O 4 C 6 f 6 0 S Z 4 K 3 R h V H 3 d / + F k y / b G i z C 9 Q R h a H g g f Q = = < / D a t a M a s h u p > 
</file>

<file path=customXml/itemProps1.xml><?xml version="1.0" encoding="utf-8"?>
<ds:datastoreItem xmlns:ds="http://schemas.openxmlformats.org/officeDocument/2006/customXml" ds:itemID="{93CA62B7-7E90-4B3C-9339-168BE1EE7BF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TS_Anest.RITS po 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2026-03-16T12:26:01Z</dcterms:created>
  <dcterms:modified xsi:type="dcterms:W3CDTF">2026-03-16T12:26:42Z</dcterms:modified>
</cp:coreProperties>
</file>