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defaultThemeVersion="124226"/>
  <bookViews>
    <workbookView xWindow="360" yWindow="132" windowWidth="16272" windowHeight="9528"/>
  </bookViews>
  <sheets>
    <sheet name="Sheet1" sheetId="1" r:id="rId1"/>
  </sheets>
  <calcPr calcId="145621"/>
</workbook>
</file>

<file path=xl/calcChain.xml><?xml version="1.0" encoding="utf-8"?>
<calcChain xmlns="http://schemas.openxmlformats.org/spreadsheetml/2006/main">
  <c r="F153" i="1" l="1"/>
  <c r="F23" i="1" l="1"/>
  <c r="F6" i="1"/>
  <c r="F8" i="1" l="1"/>
  <c r="F68" i="1" l="1"/>
  <c r="F9" i="1"/>
  <c r="F59" i="1"/>
  <c r="F140" i="1"/>
  <c r="F121" i="1"/>
  <c r="F66" i="1"/>
  <c r="F67" i="1"/>
  <c r="F69" i="1"/>
  <c r="F65" i="1"/>
  <c r="F11" i="1"/>
  <c r="F152" i="1"/>
  <c r="F144" i="1"/>
  <c r="F145" i="1"/>
  <c r="F146" i="1"/>
  <c r="F147" i="1"/>
  <c r="F148" i="1"/>
  <c r="F149" i="1"/>
  <c r="F150" i="1"/>
  <c r="F151" i="1"/>
  <c r="F143" i="1"/>
  <c r="F138" i="1"/>
  <c r="F139" i="1"/>
  <c r="F141" i="1"/>
  <c r="F129" i="1"/>
  <c r="F130" i="1"/>
  <c r="F131" i="1"/>
  <c r="F132" i="1"/>
  <c r="F133" i="1"/>
  <c r="F134" i="1"/>
  <c r="F135" i="1"/>
  <c r="F136" i="1"/>
  <c r="F137" i="1"/>
  <c r="F125" i="1"/>
  <c r="F126" i="1"/>
  <c r="F127" i="1"/>
  <c r="F128" i="1"/>
  <c r="F124" i="1"/>
  <c r="F116" i="1"/>
  <c r="F117" i="1"/>
  <c r="F118" i="1"/>
  <c r="F119" i="1"/>
  <c r="F120" i="1"/>
  <c r="F122" i="1"/>
  <c r="F115" i="1"/>
  <c r="F112" i="1"/>
  <c r="F113" i="1"/>
  <c r="F103" i="1"/>
  <c r="F104" i="1"/>
  <c r="F105" i="1"/>
  <c r="F106" i="1"/>
  <c r="F107" i="1"/>
  <c r="F108" i="1"/>
  <c r="F109" i="1"/>
  <c r="F110" i="1"/>
  <c r="F111" i="1"/>
  <c r="F97" i="1"/>
  <c r="F98" i="1"/>
  <c r="F99" i="1"/>
  <c r="F100" i="1"/>
  <c r="F101" i="1"/>
  <c r="F102" i="1"/>
  <c r="F96" i="1"/>
  <c r="F90" i="1"/>
  <c r="F91" i="1"/>
  <c r="F92" i="1"/>
  <c r="F93" i="1"/>
  <c r="F94" i="1"/>
  <c r="F81" i="1"/>
  <c r="F82" i="1"/>
  <c r="F83" i="1"/>
  <c r="F84" i="1"/>
  <c r="F85" i="1"/>
  <c r="F86" i="1"/>
  <c r="F87" i="1"/>
  <c r="F88" i="1"/>
  <c r="F89" i="1"/>
  <c r="F80" i="1"/>
  <c r="F78" i="1"/>
  <c r="F72" i="1"/>
  <c r="F73" i="1"/>
  <c r="F74" i="1"/>
  <c r="F75" i="1"/>
  <c r="F76" i="1"/>
  <c r="F77" i="1"/>
  <c r="F71" i="1"/>
  <c r="F51" i="1"/>
  <c r="F52" i="1"/>
  <c r="F53" i="1"/>
  <c r="F54" i="1"/>
  <c r="F55" i="1"/>
  <c r="F56" i="1"/>
  <c r="F57" i="1"/>
  <c r="F58" i="1"/>
  <c r="F60" i="1"/>
  <c r="F61" i="1"/>
  <c r="F62" i="1"/>
  <c r="F63" i="1"/>
  <c r="F64" i="1"/>
  <c r="F48" i="1"/>
  <c r="F49" i="1"/>
  <c r="F50" i="1"/>
  <c r="F36" i="1"/>
  <c r="F37" i="1"/>
  <c r="F38" i="1"/>
  <c r="F39" i="1"/>
  <c r="F40" i="1"/>
  <c r="F41" i="1"/>
  <c r="F42" i="1"/>
  <c r="F43" i="1"/>
  <c r="F44" i="1"/>
  <c r="F45" i="1"/>
  <c r="F46" i="1"/>
  <c r="F47" i="1"/>
  <c r="F27" i="1"/>
  <c r="F28" i="1"/>
  <c r="F29" i="1"/>
  <c r="F30" i="1"/>
  <c r="F31" i="1"/>
  <c r="F32" i="1"/>
  <c r="F33" i="1"/>
  <c r="F34" i="1"/>
  <c r="F35" i="1"/>
  <c r="F26" i="1"/>
  <c r="F17" i="1"/>
  <c r="F18" i="1"/>
  <c r="F19" i="1"/>
  <c r="F20" i="1"/>
  <c r="F21" i="1"/>
  <c r="F22" i="1"/>
  <c r="F24" i="1"/>
  <c r="F7" i="1"/>
  <c r="F10" i="1"/>
  <c r="F12" i="1"/>
  <c r="F13" i="1"/>
  <c r="F14" i="1"/>
  <c r="F15" i="1"/>
  <c r="F16" i="1"/>
  <c r="F154" i="1" l="1"/>
  <c r="F155" i="1" s="1"/>
</calcChain>
</file>

<file path=xl/sharedStrings.xml><?xml version="1.0" encoding="utf-8"?>
<sst xmlns="http://schemas.openxmlformats.org/spreadsheetml/2006/main" count="438" uniqueCount="303">
  <si>
    <t>Eil. Nr.</t>
  </si>
  <si>
    <t>Matavimo vienetai</t>
  </si>
  <si>
    <t>Kaina* Eur be PVM už vienetą</t>
  </si>
  <si>
    <t xml:space="preserve">Viso kiekio kaina* Eur be PVM </t>
  </si>
  <si>
    <t>1. Rašymo reikmenys</t>
  </si>
  <si>
    <t>1.1.</t>
  </si>
  <si>
    <t>vnt.</t>
  </si>
  <si>
    <t>1.2.</t>
  </si>
  <si>
    <t>Trumpos rašalo kapsulės (38 mm). Mėlynos arba juodos spalvos rašalas. Pakelyje 100 vnt.</t>
  </si>
  <si>
    <t>pak.</t>
  </si>
  <si>
    <t>1.3.</t>
  </si>
  <si>
    <t>Ilgos rašalo kapsulės (75 mm). Mėlynos arba juodos spalvos rašalas. Dėžutėje 5 vnt.</t>
  </si>
  <si>
    <t>dėž.</t>
  </si>
  <si>
    <t>1.4.</t>
  </si>
  <si>
    <t>Tušas spaudams. Mėlynos, juodos spalvos. Talpa 30 ml.</t>
  </si>
  <si>
    <t>1.5.</t>
  </si>
  <si>
    <t>Tušas spaudams. Žalios, raudonos spalvos. Talpa 30 ml.</t>
  </si>
  <si>
    <t>1.6.</t>
  </si>
  <si>
    <t>Tušinukas. Brėžio storis 0,7 mm. Galima nubrėžti iki 3000 m. Juodos, mėlynos, žalios ir raudonos spalvos.</t>
  </si>
  <si>
    <t>1.7.</t>
  </si>
  <si>
    <t>Automatinis tušinukas. Brėžio storis 0,5 mm, keičiama šerdelė, ergonominė guminė laikymo zona, įsegėlė, juodos, mėlynos, raudonos spalvos.</t>
  </si>
  <si>
    <t>1.8.</t>
  </si>
  <si>
    <t>Automatinis tušinukas skaisčiu korpusu. Patogi ergonominė zona neleidžia pirštams slysti. Su metaline įsegėle. Mėlynos, juodos spalvos tušas. Su keičiama šerdele. Brėžio storis 0,7 mm.</t>
  </si>
  <si>
    <t>1.9.</t>
  </si>
  <si>
    <t>Pieštukas su trintuku. Vidutinio kietumo HB, padrožtas.</t>
  </si>
  <si>
    <t>1.10.</t>
  </si>
  <si>
    <t>Automatinis pieštukas. Keičiama 0,5 mm šerdele, ergonominė guminė laikymo zona, keičiamas trintukas.</t>
  </si>
  <si>
    <t>1.11.</t>
  </si>
  <si>
    <t>Automatinis pieštukas. Keičiama 0,7 mm šerdele, ergonominė guminė laikymo zona, metalinis antgalis ir įsegėlė, keičiamas trintukas.</t>
  </si>
  <si>
    <t>1.12.</t>
  </si>
  <si>
    <t>1.13.</t>
  </si>
  <si>
    <t>1.14.</t>
  </si>
  <si>
    <t>Teksto spalviklis. Kirsta galvute. Kamštelis su įsegėle. Geltonos, mėlynos, raudonos, žalios, oranžinės, rožinės spalvos. Brėžio storis 2-5 mm.</t>
  </si>
  <si>
    <t>1.15.</t>
  </si>
  <si>
    <t>Permanentinis žymeklis. Kirsta galvute, brėžio storis 2-5 mm. Juodos, raudonos ir žalios spalvos.</t>
  </si>
  <si>
    <t>1.16.</t>
  </si>
  <si>
    <t>Žymeklis CD, DVD. Apvalia galvute, brėžio storis 0,5 mm, rašo ant plastiko, metalo, stiklo, medžio, juodos spalvos.</t>
  </si>
  <si>
    <t>1.17.</t>
  </si>
  <si>
    <t>Žymeklis baltai lentai. Apvalia galvute, brėžio storis 2 mm, juodos, mėlynos, raudonos ir žalios spalvos. Neuždžiūva paliktas atidarytas ne trumpiau kaip 2 dienas. Skirtas rašyti ant baltų magnetinių emaliuotų lentų.</t>
  </si>
  <si>
    <t>1.18.</t>
  </si>
  <si>
    <t>Žymeklis baltai lentai. Užpildytas greitai džiūstančiu skystu rašalu. Rašalas tiekiamas įspaudžiant korpuso galą. Rašo maždaug tris kartus ilgiau nei standartiniai žymekliai. Linijos storis 4 mm. Juodos, mėlynos, raudonos, žalios spalvos rašalas. Skirtas rašyti ant baltų magnetinių emaliuotų lentų.</t>
  </si>
  <si>
    <t>1.19.</t>
  </si>
  <si>
    <t>Tušinukas su stoveliu. Brėžio storis 0,7 mm. Su spyruokle ir laikikliu. Laikiklyje rašiklį galima padėti horizontaliai bei vertikaliai. Stovo apačioje yra speciali medžiaga, kurios dėka stovas yra stabilus.</t>
  </si>
  <si>
    <t>2. Raštinės reikmenys</t>
  </si>
  <si>
    <t>2.1.</t>
  </si>
  <si>
    <t>Skylmuša. Metalinis korpusas, 2-jų skylių pramušimo mechanizmas, laikiklis lapo formatui nustatyti (A4, A5, A6), pramuša ne mažiau 20 (80 g/m2) lapų. Pramušimo skylės diametras 5.5 mm. Atstumas tarp skylių 8 cm.</t>
  </si>
  <si>
    <t>2.2.</t>
  </si>
  <si>
    <r>
      <t>Skylmuša. Metalinis korpusas, 2-jų skylių pramušimo mechanizmas, laikiklis lapo formatui nustatyti (A4, A5), pramuša ne mažiau 40 (80 g/m</t>
    </r>
    <r>
      <rPr>
        <vertAlign val="superscript"/>
        <sz val="12"/>
        <color indexed="8"/>
        <rFont val="Times New Roman"/>
        <family val="1"/>
        <charset val="186"/>
      </rPr>
      <t>2</t>
    </r>
    <r>
      <rPr>
        <sz val="12"/>
        <color indexed="8"/>
        <rFont val="Times New Roman"/>
        <family val="1"/>
        <charset val="186"/>
      </rPr>
      <t>) lapų.</t>
    </r>
  </si>
  <si>
    <t>2.3.</t>
  </si>
  <si>
    <t>Segiklis. Plastikinis, sega iki 12 lapų. Tinka 10 Nr. sąsagėlės. Pilnai pritaikytas smeigimui ir segimui.</t>
  </si>
  <si>
    <t>2.4.</t>
  </si>
  <si>
    <r>
      <t>Segiklis. Sega 24/6, 26/6 dydžio sąsagėlėmis, susega ne mažiau 20 (80 g / m</t>
    </r>
    <r>
      <rPr>
        <vertAlign val="superscript"/>
        <sz val="12"/>
        <color indexed="8"/>
        <rFont val="Times New Roman"/>
        <family val="1"/>
        <charset val="186"/>
      </rPr>
      <t>2</t>
    </r>
    <r>
      <rPr>
        <sz val="12"/>
        <color indexed="8"/>
        <rFont val="Times New Roman"/>
        <family val="1"/>
        <charset val="186"/>
      </rPr>
      <t>) lapų, su ergonomine paspaudimo zona.</t>
    </r>
  </si>
  <si>
    <t>2.5.</t>
  </si>
  <si>
    <t>2.6.</t>
  </si>
  <si>
    <t>Sąsagėlės. Nr. 24/6, 26/6 dėžutėje 1000 vnt.</t>
  </si>
  <si>
    <t>2.7.</t>
  </si>
  <si>
    <t>Sąsagėlės. Nr. 10, dėžutėje 1000 vnt.</t>
  </si>
  <si>
    <t>2.8.</t>
  </si>
  <si>
    <t>Sąsagėlės. Nr. 23/6, 23/8, 23/10 dėžutėje 1000 vnt.</t>
  </si>
  <si>
    <t>2.9.</t>
  </si>
  <si>
    <t>Sąsagėlių išsegiklis sąsagėlėms išsegti.</t>
  </si>
  <si>
    <t>2.10.</t>
  </si>
  <si>
    <t>Drožtukas, viengubas, metalinis.</t>
  </si>
  <si>
    <t>2.11.</t>
  </si>
  <si>
    <t>Maketavimo peilis su patogia, saugia rankenėle ir peilio ilgio fiksavimo mechanizmu. Ilgis 18 cm.</t>
  </si>
  <si>
    <t>2.13.</t>
  </si>
  <si>
    <t>Liniuotė, plastikinė, skaidri, 20 cm ilgio.</t>
  </si>
  <si>
    <t>2.14.</t>
  </si>
  <si>
    <t>Liniuotė, plastikinė, skaidri, 30 cm ilgio.</t>
  </si>
  <si>
    <t>2.15.</t>
  </si>
  <si>
    <t>Žirklės universalios, plastmasine rankena. Pagamintos iš puikios kokybės plieno. Ilgis 16 cm.</t>
  </si>
  <si>
    <t>2.16.</t>
  </si>
  <si>
    <t>Žirklės universalios, su plastmasine rankena. Pagamintos iš puikios kokybės plieno. Ilgis 21 cm.</t>
  </si>
  <si>
    <t>2.17.</t>
  </si>
  <si>
    <t>Spaustukai, metaliniai, plotis 19 mm. Dėžutėje 12 vnt.</t>
  </si>
  <si>
    <t>2.18.</t>
  </si>
  <si>
    <t>Spaustukai, metaliniai, plotis 25 mm. Dėžutėje 12 vnt.</t>
  </si>
  <si>
    <t>2.19.</t>
  </si>
  <si>
    <t>Spaustukai metaliniai, plotis 30 mm. ± 2 mm. Dėžutėje 12 vnt.</t>
  </si>
  <si>
    <t>2.20.</t>
  </si>
  <si>
    <t>Sąvaržėlės, metalinės, 28 mm. Dėžutėje 100 vnt.</t>
  </si>
  <si>
    <t>2.21.</t>
  </si>
  <si>
    <t>Sąvaržėlės, metalinės, 50 mm. Dėžutėje 100 vnt.</t>
  </si>
  <si>
    <t>2.22.</t>
  </si>
  <si>
    <t>Trintukas pieštukams, minkštas, pagamintas iš aukštos kokybės plastiko, matmenys ne mažiau 35x16x11,5 mm.</t>
  </si>
  <si>
    <t>2.23.</t>
  </si>
  <si>
    <t>Pieštukinė. Pagaminta iš aukštos kokybės plastiko. 4 skyrių.</t>
  </si>
  <si>
    <t>2.24.</t>
  </si>
  <si>
    <t>Korektūros pieštukas. Tušinuko formos, su metaliniu antgaliu, 8 ml  ± 1 ml talpos.</t>
  </si>
  <si>
    <t>2.25.</t>
  </si>
  <si>
    <t>Korektūros skystis. Su šepetėliu, 20 ml talpos.</t>
  </si>
  <si>
    <t>2.26.</t>
  </si>
  <si>
    <t>Korektūros juostelė. Su sausa koreguojančia juostele. Su juostelės pritraukimo mechanizmu. Tinka spausdintam tekstui koreguoti, taip pat fakso tekstui. Nepalieka žymių ir šešėlių ant fotokopijų. Be tirpiklių. Pasukus koregavimo antgalį 180 lapsnių kampu, patogu naudoti kairiarankiams. Matmenys: 4,2 mm x 8,5 m.</t>
  </si>
  <si>
    <t>2.27.</t>
  </si>
  <si>
    <t>2.28.</t>
  </si>
  <si>
    <t>2.29.</t>
  </si>
  <si>
    <t>Notarinis siūlas. Įvairių spalvų. Kiekis 100 g.</t>
  </si>
  <si>
    <t>2.30.</t>
  </si>
  <si>
    <t>Notariniai lipdukai, apvalūs, baltos spalvos. Rulone 200 vnt.</t>
  </si>
  <si>
    <t>2.31.</t>
  </si>
  <si>
    <t>Kempinėlė pirštams drėkinti. Įvairių spalvų. Drėkinama vandeniu.</t>
  </si>
  <si>
    <t>2.32.</t>
  </si>
  <si>
    <t>Gumelės 1,5 x 60 mm. Pakuotėje 50 gr įvairių spalvų gumelių. Diametras Ø 50 mm.</t>
  </si>
  <si>
    <t>2.33.</t>
  </si>
  <si>
    <t>Gumelės, 10 mm x 130 mm. Pakuotėje 1 kg gumelių.</t>
  </si>
  <si>
    <t>2.34.</t>
  </si>
  <si>
    <t>Smeigtukai. Metaliniai, su apvalia galvute, geltonos spalvos. Dėžutėje 100 vnt.</t>
  </si>
  <si>
    <t>2.35.</t>
  </si>
  <si>
    <t>Smeigtukai kamštinei lentai, įvairių spalvų, plastikine galvute. Dėžutėje 100 vnt.</t>
  </si>
  <si>
    <t>2.36.</t>
  </si>
  <si>
    <t>Dėklas magnetinei kortelei su dirželiu. Matmenys: vidiniai 90x56 mm, išoriniai: 92x59 mm.</t>
  </si>
  <si>
    <t>2.37.</t>
  </si>
  <si>
    <t>Segama vardinė kortelė, tvirtinama su segtuku ir saugia adatėle. Matmenys: 55x90 mm.</t>
  </si>
  <si>
    <t>2.38.</t>
  </si>
  <si>
    <t>CD-R diskas. Talpa 700MB, įrašymo greitis 52x, plona dėžutė.</t>
  </si>
  <si>
    <t>2.39.</t>
  </si>
  <si>
    <t>CD-R diskas. Talpa 700MB, įrašymo greitis 52x, tortas 100 vnt.</t>
  </si>
  <si>
    <t>2.40.</t>
  </si>
  <si>
    <t>DVD+/-R diskas, talpa 4,7GB, įrašymo greitis ne mažiau 16x, plona dėžutė.</t>
  </si>
  <si>
    <t>2.41.</t>
  </si>
  <si>
    <t>DVD+/-R diskas, talpa 4,7GB, įrašymo greitis ne mažiau 16x, tortas 100 vnt.</t>
  </si>
  <si>
    <t>2.42.</t>
  </si>
  <si>
    <t>CD popierinis vokas su langeliu, pakuotėje 25 vnt, baltos spalvos.</t>
  </si>
  <si>
    <t>2.43.</t>
  </si>
  <si>
    <t>Kamštinė skelbimų lenta mediniu rėmu, matmenys 40 x 60 cm.</t>
  </si>
  <si>
    <t>2.44.</t>
  </si>
  <si>
    <t>Kamštinė skelbimų lenta mediniu rėmu, matmenys 60 x 90 cm.</t>
  </si>
  <si>
    <t>Kamštinė skelbimų lenta mediniu rėmu, matmenys 90 x 120 cm.</t>
  </si>
  <si>
    <t>Pakavimo juostos laikiklis, be apsaugos. Patogus naudoti dėžių pakavimui. Juosta naudojama taupiai. Tvirtas, patogu laikyti rankoje. Tinka juostoms 50 mm pločio.</t>
  </si>
  <si>
    <t>3. Klijavimo priemonės</t>
  </si>
  <si>
    <t>3.1.</t>
  </si>
  <si>
    <t>Pieštukiniai klijai. Pagaminti sausu pagrindu, svoris ne mažiau 20 g.</t>
  </si>
  <si>
    <t>3.2.</t>
  </si>
  <si>
    <t>Skysti klijai. Tinka popieriui, kartonui klijuoti, nepalieka bangelių, lygiai išdžiūsta, sudėtyje nėra tirpiklių, bekvapiai, nusiplauna. 40 ml talpos.</t>
  </si>
  <si>
    <t>3.3.</t>
  </si>
  <si>
    <t>Klijų juostelė. Permanentinė, skirta popieriaus, kartono, nuotraukų klijavimui, užtikrina tvirtą sukibimą. Klijuoja iki 8,5 m.</t>
  </si>
  <si>
    <t>3.4.</t>
  </si>
  <si>
    <t>Stiprios fiksacijos klijai. Gerai klijuoja porcelianą, plastmasę, metalą, gumą, odą, medį, kamštinę ir kitas medžiagas, momentinė sukibimo jėga, saugus kamštelio atidarymas. Svoris ne mažiau 3g.</t>
  </si>
  <si>
    <t>3.5.</t>
  </si>
  <si>
    <t>Lipni juostelė. Plotis 19 mm, ilgis 10 m, skaidri.</t>
  </si>
  <si>
    <t>3.6.</t>
  </si>
  <si>
    <t>Pakavimo juosta. Plotis 48 mm, ilgis 60 m, skaidri.</t>
  </si>
  <si>
    <t>3.7.</t>
  </si>
  <si>
    <t>Dvipusė lipni juostelė. Be apsauginės juostelės. Idealiai tinka nuotraukoms albume priklijuoti, kompiuteriu atspausdintiems tekstams pritvirtinti prie popieriaus, knygoms taisyti. Plotis 12 mm. Ilgis ne mažiau 6 m.</t>
  </si>
  <si>
    <t>3.8.</t>
  </si>
  <si>
    <t>4. Popierinės prekės</t>
  </si>
  <si>
    <t>4.1.</t>
  </si>
  <si>
    <t>Lipnūs lapeliai. 76x76 mm, geltoni. Bloke 100 lapelių.</t>
  </si>
  <si>
    <t>blok.</t>
  </si>
  <si>
    <t>4.2.</t>
  </si>
  <si>
    <t>Lipnūs lapeliai. 38x51 mm, geltoni. Bloke 100 lapelių.</t>
  </si>
  <si>
    <t>4.3.</t>
  </si>
  <si>
    <t>Lipnių lapelių kubai. Jie puikiai tinka dėmesiui patraukti, priminti ar informuoti. Limpa prie įvairių paviršių. Kubai įvairių pastelinių arba ryškių spalvų: baltos-mėlynos;  žalios-baltos, ryškių rožinių arba ryškių žalsvų spalvų. Matmenys 76x76 mm. Pakuotėje 450 lapelių.</t>
  </si>
  <si>
    <t>4.4.</t>
  </si>
  <si>
    <t>Plastikiniai lipnūs žymekliai 12x44 mm, 5 spalvos po 25 vnt.</t>
  </si>
  <si>
    <t>4.5.</t>
  </si>
  <si>
    <t>Lipnūs žymekliai. Spalvoti, plastikiniai, lapeliai su lengvai limpančiu kraštu. Galima nuimti ir vėl užklijuoti. Tinka žymėti puslapius, nes neuždengia teksto. 4 spalvų lapeliai po 40 vnt. Matmenys 20 mm x 50 mm. Pakelyje 160 lapelių.</t>
  </si>
  <si>
    <t>4.6.</t>
  </si>
  <si>
    <t>Lipnūs žymekliai su specialiu dėkliuku. Spalvotos juostelės leidžia taikyti spalvinį kodavimą. Naudojami kartu su specialiu dėkliuku. Pakuotėje 50 vienetų. Matmenys 25,4x43,2 mm.</t>
  </si>
  <si>
    <t>4.7.</t>
  </si>
  <si>
    <t>Lapeliai užrašams. 80x80 mm, balti, įpakavime 500 lapelių.</t>
  </si>
  <si>
    <t>4.8.</t>
  </si>
  <si>
    <t>Lapeliai užrašams, suklijuoti iš vieno šono. Baltos spalvos. Pakuotėje 500 lapelių. Matmenys: 90x90 mm, 80 g/m2 popierius.</t>
  </si>
  <si>
    <t>4.9.</t>
  </si>
  <si>
    <t>Sąsiuvinis langeliais. A5 formato, 48 lapų, susegtas (laminuotu viršeliu).</t>
  </si>
  <si>
    <t>4.10.</t>
  </si>
  <si>
    <t>Sąsiuvinis su spirale. A4 formatas. 96 lapai. Langeliais. Įvairių spalvų plastikiniai viršeliai.</t>
  </si>
  <si>
    <t>4.11.</t>
  </si>
  <si>
    <t>Sąsiuvinis su spirale. A5 formatas. 96 lapai. Langeliais. Įvairių spalvų plastikiniai viršeliai.</t>
  </si>
  <si>
    <t>4.12.</t>
  </si>
  <si>
    <t>Kontorinis sąsiuvinis. Sąsiuvinis kietais kartoniniais viršeliais, klijuotas dešiniajame šone. A4 formatas, langeliais, 96 lapai.</t>
  </si>
  <si>
    <t>4.13.</t>
  </si>
  <si>
    <t>Sąsiuvinis langeliais. A5 formato, 48 lapų, susegtas (laminuotu viršeliu)</t>
  </si>
  <si>
    <t>4.14.</t>
  </si>
  <si>
    <t>Sąsiuvinis langeliais. A5 formato, 60 lapų, susegtas (laminuotu viršeliu).</t>
  </si>
  <si>
    <t>Vnt.</t>
  </si>
  <si>
    <t>4.15.</t>
  </si>
  <si>
    <t>Kalkė, A4 formatas. Pakuotėje 100 lapų. Mėlynos spalvos.</t>
  </si>
  <si>
    <t>5. Dokumentų laikymo ir archyvavimo priemonės</t>
  </si>
  <si>
    <t>5.1.</t>
  </si>
  <si>
    <t>Įmautė dokumentams. A4 formato, skaidrios, plastiko storis ne mažiau 75 mik., įpakavime 100 vnt.</t>
  </si>
  <si>
    <t>5.2.</t>
  </si>
  <si>
    <t>Įmautė dokumentams, A4, skaidri, su praplatėjimu.. 20 mm įsiuvas leidžia įdėti iki 200 lapų. Specialiai sutvirtintas kraštas apatinėje dalyje. A4 formato. Storis 170 mikronų. Pakuotėje 10 vnt.</t>
  </si>
  <si>
    <t>5.3.</t>
  </si>
  <si>
    <t>Įmautė, A4, vizitinėms kortelėms, pagaminta iš polipropileno. Europerforacija. Matinės, grublėtas paviršius. Pakuotėje ne mažiau 10 įmaučių. 100 mikr. storio.</t>
  </si>
  <si>
    <t>5.4.</t>
  </si>
  <si>
    <t>Aplankas su įsegėle. A4 formato, spalvota nugarėlė, skaidrus viršelis, galima susegti 30 lapų. Įvairių spalvų.</t>
  </si>
  <si>
    <t>5.5.</t>
  </si>
  <si>
    <t>Kartoninis aplankas dokumentams. A4 formato, pagamintas iš tvirto kartono, metalinė įsegėlė, baltos spalvos.</t>
  </si>
  <si>
    <t>5.6.</t>
  </si>
  <si>
    <t>Kartoninis aplankas dokumentams. A4 formato, pagamintas iš tvirto kartono, su raišteliais viduje, tinka archyvavimui, baltos spalvos.</t>
  </si>
  <si>
    <t>5.7.</t>
  </si>
  <si>
    <t>5.8.</t>
  </si>
  <si>
    <t>Aplankas kietu viršeliu su spaustuku ir kišenėle išorėje. Kišenėlė ne mažesnė nei  80 mm x 35 mm. Tvirtai prispaudžia iki 100 lapų. A4 formatas. Pagamintas iš kartono ir aptrauktas spalvota plėvele. Juodos spalvos.</t>
  </si>
  <si>
    <t>5.9.</t>
  </si>
  <si>
    <t>Archyvinė įsegėlė. Tvirtas spalvotas plastikinis pagrindas. Metalinė įsegėlė. Pakuotėje 25 vnt.</t>
  </si>
  <si>
    <t>5.10.</t>
  </si>
  <si>
    <t>Segtuvas, su svertiniu mechanizmu, ekonominis. A4 formato, nugarėlės plotis 75 mm, metalu sutvirtinta apačia ir kampais, dengtas plastiko plėvele iš vienos pusės, su skaidria etiketės kišenėle, kartono vidus. Kaustyti metalu. Įvairių spalvų.</t>
  </si>
  <si>
    <t>5.11.</t>
  </si>
  <si>
    <t>Segtuvas, su svertiniu mechanizmu, ekonominis. A4 formato, nugarėlės plotis 50 mm, metalu sutvirtinta apačia ir kampais, dengtas plastiko plėvele iš vienos pusės, su skaidria etiketės kišenėle, kartono vidus. Kaustyti metalu. Įvairių spalvų.</t>
  </si>
  <si>
    <t>5.12.</t>
  </si>
  <si>
    <t>Žiedinis segtuvas. 2 žiedai. Nugarėlės plotis  25 mm. Žiedų skersmuo 16mm.  Įvairių spalvų.</t>
  </si>
  <si>
    <t>5.13.</t>
  </si>
  <si>
    <t>Kartotekiniai vokai klijuotais šonais JALEMA arba lygiaverčiai. A4 formatas. Skirti kartotekinėms spintoms. Pagaminti iš tvirto perdirbto kartono. Plastiku padengti kabliukai. Dėžutėje 25 vnt. Spalvos: geltona, raudona, žalia, ruda, mėlyna.</t>
  </si>
  <si>
    <t>5.14.</t>
  </si>
  <si>
    <t>Skirtukai. A4 formato, skaičiai "1-12", plastikiniai, baltos spalvos. Pakuotėje 12 lapų. Matmenys 225 x 297mm.</t>
  </si>
  <si>
    <t>5.15.</t>
  </si>
  <si>
    <t>Skirtukai. A4 formato, skaičiai "1-31", plastikiniai, baltos spalvos. Pakuotėje 31 lapas. Matmenys 225 x 297mm.</t>
  </si>
  <si>
    <t>5.16.</t>
  </si>
  <si>
    <t>Kartoniniai skirtukai 11 x 23,5 cm. Pagaminti iš kartono. Matmenys 110 x 235 mm. Perforuoti – 4 skylės leidžia segti tiek vertikaliai tiek  horizontaliai. Pakuotėje 100 lapų. Pagaminta iš 190 g/m2 popieriaus. Įvairios spalvos.</t>
  </si>
  <si>
    <t>5.17.</t>
  </si>
  <si>
    <t>Archyvinė dėžė su dangčiu. Itin tvirta, pagaminta iš gofruoto kartono, skirta bylų dėželių, katalogų bei kitų daiktų laikymui. Dėžėje galima laikyti ir sukabintus dokumentus. Specialios skylės šonuose palengvina pernešimą. Vidiniai matmenys: 330 x 425 x 265 mm. Išoriniai matmenys: 340 x 450 x 275 mm.</t>
  </si>
  <si>
    <t>5.18.</t>
  </si>
  <si>
    <t>Pagrindas rašymui su atverčiamu viršumi, A4 formatas. Su metaliniu spaustuku viršuje bloknotui laikyti. Įvairios spalvos.</t>
  </si>
  <si>
    <t>6. Darbo stalo reikmenys</t>
  </si>
  <si>
    <t>6.1.</t>
  </si>
  <si>
    <t>Padėklas dokumentams. Plastikinis, skaidrus arba dūminės spalvos, A4 formato dokumentams laikyti, matmenys 347x256x67 mm.</t>
  </si>
  <si>
    <t>6.2.</t>
  </si>
  <si>
    <t>Vizitinių kortelių albumas. Telpa ne mažiau kaip 200 kortelių. 25 skaidrūs lapai. Kiekviename lape yra 4 skiltys. Juodos spalvos. Galimybė dėti papildomus lapus.</t>
  </si>
  <si>
    <t>6.3.</t>
  </si>
  <si>
    <t>Papildomi lapai 6.2. vizitinių kortelių albumui. Keturios skiltys. Telpa 80 kortelių.</t>
  </si>
  <si>
    <t>6.4.</t>
  </si>
  <si>
    <t>Vizitinių kortelių albumas. Telpa 96 kortelės. 12 skaidrių lapų. Kiekviename lape yra 4 skiltys. Juodos spalvos.</t>
  </si>
  <si>
    <t>6.5.</t>
  </si>
  <si>
    <t>Stalinis skaičiuotuvas. 8 skaitmenų pakeltas ekranas. Du maitinimo šaltiniai. Metalinis paviršius. Plastikiniai klavišai. Matmenys: 143x102x29 mm ± 0,5 cm.</t>
  </si>
  <si>
    <t>6.6.</t>
  </si>
  <si>
    <t>Stalinis skaičiuotuvas. 12 skaitmenų pakeltas ekranas. „Auto Replay“ funkcija. Bendros sumos funkcija (GT). Mokesčių skaičiavimo funkcija (TAX). „Check &amp; Correct“ funkcija leidžia peržiūrėti ir koreguoti paskutinius 99 veiksmus. Du maitinimo šaltiniai. Metalinis paviršius. Plastikiniai klavišai. Klavišas: „00“. Matmenys: 131x128x23 mm ± 0,5 cm.</t>
  </si>
  <si>
    <t>6.7.</t>
  </si>
  <si>
    <t>Stalinis skaičiuotuvas. 14 skaitmenų pakeltas ekranas. „Auto Replay“ funkcija. Maržos funkcija (MU). Bendros sumos funkcija (GT). „Check &amp; Correct“ funkcija leidžia peržiūreti ir koreguoti paskutinius 99 veiksmus. Paskutinio skaičiaus koregavimas. Du maitinimo šaltiniai. Rezultato apvalinimo klavišai. Klavišai: „00“ ir „000“. Matmenys: 193x143x38 mm ± 0,5 cm.</t>
  </si>
  <si>
    <t>6.8.</t>
  </si>
  <si>
    <t>Smulkių priemonių dėžutė. Didelio tankio polietilenas arba standus plastikas. Skirta atlaikyti nemažesnius nei -20 ir +40 ˚C temperatūrų pokyčius. Dėžutės konstrukcija turi būti atspari rūgščių, alyvos, tirpiklių bei valiklių poveikiui. Išmatavimai: ne mažiau nei (plotis, ilgis, aukštis) 120 mm, 205 mm, 110 mm, bet ne daugiau nei (plotis, ilgis, aukštis) 160 mm, 255 mm, 130 mm. Pusiau atviras dėžutės priekis. Spalva – geltona.</t>
  </si>
  <si>
    <t>7. Biuro technika</t>
  </si>
  <si>
    <t>7.1.</t>
  </si>
  <si>
    <t>Dokumentų naikiklis. Dokumentų padavimo angos plotis: 220mm. Vienu metu naikinamas lapų skaičius (80g/m2): 7 lapų. Smulkinimo dydis ir tipas: 4x30mm gabaliukais. Saugumo klasė: 4. Smulkinimo greitis: 3m/min. Automatinė Start/Stop funkcija. Šiukšlių konteinerio dydis: 14 l. Galingumas: 3300W. Įtampa: 230V.</t>
  </si>
  <si>
    <t>7.2.</t>
  </si>
  <si>
    <t>Dokumentų naikiklis. Dokumentų padavimo angos plotis: 226mm. Vienu metu naikinamas lapų skaičius (80g/m2): 8 lapų. Smulkinimo dydis ir tipas: 4x45mm gabaliukais. Saugumo klasė: 3. Automatinė Start/Stop, reverso funkcijos. Šiukšlių konteinerio dydis: 25 l. Atskira ertmė naikinti CD ir kredito korteles. Galingumas: 230W. Įtampa: 230V.</t>
  </si>
  <si>
    <t>7.3.</t>
  </si>
  <si>
    <t>Popieriaus pjaustyklė. Skirtas greitam popieriaus pjaustymui, lazeriu galąsti ašmenys, rankų apsauga, plastikinis korpusas, automatinis prispaudimas pjovimo vietoje, skaidri liniuotė, formatų atžymos ant pagrindo. Pjovimo ilgis: 320mm. Pjovimo storis: 0,8 mm. Darbo paviršiaus dydis: 440x211 mm.</t>
  </si>
  <si>
    <t>7.4.</t>
  </si>
  <si>
    <t>Giljotina. Lengvai pjausto net siauriausias juosteles, lenkta peilio apsauga, automatinis prispaudimas pjovimo vietoje, ant pagrindo yra liniuotė ir formatų atžymos, stataus kampo liniuotės. Kirtimo ilgis: 390 mm. Kirtimo storis: 4 mm. Darbo paviršiaus dydis: 475x355 mm. Atžymos ant pagrindo: cm, DIN.</t>
  </si>
  <si>
    <t>7.5.</t>
  </si>
  <si>
    <t xml:space="preserve">Laminavimo aparatas. Dviejų volelių laminavimo sistema nereikia naudoti apsauginio dėklo. Maks. laminuojamo dokumento plotis: 330 mm. Maks. laminavimo folijos storis: 125 mik. Nebūtina naudoti specialaus apsauginio dėklo. Laminavimas karštuoju būdu (2 pozicijos). Esanti rankena leidžia lengvai pernešti, apsauginis skydelis apsaugo nuo dulkių. Laminatoriuose yra įdiegta HEATGUARD technologija arba lygiavertė, naudojanti dvigubą sienelių sistemą. Užtikrina puikią šilumos izoliaciją - laminatoriaus korpusas niekada neįkaista. </t>
  </si>
  <si>
    <t>7.6.</t>
  </si>
  <si>
    <t>Įrišimo aparatas. Įrišimo aparatas naudojimui biure. Elegantiškas ir patvarus, lengvai naudojamas. Perforuojamo pluošto storis 20 lapų A4 (80g), galima įrišti dokumentus iki 500 lapų, maksimali spiralės apimtis 50 mm. Rankinė perforacijos sistema (Quasar 500). Skylių išpjovimas apačioje leidžia vienu metu perforuoti popierių ir dėti į spiralę. Perforuojamo pluošto storis iki 20 lapų A4 (80g), įriša dokumentus iki 500 lapų, maksimalus spiralės skersmuo 50 mm. Itin tvirtas metalinis mechanizmas. Specialus atskiras stalčius spiralių laikymui kartu su patentuota dokumentų storio matavimo sistema ir tinkamos spiralės parinkimu. Skylių linijos centravimas Komplekte pateikiami viršeliai ir spiralės 10 įrišimų.</t>
  </si>
  <si>
    <t>7.7.</t>
  </si>
  <si>
    <t>7.8.</t>
  </si>
  <si>
    <t>7.9.</t>
  </si>
  <si>
    <t>Laminavimo vokeliai. A4 formatas. Matmenys: 216x303 mm. Storis - 125 mikronai. Dėžutėje yra 100 vokelių. Skaidrūs.</t>
  </si>
  <si>
    <t>7.10.</t>
  </si>
  <si>
    <t>Įrišimo nugarės. Pagamintos iš kartono. Įvairių spalvų. A4 formatas. Dėžutėje 100 vnt. 250 g/m2 kartonas.</t>
  </si>
  <si>
    <t>7.11.</t>
  </si>
  <si>
    <t>Plastikiniai įrišimo viršeliai. Skaidrios spalvos. Storis 150 mikronų. A4 formatas. Dėžutėje 100 vnt.</t>
  </si>
  <si>
    <t>7.12.</t>
  </si>
  <si>
    <t>Plastikinė įrišimo spiralė. Diametras 6 mm. Maksimalus įrišamų A4 formato lapų kiekis: 25 l. Dėžutėje 100 vnt. Įvairių spalvų.</t>
  </si>
  <si>
    <t>7.13.</t>
  </si>
  <si>
    <t>Plastikinė įrišimo spiralė. Diametras 8 mm. Maksimalus įrišamų A4 formato lapų kiekis: 45 l. Dėžutėje 100 vnt. Įvairių spalvų.</t>
  </si>
  <si>
    <t>7.14.</t>
  </si>
  <si>
    <t>Plastikinė įrišimo spiralė. Diametras 10 mm. Maksimalus įrišamų A4 formato lapų kiekis: 65 l. Dėžutėje 100 vnt. Įvairių spalvų.</t>
  </si>
  <si>
    <t>7.15.</t>
  </si>
  <si>
    <t>Plastikinė įrišimo spiralė. Diametras 12 mm. Maksimalus įrišamų A4 formato lapų kiekis: 95 l. Dėžutėje 100 vnt. Įvairių spalvų.</t>
  </si>
  <si>
    <t>7.16.</t>
  </si>
  <si>
    <t>Plastikinė įrišimo spiralė. Diametras 14 mm. Maksimalus įrišamų A4 formato lapų kiekis: 125 l. Dėžutėje 100 vnt. Įvairių spalvų.</t>
  </si>
  <si>
    <t>7.17.</t>
  </si>
  <si>
    <t>Plastikinė įrišimo spiralė. Diametras 16 mm. Maksimalus įrišamų A4 formato lapų kiekis: 145 l. Dėžutėje 100 vnt. Įvairių spalvų.</t>
  </si>
  <si>
    <t>7.18.</t>
  </si>
  <si>
    <t>Apkabėlės įrišimui. Diametras 4 mm. A4 formato, įriša iki 60 lapų. Dėžutėje 50 vnt. Įvairių spalvų.</t>
  </si>
  <si>
    <t>8. Konferencijų įranga</t>
  </si>
  <si>
    <t>8.1.</t>
  </si>
  <si>
    <t>Purškiamas skystis magnetinei lentai valyti. Gerai nuvalo pirštų antspaudus ir žymeklį. Talpa 250 ml.</t>
  </si>
  <si>
    <t>8.2.</t>
  </si>
  <si>
    <t>Drėgnos servetėlės baltai lentai. Servetėlės yra plastikiniame dėkle. Gerai nuvalo net senus užrašus nuo rašomosios lentos. Nereikalingas papildomas valiklis ar purškiamas skystis. Pakuotėje 100 vienetų specialiu skysčiu sudrėkintų servetėlių.</t>
  </si>
  <si>
    <t>8.3.</t>
  </si>
  <si>
    <t>Kempinė magnetinei rašomajai lentai valyti, keičiamais veltinio padeliais. Magnetinė, matmenys 15x6 cm.</t>
  </si>
  <si>
    <t>8.4.</t>
  </si>
  <si>
    <t>Servetėlės veltinio padeliai, tinkantys 8.3 pozicijoje aprašytai magnetinės rašomosios lentos kempinei. Pakuotėje 10 vnt.</t>
  </si>
  <si>
    <t>8.5.</t>
  </si>
  <si>
    <t>Magnetai lentoms 16 mm. Nebraižantys lentos paviršiaus. Ypač tvirtos fiksacijos. Pakuotėje 10 vnt. Mėlynos, baltos, raudonos spalvos.</t>
  </si>
  <si>
    <t>8.6.</t>
  </si>
  <si>
    <t>Magnetinis konferencijų stovas. Spaustukas įvairių matmenų bloknotams. Galima rašyti baltos lentos žymekliais. Papildomas popieriaus laikiklis. Reguliuojamas aukštis: 180-200 cm. Paviršiaus matmenys: 70x100 cm ± 5 cm. Lentynėlė rašikliams.</t>
  </si>
  <si>
    <t>8.7.</t>
  </si>
  <si>
    <t>Magnetinis konferencijų stovas. Spaustukas bloknotams. Galima rašyti baltos lentos žymekliais. Stovo aukštis: 182 cm. Paviršiaus matmenys: 70x96 cm ± 5 cm. Lentynėlė rašikliams.</t>
  </si>
  <si>
    <t>8.8.</t>
  </si>
  <si>
    <t>Magnetinė rašomoji lenta, 120x90 cm. Baltu emaliuotu paviršiumi, pritaikytu rašymui lentos žymekliais. Aliuminio rėmeliu. Lentynėlė žymekliams.</t>
  </si>
  <si>
    <t>8.9.</t>
  </si>
  <si>
    <t xml:space="preserve">Magnetinė rašomoji lenta, 200x100 cm. Baltu emaliuotu paviršiumi, pritaikytu rašymui lentos žymekliais. Aliuminio rėmeliu. Lentynėlė žymekliams. </t>
  </si>
  <si>
    <t>8.10.</t>
  </si>
  <si>
    <t>Bloknotas puikiai tinkantis konferencijoms, naudoti ant stovo. Balintas celiuliozės popierius 80 g/m2. Matmenys: 594 x 840 mm. 20 lapų.</t>
  </si>
  <si>
    <t>Bendra kaina* pasiūlymo vertinimui Eur be 21 proc. PVM</t>
  </si>
  <si>
    <t>21 proc. PVM</t>
  </si>
  <si>
    <t>Bendra kaina* pasiūlymo vertinimui Eur su 21 proc. PVM</t>
  </si>
  <si>
    <r>
      <t>PASTABA: *kaina pateikiama</t>
    </r>
    <r>
      <rPr>
        <b/>
        <i/>
        <sz val="12"/>
        <rFont val="Times New Roman"/>
        <family val="1"/>
        <charset val="186"/>
      </rPr>
      <t xml:space="preserve"> dviejų skaičių </t>
    </r>
    <r>
      <rPr>
        <i/>
        <sz val="12"/>
        <rFont val="Times New Roman"/>
        <family val="1"/>
        <charset val="186"/>
      </rPr>
      <t>po kablelio tikslumu</t>
    </r>
  </si>
  <si>
    <t>Preliminarus kiekis 36 mėnesių laikotarpiui</t>
  </si>
  <si>
    <t>Specialiųjų sąlygų 3 priedo 1 priedas</t>
  </si>
  <si>
    <t>2.12.</t>
  </si>
  <si>
    <t>Gelinis rašiklis, pagamintas iš skaidraus plastiko. Juodos, mėlynos spalvos rašalas. Kamštelis su metaline įsegėle. Brėžio storis 0,7 mm.</t>
  </si>
  <si>
    <t>Grafitai. Vidutinio kietumo HB, storis 0,5 mm, įpakavime 12 vnt.</t>
  </si>
  <si>
    <t>Grafitai. Vidutinio kietumo HB, storis 0,7 mm, įpakavime 12 vnt.</t>
  </si>
  <si>
    <t>Kniedžių įvėriklis, susega iki 30 lapų popieriaus 80 g/m2.</t>
  </si>
  <si>
    <t>Metalinės kniedės  4 mm. Dėžutėje 250 vnt. Kniedės turi tikti 2.25. pozicijos kniedžių įvėrikliui.</t>
  </si>
  <si>
    <t>Montavimo juostelės. Baltos spalvos 54 kvadratukai. Plastilino tipo. Patogu priklijuoti plakatus, žemėlapius ir kita. Nepalieka žymių ant sienos.</t>
  </si>
  <si>
    <t>Laminavimo vokeliai. A5 formatas. Matmenys 216x154 mm. Storis - 125 mikronai. Dėžutėje yra 100 vokelių.</t>
  </si>
  <si>
    <t>Laminavimo vokeliai. Matmenys 65x95 mm. Storis - 125 mikronai. Dėžutėje yra 100 vokelių.</t>
  </si>
  <si>
    <t>Aplankas dokumentams su gumele, A4 formato, su trimis atvartais, įvairių spalvų. Pagamintas iš tvirto plastiko. Priekiniame atvarte turi būti kišenėlė vizitinei kortelei.</t>
  </si>
</sst>
</file>

<file path=xl/styles.xml><?xml version="1.0" encoding="utf-8"?>
<styleSheet xmlns="http://schemas.openxmlformats.org/spreadsheetml/2006/main" xmlns:mc="http://schemas.openxmlformats.org/markup-compatibility/2006" xmlns:x14ac="http://schemas.microsoft.com/office/spreadsheetml/2009/9/ac" mc:Ignorable="x14ac">
  <fonts count="14" x14ac:knownFonts="1">
    <font>
      <sz val="11"/>
      <color theme="1"/>
      <name val="Calibri"/>
      <family val="2"/>
      <charset val="186"/>
      <scheme val="minor"/>
    </font>
    <font>
      <sz val="12"/>
      <color indexed="8"/>
      <name val="Times New Roman"/>
      <family val="1"/>
      <charset val="186"/>
    </font>
    <font>
      <vertAlign val="superscript"/>
      <sz val="12"/>
      <color indexed="8"/>
      <name val="Times New Roman"/>
      <family val="1"/>
      <charset val="186"/>
    </font>
    <font>
      <i/>
      <sz val="12"/>
      <name val="Times New Roman"/>
      <family val="1"/>
      <charset val="186"/>
    </font>
    <font>
      <b/>
      <i/>
      <sz val="12"/>
      <name val="Times New Roman"/>
      <family val="1"/>
      <charset val="186"/>
    </font>
    <font>
      <sz val="12"/>
      <name val="Times New Roman"/>
      <family val="1"/>
      <charset val="186"/>
    </font>
    <font>
      <sz val="10"/>
      <color theme="1"/>
      <name val="Times New Roman"/>
      <family val="1"/>
      <charset val="186"/>
    </font>
    <font>
      <sz val="12"/>
      <color rgb="FF000000"/>
      <name val="Times New Roman"/>
      <family val="1"/>
      <charset val="186"/>
    </font>
    <font>
      <sz val="12"/>
      <color theme="1"/>
      <name val="Times New Roman"/>
      <family val="1"/>
      <charset val="186"/>
    </font>
    <font>
      <b/>
      <sz val="12"/>
      <color rgb="FF000000"/>
      <name val="Times New Roman"/>
      <family val="1"/>
      <charset val="186"/>
    </font>
    <font>
      <b/>
      <sz val="12"/>
      <color theme="1"/>
      <name val="Times New Roman"/>
      <family val="1"/>
      <charset val="186"/>
    </font>
    <font>
      <b/>
      <sz val="12"/>
      <color theme="1"/>
      <name val="Calibri"/>
      <family val="2"/>
      <charset val="186"/>
      <scheme val="minor"/>
    </font>
    <font>
      <sz val="12"/>
      <color theme="1"/>
      <name val="Calibri"/>
      <family val="2"/>
      <charset val="186"/>
      <scheme val="minor"/>
    </font>
    <font>
      <sz val="12"/>
      <color rgb="FFFF0000"/>
      <name val="Times New Roman"/>
      <family val="1"/>
      <charset val="186"/>
    </font>
  </fonts>
  <fills count="3">
    <fill>
      <patternFill patternType="none"/>
    </fill>
    <fill>
      <patternFill patternType="gray125"/>
    </fill>
    <fill>
      <patternFill patternType="solid">
        <fgColor theme="0" tint="-0.34998626667073579"/>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43">
    <xf numFmtId="0" fontId="0" fillId="0" borderId="0" xfId="0"/>
    <xf numFmtId="0" fontId="6" fillId="0" borderId="0" xfId="0" applyFont="1"/>
    <xf numFmtId="0" fontId="6" fillId="0" borderId="0" xfId="0" applyFont="1" applyAlignment="1">
      <alignment horizontal="center"/>
    </xf>
    <xf numFmtId="0" fontId="7" fillId="0" borderId="1" xfId="0" applyFont="1" applyFill="1" applyBorder="1" applyAlignment="1">
      <alignment vertical="center" wrapText="1"/>
    </xf>
    <xf numFmtId="0" fontId="7" fillId="0" borderId="1" xfId="0" applyFont="1" applyFill="1" applyBorder="1" applyAlignment="1">
      <alignment horizontal="justify" vertical="center" wrapText="1"/>
    </xf>
    <xf numFmtId="0" fontId="7" fillId="0" borderId="1" xfId="0" applyFont="1" applyFill="1" applyBorder="1" applyAlignment="1">
      <alignment horizontal="center" vertical="center" wrapText="1"/>
    </xf>
    <xf numFmtId="2" fontId="8" fillId="0" borderId="1" xfId="0" applyNumberFormat="1" applyFont="1" applyFill="1" applyBorder="1" applyAlignment="1">
      <alignment horizontal="center" vertical="center"/>
    </xf>
    <xf numFmtId="2" fontId="8"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0" fontId="5" fillId="0" borderId="1" xfId="0" applyFont="1" applyFill="1" applyBorder="1" applyAlignment="1">
      <alignment vertical="center" wrapText="1"/>
    </xf>
    <xf numFmtId="0" fontId="6" fillId="0" borderId="0" xfId="0" applyFont="1" applyBorder="1"/>
    <xf numFmtId="0" fontId="6" fillId="0" borderId="0" xfId="0" applyFont="1" applyBorder="1" applyAlignment="1">
      <alignment horizontal="center"/>
    </xf>
    <xf numFmtId="0" fontId="9" fillId="2" borderId="1"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7" fillId="0" borderId="2" xfId="0" applyFont="1" applyFill="1" applyBorder="1" applyAlignment="1">
      <alignment horizontal="center" vertical="center"/>
    </xf>
    <xf numFmtId="0" fontId="8" fillId="0" borderId="0" xfId="0" applyFont="1"/>
    <xf numFmtId="0" fontId="8" fillId="0" borderId="0" xfId="0" applyFont="1" applyAlignment="1">
      <alignment horizontal="center"/>
    </xf>
    <xf numFmtId="0" fontId="9" fillId="2" borderId="4"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7" fillId="0" borderId="1" xfId="0" applyFont="1" applyFill="1" applyBorder="1" applyAlignment="1">
      <alignment wrapText="1"/>
    </xf>
    <xf numFmtId="0" fontId="7" fillId="0" borderId="1" xfId="0" applyFont="1" applyFill="1" applyBorder="1" applyAlignment="1">
      <alignment horizontal="left" vertical="center" wrapText="1"/>
    </xf>
    <xf numFmtId="0" fontId="13" fillId="0" borderId="1" xfId="0" applyFont="1" applyFill="1" applyBorder="1" applyAlignment="1">
      <alignment horizontal="justify" vertical="center" wrapText="1"/>
    </xf>
    <xf numFmtId="0" fontId="13" fillId="0" borderId="1" xfId="0" applyFont="1" applyFill="1" applyBorder="1" applyAlignment="1">
      <alignment vertical="center" wrapText="1"/>
    </xf>
    <xf numFmtId="0" fontId="8" fillId="0" borderId="0" xfId="0" applyFont="1" applyAlignment="1">
      <alignment horizontal="right"/>
    </xf>
    <xf numFmtId="2" fontId="9" fillId="0" borderId="2" xfId="0" applyNumberFormat="1" applyFont="1" applyFill="1" applyBorder="1" applyAlignment="1">
      <alignment horizontal="right" vertical="center" wrapText="1"/>
    </xf>
    <xf numFmtId="2" fontId="11" fillId="0" borderId="5" xfId="0" applyNumberFormat="1" applyFont="1" applyFill="1" applyBorder="1" applyAlignment="1">
      <alignment horizontal="right" vertical="center" wrapText="1"/>
    </xf>
    <xf numFmtId="0" fontId="12" fillId="0" borderId="6" xfId="0" applyFont="1" applyFill="1" applyBorder="1" applyAlignment="1">
      <alignment vertical="center" wrapText="1"/>
    </xf>
    <xf numFmtId="0" fontId="9" fillId="0" borderId="2" xfId="0" applyFont="1" applyFill="1" applyBorder="1" applyAlignment="1">
      <alignment horizontal="right" vertical="center" wrapText="1"/>
    </xf>
    <xf numFmtId="0" fontId="11" fillId="0" borderId="5" xfId="0" applyFont="1" applyFill="1" applyBorder="1" applyAlignment="1">
      <alignment horizontal="right" vertical="center" wrapText="1"/>
    </xf>
    <xf numFmtId="0" fontId="3" fillId="0" borderId="0" xfId="0" applyFont="1" applyAlignment="1">
      <alignment horizontal="left" wrapText="1"/>
    </xf>
    <xf numFmtId="0" fontId="9" fillId="2" borderId="1"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9" fillId="2" borderId="7" xfId="0" applyFont="1" applyFill="1" applyBorder="1" applyAlignment="1">
      <alignment horizontal="center" vertical="center" wrapText="1"/>
    </xf>
    <xf numFmtId="2" fontId="6" fillId="0" borderId="0" xfId="0" applyNumberFormat="1" applyFont="1"/>
    <xf numFmtId="2" fontId="7" fillId="0" borderId="6" xfId="0" applyNumberFormat="1" applyFont="1" applyFill="1" applyBorder="1" applyAlignment="1">
      <alignment horizontal="center" vertical="center" wrapText="1"/>
    </xf>
    <xf numFmtId="2" fontId="8" fillId="2" borderId="1" xfId="0" applyNumberFormat="1" applyFont="1" applyFill="1" applyBorder="1" applyAlignment="1">
      <alignment horizontal="center" vertical="center" wrapText="1"/>
    </xf>
    <xf numFmtId="2" fontId="7" fillId="2" borderId="1" xfId="0" applyNumberFormat="1" applyFont="1" applyFill="1" applyBorder="1" applyAlignment="1">
      <alignment horizontal="center" vertical="center" wrapText="1"/>
    </xf>
    <xf numFmtId="2" fontId="7" fillId="2" borderId="4" xfId="0" applyNumberFormat="1"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58"/>
  <sheetViews>
    <sheetView tabSelected="1" topLeftCell="A150" zoomScale="86" zoomScaleNormal="86" workbookViewId="0">
      <selection activeCell="G153" sqref="G153"/>
    </sheetView>
  </sheetViews>
  <sheetFormatPr defaultColWidth="9.109375" defaultRowHeight="13.2" x14ac:dyDescent="0.25"/>
  <cols>
    <col min="1" max="1" width="6.6640625" style="1" customWidth="1"/>
    <col min="2" max="2" width="61" style="1" customWidth="1"/>
    <col min="3" max="3" width="12" style="1" customWidth="1"/>
    <col min="4" max="4" width="13.44140625" style="2" customWidth="1"/>
    <col min="5" max="5" width="13" style="2" customWidth="1"/>
    <col min="6" max="6" width="15" style="1" customWidth="1"/>
    <col min="7" max="16384" width="9.109375" style="1"/>
  </cols>
  <sheetData>
    <row r="1" spans="1:6" ht="15" customHeight="1" x14ac:dyDescent="0.3">
      <c r="B1" s="27" t="s">
        <v>292</v>
      </c>
      <c r="C1" s="27"/>
      <c r="D1" s="27"/>
      <c r="E1" s="27"/>
      <c r="F1" s="27"/>
    </row>
    <row r="2" spans="1:6" ht="12.75" x14ac:dyDescent="0.2">
      <c r="A2" s="10"/>
      <c r="B2" s="10"/>
      <c r="C2" s="10"/>
      <c r="D2" s="11"/>
      <c r="E2" s="11"/>
    </row>
    <row r="3" spans="1:6" ht="12.75" x14ac:dyDescent="0.2">
      <c r="A3" s="10"/>
      <c r="B3" s="10"/>
      <c r="C3" s="10"/>
      <c r="D3" s="11"/>
      <c r="E3" s="11"/>
      <c r="F3" s="10"/>
    </row>
    <row r="4" spans="1:6" ht="62.4" x14ac:dyDescent="0.25">
      <c r="A4" s="8" t="s">
        <v>0</v>
      </c>
      <c r="B4" s="8"/>
      <c r="C4" s="8" t="s">
        <v>1</v>
      </c>
      <c r="D4" s="8" t="s">
        <v>291</v>
      </c>
      <c r="E4" s="8" t="s">
        <v>2</v>
      </c>
      <c r="F4" s="8" t="s">
        <v>3</v>
      </c>
    </row>
    <row r="5" spans="1:6" ht="18" customHeight="1" x14ac:dyDescent="0.25">
      <c r="A5" s="34" t="s">
        <v>4</v>
      </c>
      <c r="B5" s="35"/>
      <c r="C5" s="34"/>
      <c r="D5" s="35"/>
      <c r="E5" s="14"/>
      <c r="F5" s="14"/>
    </row>
    <row r="6" spans="1:6" ht="54.75" customHeight="1" x14ac:dyDescent="0.25">
      <c r="A6" s="15" t="s">
        <v>5</v>
      </c>
      <c r="B6" s="25" t="s">
        <v>294</v>
      </c>
      <c r="C6" s="16" t="s">
        <v>6</v>
      </c>
      <c r="D6" s="5">
        <v>270</v>
      </c>
      <c r="E6" s="39">
        <v>0.47</v>
      </c>
      <c r="F6" s="6">
        <f>D6*E6</f>
        <v>126.89999999999999</v>
      </c>
    </row>
    <row r="7" spans="1:6" ht="31.2" x14ac:dyDescent="0.25">
      <c r="A7" s="15" t="s">
        <v>7</v>
      </c>
      <c r="B7" s="4" t="s">
        <v>8</v>
      </c>
      <c r="C7" s="16" t="s">
        <v>9</v>
      </c>
      <c r="D7" s="5">
        <v>3</v>
      </c>
      <c r="E7" s="39">
        <v>1.55</v>
      </c>
      <c r="F7" s="6">
        <f t="shared" ref="F7:F24" si="0">D7*E7</f>
        <v>4.6500000000000004</v>
      </c>
    </row>
    <row r="8" spans="1:6" ht="31.2" x14ac:dyDescent="0.25">
      <c r="A8" s="15" t="s">
        <v>10</v>
      </c>
      <c r="B8" s="4" t="s">
        <v>11</v>
      </c>
      <c r="C8" s="16" t="s">
        <v>12</v>
      </c>
      <c r="D8" s="5">
        <v>3</v>
      </c>
      <c r="E8" s="39">
        <v>0.56000000000000005</v>
      </c>
      <c r="F8" s="6">
        <f t="shared" si="0"/>
        <v>1.6800000000000002</v>
      </c>
    </row>
    <row r="9" spans="1:6" ht="15.6" x14ac:dyDescent="0.25">
      <c r="A9" s="15" t="s">
        <v>13</v>
      </c>
      <c r="B9" s="4" t="s">
        <v>14</v>
      </c>
      <c r="C9" s="16" t="s">
        <v>6</v>
      </c>
      <c r="D9" s="5">
        <v>9000</v>
      </c>
      <c r="E9" s="39">
        <v>0.19</v>
      </c>
      <c r="F9" s="6">
        <f t="shared" si="0"/>
        <v>1710</v>
      </c>
    </row>
    <row r="10" spans="1:6" ht="15.6" x14ac:dyDescent="0.25">
      <c r="A10" s="15" t="s">
        <v>15</v>
      </c>
      <c r="B10" s="4" t="s">
        <v>16</v>
      </c>
      <c r="C10" s="16" t="s">
        <v>6</v>
      </c>
      <c r="D10" s="5">
        <v>150</v>
      </c>
      <c r="E10" s="39">
        <v>0.35</v>
      </c>
      <c r="F10" s="6">
        <f t="shared" si="0"/>
        <v>52.5</v>
      </c>
    </row>
    <row r="11" spans="1:6" ht="31.2" x14ac:dyDescent="0.25">
      <c r="A11" s="15" t="s">
        <v>17</v>
      </c>
      <c r="B11" s="4" t="s">
        <v>18</v>
      </c>
      <c r="C11" s="16" t="s">
        <v>6</v>
      </c>
      <c r="D11" s="5">
        <v>60000</v>
      </c>
      <c r="E11" s="39">
        <v>0.02</v>
      </c>
      <c r="F11" s="7">
        <f t="shared" si="0"/>
        <v>1200</v>
      </c>
    </row>
    <row r="12" spans="1:6" ht="46.5" customHeight="1" x14ac:dyDescent="0.25">
      <c r="A12" s="15" t="s">
        <v>19</v>
      </c>
      <c r="B12" s="4" t="s">
        <v>20</v>
      </c>
      <c r="C12" s="16" t="s">
        <v>6</v>
      </c>
      <c r="D12" s="5">
        <v>30</v>
      </c>
      <c r="E12" s="39">
        <v>0.18</v>
      </c>
      <c r="F12" s="6">
        <f t="shared" si="0"/>
        <v>5.3999999999999995</v>
      </c>
    </row>
    <row r="13" spans="1:6" ht="46.8" x14ac:dyDescent="0.25">
      <c r="A13" s="15" t="s">
        <v>21</v>
      </c>
      <c r="B13" s="4" t="s">
        <v>22</v>
      </c>
      <c r="C13" s="16" t="s">
        <v>6</v>
      </c>
      <c r="D13" s="5">
        <v>15</v>
      </c>
      <c r="E13" s="39">
        <v>0.63</v>
      </c>
      <c r="F13" s="6">
        <f t="shared" si="0"/>
        <v>9.4499999999999993</v>
      </c>
    </row>
    <row r="14" spans="1:6" ht="15.6" x14ac:dyDescent="0.25">
      <c r="A14" s="15" t="s">
        <v>23</v>
      </c>
      <c r="B14" s="4" t="s">
        <v>24</v>
      </c>
      <c r="C14" s="16" t="s">
        <v>6</v>
      </c>
      <c r="D14" s="5">
        <v>12000</v>
      </c>
      <c r="E14" s="39">
        <v>0.02</v>
      </c>
      <c r="F14" s="6">
        <f t="shared" si="0"/>
        <v>240</v>
      </c>
    </row>
    <row r="15" spans="1:6" ht="31.2" x14ac:dyDescent="0.25">
      <c r="A15" s="15" t="s">
        <v>25</v>
      </c>
      <c r="B15" s="4" t="s">
        <v>26</v>
      </c>
      <c r="C15" s="16" t="s">
        <v>6</v>
      </c>
      <c r="D15" s="5">
        <v>15</v>
      </c>
      <c r="E15" s="39">
        <v>0.59</v>
      </c>
      <c r="F15" s="6">
        <f t="shared" si="0"/>
        <v>8.85</v>
      </c>
    </row>
    <row r="16" spans="1:6" ht="48" customHeight="1" x14ac:dyDescent="0.25">
      <c r="A16" s="15" t="s">
        <v>27</v>
      </c>
      <c r="B16" s="4" t="s">
        <v>28</v>
      </c>
      <c r="C16" s="16" t="s">
        <v>6</v>
      </c>
      <c r="D16" s="5">
        <v>15</v>
      </c>
      <c r="E16" s="39">
        <v>0.85</v>
      </c>
      <c r="F16" s="6">
        <f t="shared" si="0"/>
        <v>12.75</v>
      </c>
    </row>
    <row r="17" spans="1:6" ht="31.5" customHeight="1" x14ac:dyDescent="0.25">
      <c r="A17" s="15" t="s">
        <v>29</v>
      </c>
      <c r="B17" s="25" t="s">
        <v>295</v>
      </c>
      <c r="C17" s="16" t="s">
        <v>9</v>
      </c>
      <c r="D17" s="5">
        <v>6</v>
      </c>
      <c r="E17" s="39">
        <v>0.55000000000000004</v>
      </c>
      <c r="F17" s="6">
        <f t="shared" si="0"/>
        <v>3.3000000000000003</v>
      </c>
    </row>
    <row r="18" spans="1:6" ht="31.5" customHeight="1" x14ac:dyDescent="0.25">
      <c r="A18" s="15" t="s">
        <v>30</v>
      </c>
      <c r="B18" s="25" t="s">
        <v>296</v>
      </c>
      <c r="C18" s="16" t="s">
        <v>9</v>
      </c>
      <c r="D18" s="5">
        <v>6</v>
      </c>
      <c r="E18" s="39">
        <v>0.55000000000000004</v>
      </c>
      <c r="F18" s="6">
        <f t="shared" si="0"/>
        <v>3.3000000000000003</v>
      </c>
    </row>
    <row r="19" spans="1:6" ht="46.8" x14ac:dyDescent="0.25">
      <c r="A19" s="15" t="s">
        <v>31</v>
      </c>
      <c r="B19" s="4" t="s">
        <v>32</v>
      </c>
      <c r="C19" s="16" t="s">
        <v>6</v>
      </c>
      <c r="D19" s="5">
        <v>900</v>
      </c>
      <c r="E19" s="39">
        <v>0.13</v>
      </c>
      <c r="F19" s="6">
        <f t="shared" si="0"/>
        <v>117</v>
      </c>
    </row>
    <row r="20" spans="1:6" ht="31.2" x14ac:dyDescent="0.25">
      <c r="A20" s="15" t="s">
        <v>33</v>
      </c>
      <c r="B20" s="4" t="s">
        <v>34</v>
      </c>
      <c r="C20" s="16" t="s">
        <v>6</v>
      </c>
      <c r="D20" s="5">
        <v>15000</v>
      </c>
      <c r="E20" s="39">
        <v>0.13</v>
      </c>
      <c r="F20" s="6">
        <f t="shared" si="0"/>
        <v>1950</v>
      </c>
    </row>
    <row r="21" spans="1:6" ht="31.2" x14ac:dyDescent="0.25">
      <c r="A21" s="15" t="s">
        <v>35</v>
      </c>
      <c r="B21" s="4" t="s">
        <v>36</v>
      </c>
      <c r="C21" s="16" t="s">
        <v>6</v>
      </c>
      <c r="D21" s="5">
        <v>15</v>
      </c>
      <c r="E21" s="39">
        <v>0.42</v>
      </c>
      <c r="F21" s="6">
        <f t="shared" si="0"/>
        <v>6.3</v>
      </c>
    </row>
    <row r="22" spans="1:6" ht="62.4" x14ac:dyDescent="0.25">
      <c r="A22" s="15" t="s">
        <v>37</v>
      </c>
      <c r="B22" s="4" t="s">
        <v>38</v>
      </c>
      <c r="C22" s="16" t="s">
        <v>6</v>
      </c>
      <c r="D22" s="5">
        <v>15</v>
      </c>
      <c r="E22" s="39">
        <v>0.39</v>
      </c>
      <c r="F22" s="6">
        <f t="shared" si="0"/>
        <v>5.8500000000000005</v>
      </c>
    </row>
    <row r="23" spans="1:6" ht="78" x14ac:dyDescent="0.25">
      <c r="A23" s="15" t="s">
        <v>39</v>
      </c>
      <c r="B23" s="4" t="s">
        <v>40</v>
      </c>
      <c r="C23" s="16" t="s">
        <v>6</v>
      </c>
      <c r="D23" s="5">
        <v>540</v>
      </c>
      <c r="E23" s="39">
        <v>0.32</v>
      </c>
      <c r="F23" s="6">
        <f>D23*E23</f>
        <v>172.8</v>
      </c>
    </row>
    <row r="24" spans="1:6" ht="54.75" customHeight="1" x14ac:dyDescent="0.25">
      <c r="A24" s="15" t="s">
        <v>41</v>
      </c>
      <c r="B24" s="3" t="s">
        <v>42</v>
      </c>
      <c r="C24" s="16" t="s">
        <v>6</v>
      </c>
      <c r="D24" s="5">
        <v>13500</v>
      </c>
      <c r="E24" s="39">
        <v>0.21</v>
      </c>
      <c r="F24" s="6">
        <f t="shared" si="0"/>
        <v>2835</v>
      </c>
    </row>
    <row r="25" spans="1:6" ht="15.6" x14ac:dyDescent="0.25">
      <c r="A25" s="34" t="s">
        <v>43</v>
      </c>
      <c r="B25" s="36"/>
      <c r="C25" s="12"/>
      <c r="D25" s="17"/>
      <c r="E25" s="40"/>
      <c r="F25" s="12"/>
    </row>
    <row r="26" spans="1:6" ht="62.4" x14ac:dyDescent="0.25">
      <c r="A26" s="15" t="s">
        <v>44</v>
      </c>
      <c r="B26" s="3" t="s">
        <v>45</v>
      </c>
      <c r="C26" s="16" t="s">
        <v>6</v>
      </c>
      <c r="D26" s="5">
        <v>630</v>
      </c>
      <c r="E26" s="39">
        <v>1.4</v>
      </c>
      <c r="F26" s="6">
        <f t="shared" ref="F26:F69" si="1">D26*E26</f>
        <v>882</v>
      </c>
    </row>
    <row r="27" spans="1:6" ht="49.8" x14ac:dyDescent="0.25">
      <c r="A27" s="15" t="s">
        <v>46</v>
      </c>
      <c r="B27" s="3" t="s">
        <v>47</v>
      </c>
      <c r="C27" s="16" t="s">
        <v>6</v>
      </c>
      <c r="D27" s="5">
        <v>30</v>
      </c>
      <c r="E27" s="39">
        <v>3.36</v>
      </c>
      <c r="F27" s="6">
        <f t="shared" si="1"/>
        <v>100.8</v>
      </c>
    </row>
    <row r="28" spans="1:6" ht="31.2" x14ac:dyDescent="0.25">
      <c r="A28" s="15" t="s">
        <v>48</v>
      </c>
      <c r="B28" s="3" t="s">
        <v>49</v>
      </c>
      <c r="C28" s="16" t="s">
        <v>6</v>
      </c>
      <c r="D28" s="5">
        <v>1200</v>
      </c>
      <c r="E28" s="39">
        <v>0.45</v>
      </c>
      <c r="F28" s="6">
        <f t="shared" si="1"/>
        <v>540</v>
      </c>
    </row>
    <row r="29" spans="1:6" ht="34.200000000000003" x14ac:dyDescent="0.25">
      <c r="A29" s="15" t="s">
        <v>50</v>
      </c>
      <c r="B29" s="3" t="s">
        <v>51</v>
      </c>
      <c r="C29" s="16" t="s">
        <v>6</v>
      </c>
      <c r="D29" s="5">
        <v>1800</v>
      </c>
      <c r="E29" s="39">
        <v>0.79</v>
      </c>
      <c r="F29" s="6">
        <f t="shared" si="1"/>
        <v>1422</v>
      </c>
    </row>
    <row r="30" spans="1:6" ht="15.6" x14ac:dyDescent="0.25">
      <c r="A30" s="15" t="s">
        <v>52</v>
      </c>
      <c r="B30" s="3" t="s">
        <v>54</v>
      </c>
      <c r="C30" s="16" t="s">
        <v>12</v>
      </c>
      <c r="D30" s="5">
        <v>12300</v>
      </c>
      <c r="E30" s="39">
        <v>0.08</v>
      </c>
      <c r="F30" s="6">
        <f t="shared" si="1"/>
        <v>984</v>
      </c>
    </row>
    <row r="31" spans="1:6" ht="24" customHeight="1" x14ac:dyDescent="0.25">
      <c r="A31" s="15" t="s">
        <v>53</v>
      </c>
      <c r="B31" s="3" t="s">
        <v>56</v>
      </c>
      <c r="C31" s="16" t="s">
        <v>12</v>
      </c>
      <c r="D31" s="5">
        <v>2700</v>
      </c>
      <c r="E31" s="39">
        <v>0.1</v>
      </c>
      <c r="F31" s="6">
        <f t="shared" si="1"/>
        <v>270</v>
      </c>
    </row>
    <row r="32" spans="1:6" ht="15.6" x14ac:dyDescent="0.25">
      <c r="A32" s="15" t="s">
        <v>55</v>
      </c>
      <c r="B32" s="3" t="s">
        <v>58</v>
      </c>
      <c r="C32" s="16" t="s">
        <v>12</v>
      </c>
      <c r="D32" s="5">
        <v>15</v>
      </c>
      <c r="E32" s="39">
        <v>0.36</v>
      </c>
      <c r="F32" s="6">
        <f t="shared" si="1"/>
        <v>5.3999999999999995</v>
      </c>
    </row>
    <row r="33" spans="1:6" ht="20.25" customHeight="1" x14ac:dyDescent="0.25">
      <c r="A33" s="15" t="s">
        <v>57</v>
      </c>
      <c r="B33" s="3" t="s">
        <v>60</v>
      </c>
      <c r="C33" s="16" t="s">
        <v>6</v>
      </c>
      <c r="D33" s="5">
        <v>180</v>
      </c>
      <c r="E33" s="39">
        <v>0.28999999999999998</v>
      </c>
      <c r="F33" s="6">
        <f t="shared" si="1"/>
        <v>52.199999999999996</v>
      </c>
    </row>
    <row r="34" spans="1:6" ht="25.5" customHeight="1" x14ac:dyDescent="0.25">
      <c r="A34" s="15" t="s">
        <v>59</v>
      </c>
      <c r="B34" s="3" t="s">
        <v>62</v>
      </c>
      <c r="C34" s="16" t="s">
        <v>6</v>
      </c>
      <c r="D34" s="5">
        <v>300</v>
      </c>
      <c r="E34" s="39">
        <v>0.26</v>
      </c>
      <c r="F34" s="6">
        <f t="shared" si="1"/>
        <v>78</v>
      </c>
    </row>
    <row r="35" spans="1:6" ht="31.2" x14ac:dyDescent="0.25">
      <c r="A35" s="15" t="s">
        <v>61</v>
      </c>
      <c r="B35" s="3" t="s">
        <v>64</v>
      </c>
      <c r="C35" s="16" t="s">
        <v>6</v>
      </c>
      <c r="D35" s="5">
        <v>3000</v>
      </c>
      <c r="E35" s="39">
        <v>0.16</v>
      </c>
      <c r="F35" s="6">
        <f t="shared" si="1"/>
        <v>480</v>
      </c>
    </row>
    <row r="36" spans="1:6" ht="24" customHeight="1" x14ac:dyDescent="0.25">
      <c r="A36" s="15" t="s">
        <v>63</v>
      </c>
      <c r="B36" s="3" t="s">
        <v>66</v>
      </c>
      <c r="C36" s="16" t="s">
        <v>6</v>
      </c>
      <c r="D36" s="5">
        <v>1650</v>
      </c>
      <c r="E36" s="39">
        <v>0.15</v>
      </c>
      <c r="F36" s="6">
        <f t="shared" si="1"/>
        <v>247.5</v>
      </c>
    </row>
    <row r="37" spans="1:6" ht="21" customHeight="1" x14ac:dyDescent="0.25">
      <c r="A37" s="15" t="s">
        <v>293</v>
      </c>
      <c r="B37" s="3" t="s">
        <v>68</v>
      </c>
      <c r="C37" s="16" t="s">
        <v>6</v>
      </c>
      <c r="D37" s="5">
        <v>30</v>
      </c>
      <c r="E37" s="39">
        <v>0.35</v>
      </c>
      <c r="F37" s="6">
        <f t="shared" si="1"/>
        <v>10.5</v>
      </c>
    </row>
    <row r="38" spans="1:6" ht="31.2" x14ac:dyDescent="0.25">
      <c r="A38" s="15" t="s">
        <v>65</v>
      </c>
      <c r="B38" s="3" t="s">
        <v>70</v>
      </c>
      <c r="C38" s="16" t="s">
        <v>6</v>
      </c>
      <c r="D38" s="5">
        <v>3000</v>
      </c>
      <c r="E38" s="39">
        <v>0.28000000000000003</v>
      </c>
      <c r="F38" s="6">
        <f t="shared" si="1"/>
        <v>840.00000000000011</v>
      </c>
    </row>
    <row r="39" spans="1:6" ht="31.2" x14ac:dyDescent="0.25">
      <c r="A39" s="15" t="s">
        <v>67</v>
      </c>
      <c r="B39" s="3" t="s">
        <v>72</v>
      </c>
      <c r="C39" s="16" t="s">
        <v>6</v>
      </c>
      <c r="D39" s="5">
        <v>3</v>
      </c>
      <c r="E39" s="39">
        <v>0.53</v>
      </c>
      <c r="F39" s="6">
        <f t="shared" si="1"/>
        <v>1.59</v>
      </c>
    </row>
    <row r="40" spans="1:6" ht="24.75" customHeight="1" x14ac:dyDescent="0.25">
      <c r="A40" s="15" t="s">
        <v>69</v>
      </c>
      <c r="B40" s="3" t="s">
        <v>74</v>
      </c>
      <c r="C40" s="16" t="s">
        <v>12</v>
      </c>
      <c r="D40" s="5">
        <v>3</v>
      </c>
      <c r="E40" s="39">
        <v>0.42</v>
      </c>
      <c r="F40" s="6">
        <f t="shared" si="1"/>
        <v>1.26</v>
      </c>
    </row>
    <row r="41" spans="1:6" ht="20.25" customHeight="1" x14ac:dyDescent="0.25">
      <c r="A41" s="15" t="s">
        <v>71</v>
      </c>
      <c r="B41" s="3" t="s">
        <v>76</v>
      </c>
      <c r="C41" s="16" t="s">
        <v>12</v>
      </c>
      <c r="D41" s="5">
        <v>30</v>
      </c>
      <c r="E41" s="39">
        <v>0.55000000000000004</v>
      </c>
      <c r="F41" s="6">
        <f t="shared" si="1"/>
        <v>16.5</v>
      </c>
    </row>
    <row r="42" spans="1:6" ht="21" customHeight="1" x14ac:dyDescent="0.25">
      <c r="A42" s="15" t="s">
        <v>73</v>
      </c>
      <c r="B42" s="3" t="s">
        <v>78</v>
      </c>
      <c r="C42" s="16" t="s">
        <v>12</v>
      </c>
      <c r="D42" s="5">
        <v>15</v>
      </c>
      <c r="E42" s="39">
        <v>0.69</v>
      </c>
      <c r="F42" s="6">
        <f t="shared" si="1"/>
        <v>10.35</v>
      </c>
    </row>
    <row r="43" spans="1:6" ht="18" customHeight="1" x14ac:dyDescent="0.25">
      <c r="A43" s="15" t="s">
        <v>75</v>
      </c>
      <c r="B43" s="3" t="s">
        <v>80</v>
      </c>
      <c r="C43" s="16" t="s">
        <v>12</v>
      </c>
      <c r="D43" s="5">
        <v>4500</v>
      </c>
      <c r="E43" s="39">
        <v>0.12</v>
      </c>
      <c r="F43" s="6">
        <f t="shared" si="1"/>
        <v>540</v>
      </c>
    </row>
    <row r="44" spans="1:6" ht="22.5" customHeight="1" x14ac:dyDescent="0.25">
      <c r="A44" s="15" t="s">
        <v>77</v>
      </c>
      <c r="B44" s="3" t="s">
        <v>82</v>
      </c>
      <c r="C44" s="16" t="s">
        <v>12</v>
      </c>
      <c r="D44" s="5">
        <v>1500</v>
      </c>
      <c r="E44" s="39">
        <v>0.28000000000000003</v>
      </c>
      <c r="F44" s="6">
        <f t="shared" si="1"/>
        <v>420.00000000000006</v>
      </c>
    </row>
    <row r="45" spans="1:6" ht="31.2" x14ac:dyDescent="0.25">
      <c r="A45" s="15" t="s">
        <v>79</v>
      </c>
      <c r="B45" s="3" t="s">
        <v>84</v>
      </c>
      <c r="C45" s="16" t="s">
        <v>6</v>
      </c>
      <c r="D45" s="5">
        <v>2700</v>
      </c>
      <c r="E45" s="39">
        <v>0.12</v>
      </c>
      <c r="F45" s="6">
        <f t="shared" si="1"/>
        <v>324</v>
      </c>
    </row>
    <row r="46" spans="1:6" ht="15.6" x14ac:dyDescent="0.25">
      <c r="A46" s="18" t="s">
        <v>81</v>
      </c>
      <c r="B46" s="3" t="s">
        <v>86</v>
      </c>
      <c r="C46" s="16" t="s">
        <v>6</v>
      </c>
      <c r="D46" s="5">
        <v>75</v>
      </c>
      <c r="E46" s="39">
        <v>1.32</v>
      </c>
      <c r="F46" s="6">
        <f t="shared" si="1"/>
        <v>99</v>
      </c>
    </row>
    <row r="47" spans="1:6" ht="31.2" x14ac:dyDescent="0.25">
      <c r="A47" s="15" t="s">
        <v>83</v>
      </c>
      <c r="B47" s="3" t="s">
        <v>88</v>
      </c>
      <c r="C47" s="16" t="s">
        <v>6</v>
      </c>
      <c r="D47" s="5">
        <v>60</v>
      </c>
      <c r="E47" s="39">
        <v>0.56000000000000005</v>
      </c>
      <c r="F47" s="6">
        <f t="shared" si="1"/>
        <v>33.6</v>
      </c>
    </row>
    <row r="48" spans="1:6" ht="21.75" customHeight="1" x14ac:dyDescent="0.25">
      <c r="A48" s="15" t="s">
        <v>85</v>
      </c>
      <c r="B48" s="3" t="s">
        <v>90</v>
      </c>
      <c r="C48" s="16" t="s">
        <v>6</v>
      </c>
      <c r="D48" s="5">
        <v>150</v>
      </c>
      <c r="E48" s="39">
        <v>0.36</v>
      </c>
      <c r="F48" s="6">
        <f t="shared" si="1"/>
        <v>54</v>
      </c>
    </row>
    <row r="49" spans="1:6" ht="78" x14ac:dyDescent="0.25">
      <c r="A49" s="15" t="s">
        <v>87</v>
      </c>
      <c r="B49" s="3" t="s">
        <v>92</v>
      </c>
      <c r="C49" s="16" t="s">
        <v>6</v>
      </c>
      <c r="D49" s="5">
        <v>15</v>
      </c>
      <c r="E49" s="39">
        <v>0.6</v>
      </c>
      <c r="F49" s="6">
        <f t="shared" si="1"/>
        <v>9</v>
      </c>
    </row>
    <row r="50" spans="1:6" ht="25.5" customHeight="1" x14ac:dyDescent="0.25">
      <c r="A50" s="15" t="s">
        <v>89</v>
      </c>
      <c r="B50" s="26" t="s">
        <v>297</v>
      </c>
      <c r="C50" s="16" t="s">
        <v>6</v>
      </c>
      <c r="D50" s="5">
        <v>3</v>
      </c>
      <c r="E50" s="39">
        <v>10.96</v>
      </c>
      <c r="F50" s="6">
        <f t="shared" si="1"/>
        <v>32.880000000000003</v>
      </c>
    </row>
    <row r="51" spans="1:6" ht="31.2" x14ac:dyDescent="0.25">
      <c r="A51" s="15" t="s">
        <v>91</v>
      </c>
      <c r="B51" s="26" t="s">
        <v>298</v>
      </c>
      <c r="C51" s="16" t="s">
        <v>12</v>
      </c>
      <c r="D51" s="5">
        <v>15</v>
      </c>
      <c r="E51" s="39">
        <v>2.25</v>
      </c>
      <c r="F51" s="6">
        <f t="shared" si="1"/>
        <v>33.75</v>
      </c>
    </row>
    <row r="52" spans="1:6" ht="24" customHeight="1" x14ac:dyDescent="0.25">
      <c r="A52" s="15" t="s">
        <v>93</v>
      </c>
      <c r="B52" s="3" t="s">
        <v>96</v>
      </c>
      <c r="C52" s="16" t="s">
        <v>6</v>
      </c>
      <c r="D52" s="5">
        <v>3</v>
      </c>
      <c r="E52" s="39">
        <v>3.96</v>
      </c>
      <c r="F52" s="6">
        <f t="shared" si="1"/>
        <v>11.879999999999999</v>
      </c>
    </row>
    <row r="53" spans="1:6" ht="19.5" customHeight="1" x14ac:dyDescent="0.25">
      <c r="A53" s="15" t="s">
        <v>94</v>
      </c>
      <c r="B53" s="3" t="s">
        <v>98</v>
      </c>
      <c r="C53" s="16" t="s">
        <v>9</v>
      </c>
      <c r="D53" s="5">
        <v>3</v>
      </c>
      <c r="E53" s="39">
        <v>3.65</v>
      </c>
      <c r="F53" s="6">
        <f t="shared" si="1"/>
        <v>10.95</v>
      </c>
    </row>
    <row r="54" spans="1:6" ht="24" customHeight="1" x14ac:dyDescent="0.25">
      <c r="A54" s="15" t="s">
        <v>95</v>
      </c>
      <c r="B54" s="3" t="s">
        <v>100</v>
      </c>
      <c r="C54" s="16" t="s">
        <v>6</v>
      </c>
      <c r="D54" s="5">
        <v>450</v>
      </c>
      <c r="E54" s="39">
        <v>0.41</v>
      </c>
      <c r="F54" s="6">
        <f t="shared" si="1"/>
        <v>184.5</v>
      </c>
    </row>
    <row r="55" spans="1:6" ht="31.2" x14ac:dyDescent="0.25">
      <c r="A55" s="15" t="s">
        <v>97</v>
      </c>
      <c r="B55" s="3" t="s">
        <v>102</v>
      </c>
      <c r="C55" s="16" t="s">
        <v>9</v>
      </c>
      <c r="D55" s="5">
        <v>3000</v>
      </c>
      <c r="E55" s="39">
        <v>0.22</v>
      </c>
      <c r="F55" s="6">
        <f t="shared" si="1"/>
        <v>660</v>
      </c>
    </row>
    <row r="56" spans="1:6" ht="24" customHeight="1" x14ac:dyDescent="0.25">
      <c r="A56" s="15" t="s">
        <v>99</v>
      </c>
      <c r="B56" s="3" t="s">
        <v>104</v>
      </c>
      <c r="C56" s="16" t="s">
        <v>9</v>
      </c>
      <c r="D56" s="5">
        <v>30</v>
      </c>
      <c r="E56" s="39">
        <v>3.98</v>
      </c>
      <c r="F56" s="6">
        <f t="shared" si="1"/>
        <v>119.4</v>
      </c>
    </row>
    <row r="57" spans="1:6" ht="31.2" x14ac:dyDescent="0.25">
      <c r="A57" s="15" t="s">
        <v>101</v>
      </c>
      <c r="B57" s="3" t="s">
        <v>106</v>
      </c>
      <c r="C57" s="16" t="s">
        <v>12</v>
      </c>
      <c r="D57" s="5">
        <v>300</v>
      </c>
      <c r="E57" s="39">
        <v>0.22</v>
      </c>
      <c r="F57" s="6">
        <f t="shared" si="1"/>
        <v>66</v>
      </c>
    </row>
    <row r="58" spans="1:6" ht="31.2" x14ac:dyDescent="0.25">
      <c r="A58" s="15" t="s">
        <v>103</v>
      </c>
      <c r="B58" s="3" t="s">
        <v>108</v>
      </c>
      <c r="C58" s="16" t="s">
        <v>12</v>
      </c>
      <c r="D58" s="5">
        <v>3</v>
      </c>
      <c r="E58" s="39">
        <v>0.49</v>
      </c>
      <c r="F58" s="6">
        <f t="shared" si="1"/>
        <v>1.47</v>
      </c>
    </row>
    <row r="59" spans="1:6" ht="31.2" x14ac:dyDescent="0.25">
      <c r="A59" s="15" t="s">
        <v>105</v>
      </c>
      <c r="B59" s="3" t="s">
        <v>110</v>
      </c>
      <c r="C59" s="16" t="s">
        <v>6</v>
      </c>
      <c r="D59" s="5">
        <v>1500</v>
      </c>
      <c r="E59" s="39">
        <v>0.19</v>
      </c>
      <c r="F59" s="6">
        <f t="shared" si="1"/>
        <v>285</v>
      </c>
    </row>
    <row r="60" spans="1:6" ht="31.2" x14ac:dyDescent="0.25">
      <c r="A60" s="15" t="s">
        <v>107</v>
      </c>
      <c r="B60" s="3" t="s">
        <v>112</v>
      </c>
      <c r="C60" s="16" t="s">
        <v>6</v>
      </c>
      <c r="D60" s="5">
        <v>11100</v>
      </c>
      <c r="E60" s="39">
        <v>0.04</v>
      </c>
      <c r="F60" s="6">
        <f t="shared" si="1"/>
        <v>444</v>
      </c>
    </row>
    <row r="61" spans="1:6" ht="23.25" customHeight="1" x14ac:dyDescent="0.25">
      <c r="A61" s="15" t="s">
        <v>109</v>
      </c>
      <c r="B61" s="3" t="s">
        <v>114</v>
      </c>
      <c r="C61" s="16" t="s">
        <v>6</v>
      </c>
      <c r="D61" s="5">
        <v>3</v>
      </c>
      <c r="E61" s="39">
        <v>0.49</v>
      </c>
      <c r="F61" s="6">
        <f t="shared" si="1"/>
        <v>1.47</v>
      </c>
    </row>
    <row r="62" spans="1:6" ht="24.75" customHeight="1" x14ac:dyDescent="0.25">
      <c r="A62" s="15" t="s">
        <v>111</v>
      </c>
      <c r="B62" s="3" t="s">
        <v>116</v>
      </c>
      <c r="C62" s="16" t="s">
        <v>9</v>
      </c>
      <c r="D62" s="5">
        <v>3</v>
      </c>
      <c r="E62" s="39">
        <v>12.39</v>
      </c>
      <c r="F62" s="6">
        <f t="shared" si="1"/>
        <v>37.17</v>
      </c>
    </row>
    <row r="63" spans="1:6" ht="31.2" x14ac:dyDescent="0.25">
      <c r="A63" s="15" t="s">
        <v>113</v>
      </c>
      <c r="B63" s="3" t="s">
        <v>118</v>
      </c>
      <c r="C63" s="16" t="s">
        <v>6</v>
      </c>
      <c r="D63" s="5">
        <v>3</v>
      </c>
      <c r="E63" s="39">
        <v>0.65</v>
      </c>
      <c r="F63" s="6">
        <f t="shared" si="1"/>
        <v>1.9500000000000002</v>
      </c>
    </row>
    <row r="64" spans="1:6" ht="31.2" x14ac:dyDescent="0.25">
      <c r="A64" s="15" t="s">
        <v>115</v>
      </c>
      <c r="B64" s="3" t="s">
        <v>120</v>
      </c>
      <c r="C64" s="16" t="s">
        <v>9</v>
      </c>
      <c r="D64" s="5">
        <v>3</v>
      </c>
      <c r="E64" s="39">
        <v>14.36</v>
      </c>
      <c r="F64" s="6">
        <f t="shared" si="1"/>
        <v>43.08</v>
      </c>
    </row>
    <row r="65" spans="1:6" ht="15.6" x14ac:dyDescent="0.25">
      <c r="A65" s="15" t="s">
        <v>117</v>
      </c>
      <c r="B65" s="3" t="s">
        <v>122</v>
      </c>
      <c r="C65" s="16" t="s">
        <v>9</v>
      </c>
      <c r="D65" s="5">
        <v>3</v>
      </c>
      <c r="E65" s="39">
        <v>0.79</v>
      </c>
      <c r="F65" s="6">
        <f t="shared" si="1"/>
        <v>2.37</v>
      </c>
    </row>
    <row r="66" spans="1:6" ht="15.6" x14ac:dyDescent="0.25">
      <c r="A66" s="15" t="s">
        <v>119</v>
      </c>
      <c r="B66" s="3" t="s">
        <v>124</v>
      </c>
      <c r="C66" s="16" t="s">
        <v>6</v>
      </c>
      <c r="D66" s="5">
        <v>15</v>
      </c>
      <c r="E66" s="39">
        <v>2.96</v>
      </c>
      <c r="F66" s="6">
        <f t="shared" si="1"/>
        <v>44.4</v>
      </c>
    </row>
    <row r="67" spans="1:6" ht="15.6" x14ac:dyDescent="0.25">
      <c r="A67" s="15" t="s">
        <v>121</v>
      </c>
      <c r="B67" s="3" t="s">
        <v>126</v>
      </c>
      <c r="C67" s="16" t="s">
        <v>6</v>
      </c>
      <c r="D67" s="5">
        <v>105</v>
      </c>
      <c r="E67" s="39">
        <v>3.95</v>
      </c>
      <c r="F67" s="6">
        <f t="shared" si="1"/>
        <v>414.75</v>
      </c>
    </row>
    <row r="68" spans="1:6" ht="15.6" x14ac:dyDescent="0.25">
      <c r="A68" s="15" t="s">
        <v>123</v>
      </c>
      <c r="B68" s="3" t="s">
        <v>127</v>
      </c>
      <c r="C68" s="16" t="s">
        <v>6</v>
      </c>
      <c r="D68" s="5">
        <v>30</v>
      </c>
      <c r="E68" s="39">
        <v>8.59</v>
      </c>
      <c r="F68" s="6">
        <f t="shared" si="1"/>
        <v>257.7</v>
      </c>
    </row>
    <row r="69" spans="1:6" ht="46.5" customHeight="1" x14ac:dyDescent="0.25">
      <c r="A69" s="15" t="s">
        <v>125</v>
      </c>
      <c r="B69" s="3" t="s">
        <v>128</v>
      </c>
      <c r="C69" s="16" t="s">
        <v>6</v>
      </c>
      <c r="D69" s="5">
        <v>60</v>
      </c>
      <c r="E69" s="39">
        <v>1.96</v>
      </c>
      <c r="F69" s="6">
        <f t="shared" si="1"/>
        <v>117.6</v>
      </c>
    </row>
    <row r="70" spans="1:6" ht="15.6" x14ac:dyDescent="0.25">
      <c r="A70" s="34" t="s">
        <v>129</v>
      </c>
      <c r="B70" s="36"/>
      <c r="C70" s="12"/>
      <c r="D70" s="17"/>
      <c r="E70" s="41"/>
      <c r="F70" s="12"/>
    </row>
    <row r="71" spans="1:6" ht="31.2" x14ac:dyDescent="0.25">
      <c r="A71" s="15" t="s">
        <v>130</v>
      </c>
      <c r="B71" s="3" t="s">
        <v>131</v>
      </c>
      <c r="C71" s="16" t="s">
        <v>6</v>
      </c>
      <c r="D71" s="5">
        <v>9000</v>
      </c>
      <c r="E71" s="39">
        <v>0.09</v>
      </c>
      <c r="F71" s="6">
        <f t="shared" ref="F71:F78" si="2">D71*E71</f>
        <v>810</v>
      </c>
    </row>
    <row r="72" spans="1:6" ht="44.25" customHeight="1" x14ac:dyDescent="0.25">
      <c r="A72" s="18" t="s">
        <v>132</v>
      </c>
      <c r="B72" s="3" t="s">
        <v>133</v>
      </c>
      <c r="C72" s="16" t="s">
        <v>6</v>
      </c>
      <c r="D72" s="5">
        <v>3</v>
      </c>
      <c r="E72" s="39">
        <v>0.55000000000000004</v>
      </c>
      <c r="F72" s="6">
        <f t="shared" si="2"/>
        <v>1.6500000000000001</v>
      </c>
    </row>
    <row r="73" spans="1:6" ht="31.2" x14ac:dyDescent="0.25">
      <c r="A73" s="18" t="s">
        <v>134</v>
      </c>
      <c r="B73" s="3" t="s">
        <v>135</v>
      </c>
      <c r="C73" s="16" t="s">
        <v>6</v>
      </c>
      <c r="D73" s="5">
        <v>3</v>
      </c>
      <c r="E73" s="39">
        <v>1.19</v>
      </c>
      <c r="F73" s="6">
        <f t="shared" si="2"/>
        <v>3.57</v>
      </c>
    </row>
    <row r="74" spans="1:6" ht="46.8" x14ac:dyDescent="0.25">
      <c r="A74" s="18" t="s">
        <v>136</v>
      </c>
      <c r="B74" s="3" t="s">
        <v>137</v>
      </c>
      <c r="C74" s="16" t="s">
        <v>6</v>
      </c>
      <c r="D74" s="5">
        <v>3</v>
      </c>
      <c r="E74" s="39">
        <v>1.56</v>
      </c>
      <c r="F74" s="6">
        <f t="shared" si="2"/>
        <v>4.68</v>
      </c>
    </row>
    <row r="75" spans="1:6" ht="15.6" x14ac:dyDescent="0.25">
      <c r="A75" s="15" t="s">
        <v>138</v>
      </c>
      <c r="B75" s="3" t="s">
        <v>139</v>
      </c>
      <c r="C75" s="16" t="s">
        <v>6</v>
      </c>
      <c r="D75" s="5">
        <v>600</v>
      </c>
      <c r="E75" s="39">
        <v>0.11</v>
      </c>
      <c r="F75" s="6">
        <f t="shared" si="2"/>
        <v>66</v>
      </c>
    </row>
    <row r="76" spans="1:6" ht="15.6" x14ac:dyDescent="0.25">
      <c r="A76" s="15" t="s">
        <v>140</v>
      </c>
      <c r="B76" s="3" t="s">
        <v>141</v>
      </c>
      <c r="C76" s="16" t="s">
        <v>6</v>
      </c>
      <c r="D76" s="5">
        <v>15</v>
      </c>
      <c r="E76" s="39">
        <v>0.45</v>
      </c>
      <c r="F76" s="6">
        <f t="shared" si="2"/>
        <v>6.75</v>
      </c>
    </row>
    <row r="77" spans="1:6" ht="62.4" x14ac:dyDescent="0.25">
      <c r="A77" s="15" t="s">
        <v>142</v>
      </c>
      <c r="B77" s="3" t="s">
        <v>143</v>
      </c>
      <c r="C77" s="16" t="s">
        <v>6</v>
      </c>
      <c r="D77" s="5">
        <v>15</v>
      </c>
      <c r="E77" s="39">
        <v>0.45</v>
      </c>
      <c r="F77" s="6">
        <f t="shared" si="2"/>
        <v>6.75</v>
      </c>
    </row>
    <row r="78" spans="1:6" ht="46.8" x14ac:dyDescent="0.25">
      <c r="A78" s="15" t="s">
        <v>144</v>
      </c>
      <c r="B78" s="26" t="s">
        <v>299</v>
      </c>
      <c r="C78" s="16" t="s">
        <v>6</v>
      </c>
      <c r="D78" s="5">
        <v>15</v>
      </c>
      <c r="E78" s="39">
        <v>0.96</v>
      </c>
      <c r="F78" s="6">
        <f t="shared" si="2"/>
        <v>14.399999999999999</v>
      </c>
    </row>
    <row r="79" spans="1:6" ht="15.6" x14ac:dyDescent="0.25">
      <c r="A79" s="35" t="s">
        <v>145</v>
      </c>
      <c r="B79" s="36"/>
      <c r="C79" s="21"/>
      <c r="D79" s="17"/>
      <c r="E79" s="41"/>
      <c r="F79" s="12"/>
    </row>
    <row r="80" spans="1:6" ht="15.6" x14ac:dyDescent="0.25">
      <c r="A80" s="5" t="s">
        <v>146</v>
      </c>
      <c r="B80" s="3" t="s">
        <v>147</v>
      </c>
      <c r="C80" s="5" t="s">
        <v>148</v>
      </c>
      <c r="D80" s="5">
        <v>600</v>
      </c>
      <c r="E80" s="39">
        <v>0.28999999999999998</v>
      </c>
      <c r="F80" s="6">
        <f t="shared" ref="F80:F94" si="3">D80*E80</f>
        <v>174</v>
      </c>
    </row>
    <row r="81" spans="1:6" ht="12.75" customHeight="1" x14ac:dyDescent="0.25">
      <c r="A81" s="5" t="s">
        <v>149</v>
      </c>
      <c r="B81" s="3" t="s">
        <v>150</v>
      </c>
      <c r="C81" s="5" t="s">
        <v>148</v>
      </c>
      <c r="D81" s="5">
        <v>600</v>
      </c>
      <c r="E81" s="39">
        <v>0.25</v>
      </c>
      <c r="F81" s="6">
        <f t="shared" si="3"/>
        <v>150</v>
      </c>
    </row>
    <row r="82" spans="1:6" ht="78" x14ac:dyDescent="0.25">
      <c r="A82" s="5" t="s">
        <v>151</v>
      </c>
      <c r="B82" s="3" t="s">
        <v>152</v>
      </c>
      <c r="C82" s="5" t="s">
        <v>148</v>
      </c>
      <c r="D82" s="5">
        <v>120</v>
      </c>
      <c r="E82" s="39">
        <v>1.35</v>
      </c>
      <c r="F82" s="6">
        <f t="shared" si="3"/>
        <v>162</v>
      </c>
    </row>
    <row r="83" spans="1:6" ht="15.6" x14ac:dyDescent="0.25">
      <c r="A83" s="5" t="s">
        <v>153</v>
      </c>
      <c r="B83" s="3" t="s">
        <v>154</v>
      </c>
      <c r="C83" s="5" t="s">
        <v>9</v>
      </c>
      <c r="D83" s="5">
        <v>120</v>
      </c>
      <c r="E83" s="39">
        <v>0.65</v>
      </c>
      <c r="F83" s="6">
        <f t="shared" si="3"/>
        <v>78</v>
      </c>
    </row>
    <row r="84" spans="1:6" ht="62.4" x14ac:dyDescent="0.25">
      <c r="A84" s="5" t="s">
        <v>155</v>
      </c>
      <c r="B84" s="3" t="s">
        <v>156</v>
      </c>
      <c r="C84" s="5" t="s">
        <v>9</v>
      </c>
      <c r="D84" s="5">
        <v>15</v>
      </c>
      <c r="E84" s="39">
        <v>0.75</v>
      </c>
      <c r="F84" s="6">
        <f t="shared" si="3"/>
        <v>11.25</v>
      </c>
    </row>
    <row r="85" spans="1:6" ht="46.8" x14ac:dyDescent="0.25">
      <c r="A85" s="5" t="s">
        <v>157</v>
      </c>
      <c r="B85" s="3" t="s">
        <v>158</v>
      </c>
      <c r="C85" s="5" t="s">
        <v>9</v>
      </c>
      <c r="D85" s="5">
        <v>15</v>
      </c>
      <c r="E85" s="39">
        <v>1.36</v>
      </c>
      <c r="F85" s="6">
        <f t="shared" si="3"/>
        <v>20.400000000000002</v>
      </c>
    </row>
    <row r="86" spans="1:6" ht="15.6" x14ac:dyDescent="0.25">
      <c r="A86" s="5" t="s">
        <v>159</v>
      </c>
      <c r="B86" s="3" t="s">
        <v>160</v>
      </c>
      <c r="C86" s="5" t="s">
        <v>9</v>
      </c>
      <c r="D86" s="5">
        <v>150</v>
      </c>
      <c r="E86" s="39">
        <v>0.65</v>
      </c>
      <c r="F86" s="6">
        <f t="shared" si="3"/>
        <v>97.5</v>
      </c>
    </row>
    <row r="87" spans="1:6" ht="31.2" x14ac:dyDescent="0.25">
      <c r="A87" s="5" t="s">
        <v>161</v>
      </c>
      <c r="B87" s="3" t="s">
        <v>162</v>
      </c>
      <c r="C87" s="5" t="s">
        <v>9</v>
      </c>
      <c r="D87" s="5">
        <v>1500</v>
      </c>
      <c r="E87" s="39">
        <v>0.55000000000000004</v>
      </c>
      <c r="F87" s="6">
        <f t="shared" si="3"/>
        <v>825.00000000000011</v>
      </c>
    </row>
    <row r="88" spans="1:6" ht="31.2" x14ac:dyDescent="0.25">
      <c r="A88" s="5" t="s">
        <v>163</v>
      </c>
      <c r="B88" s="3" t="s">
        <v>164</v>
      </c>
      <c r="C88" s="5" t="s">
        <v>6</v>
      </c>
      <c r="D88" s="5">
        <v>30</v>
      </c>
      <c r="E88" s="39">
        <v>0.28999999999999998</v>
      </c>
      <c r="F88" s="6">
        <f t="shared" si="3"/>
        <v>8.6999999999999993</v>
      </c>
    </row>
    <row r="89" spans="1:6" ht="31.2" x14ac:dyDescent="0.25">
      <c r="A89" s="5" t="s">
        <v>165</v>
      </c>
      <c r="B89" s="3" t="s">
        <v>166</v>
      </c>
      <c r="C89" s="5" t="s">
        <v>6</v>
      </c>
      <c r="D89" s="5">
        <v>150</v>
      </c>
      <c r="E89" s="39">
        <v>1.55</v>
      </c>
      <c r="F89" s="6">
        <f t="shared" si="3"/>
        <v>232.5</v>
      </c>
    </row>
    <row r="90" spans="1:6" ht="31.2" x14ac:dyDescent="0.25">
      <c r="A90" s="5" t="s">
        <v>167</v>
      </c>
      <c r="B90" s="3" t="s">
        <v>168</v>
      </c>
      <c r="C90" s="5" t="s">
        <v>6</v>
      </c>
      <c r="D90" s="5">
        <v>150</v>
      </c>
      <c r="E90" s="39">
        <v>0.96</v>
      </c>
      <c r="F90" s="6">
        <f t="shared" si="3"/>
        <v>144</v>
      </c>
    </row>
    <row r="91" spans="1:6" ht="31.2" x14ac:dyDescent="0.25">
      <c r="A91" s="5" t="s">
        <v>169</v>
      </c>
      <c r="B91" s="3" t="s">
        <v>170</v>
      </c>
      <c r="C91" s="5" t="s">
        <v>6</v>
      </c>
      <c r="D91" s="5">
        <v>150</v>
      </c>
      <c r="E91" s="39">
        <v>1.4</v>
      </c>
      <c r="F91" s="6">
        <f t="shared" si="3"/>
        <v>210</v>
      </c>
    </row>
    <row r="92" spans="1:6" ht="31.2" x14ac:dyDescent="0.25">
      <c r="A92" s="5" t="s">
        <v>171</v>
      </c>
      <c r="B92" s="3" t="s">
        <v>172</v>
      </c>
      <c r="C92" s="5" t="s">
        <v>6</v>
      </c>
      <c r="D92" s="5">
        <v>6000</v>
      </c>
      <c r="E92" s="39">
        <v>0.1</v>
      </c>
      <c r="F92" s="6">
        <f t="shared" si="3"/>
        <v>600</v>
      </c>
    </row>
    <row r="93" spans="1:6" ht="31.2" x14ac:dyDescent="0.25">
      <c r="A93" s="5" t="s">
        <v>173</v>
      </c>
      <c r="B93" s="3" t="s">
        <v>174</v>
      </c>
      <c r="C93" s="5" t="s">
        <v>175</v>
      </c>
      <c r="D93" s="5">
        <v>720</v>
      </c>
      <c r="E93" s="39">
        <v>0.28000000000000003</v>
      </c>
      <c r="F93" s="6">
        <f t="shared" si="3"/>
        <v>201.60000000000002</v>
      </c>
    </row>
    <row r="94" spans="1:6" ht="21" customHeight="1" x14ac:dyDescent="0.25">
      <c r="A94" s="5" t="s">
        <v>176</v>
      </c>
      <c r="B94" s="3" t="s">
        <v>177</v>
      </c>
      <c r="C94" s="5" t="s">
        <v>9</v>
      </c>
      <c r="D94" s="5">
        <v>3</v>
      </c>
      <c r="E94" s="39">
        <v>4.05</v>
      </c>
      <c r="F94" s="6">
        <f t="shared" si="3"/>
        <v>12.149999999999999</v>
      </c>
    </row>
    <row r="95" spans="1:6" ht="15.6" x14ac:dyDescent="0.25">
      <c r="A95" s="37" t="s">
        <v>178</v>
      </c>
      <c r="B95" s="36"/>
      <c r="C95" s="22"/>
      <c r="D95" s="17"/>
      <c r="E95" s="40"/>
      <c r="F95" s="12"/>
    </row>
    <row r="96" spans="1:6" ht="35.25" customHeight="1" x14ac:dyDescent="0.25">
      <c r="A96" s="15" t="s">
        <v>179</v>
      </c>
      <c r="B96" s="3" t="s">
        <v>180</v>
      </c>
      <c r="C96" s="5" t="s">
        <v>9</v>
      </c>
      <c r="D96" s="5">
        <v>180</v>
      </c>
      <c r="E96" s="39">
        <v>1.78</v>
      </c>
      <c r="F96" s="6">
        <f t="shared" ref="F96:F113" si="4">D96*E96</f>
        <v>320.39999999999998</v>
      </c>
    </row>
    <row r="97" spans="1:6" ht="46.5" customHeight="1" x14ac:dyDescent="0.25">
      <c r="A97" s="15" t="s">
        <v>181</v>
      </c>
      <c r="B97" s="3" t="s">
        <v>182</v>
      </c>
      <c r="C97" s="5" t="s">
        <v>9</v>
      </c>
      <c r="D97" s="5">
        <v>6</v>
      </c>
      <c r="E97" s="39">
        <v>4.8</v>
      </c>
      <c r="F97" s="6">
        <f t="shared" si="4"/>
        <v>28.799999999999997</v>
      </c>
    </row>
    <row r="98" spans="1:6" ht="46.8" x14ac:dyDescent="0.25">
      <c r="A98" s="15" t="s">
        <v>183</v>
      </c>
      <c r="B98" s="3" t="s">
        <v>184</v>
      </c>
      <c r="C98" s="5" t="s">
        <v>9</v>
      </c>
      <c r="D98" s="5">
        <v>3</v>
      </c>
      <c r="E98" s="39">
        <v>0.79</v>
      </c>
      <c r="F98" s="6">
        <f t="shared" si="4"/>
        <v>2.37</v>
      </c>
    </row>
    <row r="99" spans="1:6" ht="31.2" x14ac:dyDescent="0.25">
      <c r="A99" s="15" t="s">
        <v>185</v>
      </c>
      <c r="B99" s="3" t="s">
        <v>186</v>
      </c>
      <c r="C99" s="5" t="s">
        <v>6</v>
      </c>
      <c r="D99" s="5">
        <v>4500</v>
      </c>
      <c r="E99" s="39">
        <v>0.08</v>
      </c>
      <c r="F99" s="6">
        <f t="shared" si="4"/>
        <v>360</v>
      </c>
    </row>
    <row r="100" spans="1:6" ht="31.2" x14ac:dyDescent="0.25">
      <c r="A100" s="15" t="s">
        <v>187</v>
      </c>
      <c r="B100" s="3" t="s">
        <v>188</v>
      </c>
      <c r="C100" s="5" t="s">
        <v>6</v>
      </c>
      <c r="D100" s="5">
        <v>30</v>
      </c>
      <c r="E100" s="39">
        <v>0.19</v>
      </c>
      <c r="F100" s="6">
        <f t="shared" si="4"/>
        <v>5.7</v>
      </c>
    </row>
    <row r="101" spans="1:6" ht="50.25" customHeight="1" x14ac:dyDescent="0.25">
      <c r="A101" s="15" t="s">
        <v>189</v>
      </c>
      <c r="B101" s="3" t="s">
        <v>190</v>
      </c>
      <c r="C101" s="5" t="s">
        <v>6</v>
      </c>
      <c r="D101" s="5">
        <v>900</v>
      </c>
      <c r="E101" s="39">
        <v>0.25</v>
      </c>
      <c r="F101" s="6">
        <f t="shared" si="4"/>
        <v>225</v>
      </c>
    </row>
    <row r="102" spans="1:6" ht="46.8" x14ac:dyDescent="0.25">
      <c r="A102" s="15" t="s">
        <v>191</v>
      </c>
      <c r="B102" s="26" t="s">
        <v>302</v>
      </c>
      <c r="C102" s="5" t="s">
        <v>6</v>
      </c>
      <c r="D102" s="5">
        <v>30</v>
      </c>
      <c r="E102" s="39">
        <v>0.79</v>
      </c>
      <c r="F102" s="6">
        <f t="shared" si="4"/>
        <v>23.700000000000003</v>
      </c>
    </row>
    <row r="103" spans="1:6" ht="62.4" x14ac:dyDescent="0.25">
      <c r="A103" s="15" t="s">
        <v>192</v>
      </c>
      <c r="B103" s="3" t="s">
        <v>193</v>
      </c>
      <c r="C103" s="5" t="s">
        <v>6</v>
      </c>
      <c r="D103" s="5">
        <v>30</v>
      </c>
      <c r="E103" s="39">
        <v>1.75</v>
      </c>
      <c r="F103" s="6">
        <f t="shared" si="4"/>
        <v>52.5</v>
      </c>
    </row>
    <row r="104" spans="1:6" ht="32.25" customHeight="1" x14ac:dyDescent="0.25">
      <c r="A104" s="18" t="s">
        <v>194</v>
      </c>
      <c r="B104" s="3" t="s">
        <v>195</v>
      </c>
      <c r="C104" s="5" t="s">
        <v>9</v>
      </c>
      <c r="D104" s="5">
        <v>3</v>
      </c>
      <c r="E104" s="39">
        <v>0.69</v>
      </c>
      <c r="F104" s="6">
        <f t="shared" si="4"/>
        <v>2.0699999999999998</v>
      </c>
    </row>
    <row r="105" spans="1:6" ht="62.4" x14ac:dyDescent="0.25">
      <c r="A105" s="18" t="s">
        <v>196</v>
      </c>
      <c r="B105" s="3" t="s">
        <v>197</v>
      </c>
      <c r="C105" s="5" t="s">
        <v>6</v>
      </c>
      <c r="D105" s="5">
        <v>150</v>
      </c>
      <c r="E105" s="39">
        <v>1.21</v>
      </c>
      <c r="F105" s="6">
        <f t="shared" si="4"/>
        <v>181.5</v>
      </c>
    </row>
    <row r="106" spans="1:6" ht="62.4" x14ac:dyDescent="0.25">
      <c r="A106" s="18" t="s">
        <v>198</v>
      </c>
      <c r="B106" s="3" t="s">
        <v>199</v>
      </c>
      <c r="C106" s="5" t="s">
        <v>6</v>
      </c>
      <c r="D106" s="5">
        <v>150</v>
      </c>
      <c r="E106" s="39">
        <v>1.21</v>
      </c>
      <c r="F106" s="6">
        <f t="shared" si="4"/>
        <v>181.5</v>
      </c>
    </row>
    <row r="107" spans="1:6" ht="31.2" x14ac:dyDescent="0.25">
      <c r="A107" s="15" t="s">
        <v>200</v>
      </c>
      <c r="B107" s="3" t="s">
        <v>201</v>
      </c>
      <c r="C107" s="5" t="s">
        <v>6</v>
      </c>
      <c r="D107" s="5">
        <v>15</v>
      </c>
      <c r="E107" s="39">
        <v>1.25</v>
      </c>
      <c r="F107" s="6">
        <f t="shared" si="4"/>
        <v>18.75</v>
      </c>
    </row>
    <row r="108" spans="1:6" ht="62.4" x14ac:dyDescent="0.25">
      <c r="A108" s="15" t="s">
        <v>202</v>
      </c>
      <c r="B108" s="3" t="s">
        <v>203</v>
      </c>
      <c r="C108" s="5" t="s">
        <v>12</v>
      </c>
      <c r="D108" s="5">
        <v>3</v>
      </c>
      <c r="E108" s="39">
        <v>6.98</v>
      </c>
      <c r="F108" s="6">
        <f t="shared" si="4"/>
        <v>20.94</v>
      </c>
    </row>
    <row r="109" spans="1:6" ht="31.2" x14ac:dyDescent="0.25">
      <c r="A109" s="15" t="s">
        <v>204</v>
      </c>
      <c r="B109" s="3" t="s">
        <v>205</v>
      </c>
      <c r="C109" s="5" t="s">
        <v>9</v>
      </c>
      <c r="D109" s="5">
        <v>12</v>
      </c>
      <c r="E109" s="39">
        <v>0.85</v>
      </c>
      <c r="F109" s="6">
        <f t="shared" si="4"/>
        <v>10.199999999999999</v>
      </c>
    </row>
    <row r="110" spans="1:6" ht="31.2" x14ac:dyDescent="0.25">
      <c r="A110" s="15" t="s">
        <v>206</v>
      </c>
      <c r="B110" s="3" t="s">
        <v>207</v>
      </c>
      <c r="C110" s="5" t="s">
        <v>9</v>
      </c>
      <c r="D110" s="5">
        <v>15</v>
      </c>
      <c r="E110" s="39">
        <v>1.29</v>
      </c>
      <c r="F110" s="6">
        <f t="shared" si="4"/>
        <v>19.350000000000001</v>
      </c>
    </row>
    <row r="111" spans="1:6" ht="62.4" x14ac:dyDescent="0.25">
      <c r="A111" s="15" t="s">
        <v>208</v>
      </c>
      <c r="B111" s="3" t="s">
        <v>209</v>
      </c>
      <c r="C111" s="5" t="s">
        <v>9</v>
      </c>
      <c r="D111" s="5">
        <v>12</v>
      </c>
      <c r="E111" s="39">
        <v>1.65</v>
      </c>
      <c r="F111" s="6">
        <f t="shared" si="4"/>
        <v>19.799999999999997</v>
      </c>
    </row>
    <row r="112" spans="1:6" ht="78" x14ac:dyDescent="0.25">
      <c r="A112" s="15" t="s">
        <v>210</v>
      </c>
      <c r="B112" s="3" t="s">
        <v>211</v>
      </c>
      <c r="C112" s="5" t="s">
        <v>6</v>
      </c>
      <c r="D112" s="5">
        <v>3</v>
      </c>
      <c r="E112" s="39">
        <v>1.55</v>
      </c>
      <c r="F112" s="6">
        <f t="shared" si="4"/>
        <v>4.6500000000000004</v>
      </c>
    </row>
    <row r="113" spans="1:6" ht="31.2" x14ac:dyDescent="0.25">
      <c r="A113" s="15" t="s">
        <v>212</v>
      </c>
      <c r="B113" s="3" t="s">
        <v>213</v>
      </c>
      <c r="C113" s="5" t="s">
        <v>6</v>
      </c>
      <c r="D113" s="5">
        <v>3</v>
      </c>
      <c r="E113" s="39">
        <v>1.29</v>
      </c>
      <c r="F113" s="6">
        <f t="shared" si="4"/>
        <v>3.87</v>
      </c>
    </row>
    <row r="114" spans="1:6" ht="15.6" x14ac:dyDescent="0.25">
      <c r="A114" s="34" t="s">
        <v>214</v>
      </c>
      <c r="B114" s="36"/>
      <c r="C114" s="22"/>
      <c r="D114" s="17"/>
      <c r="E114" s="40"/>
      <c r="F114" s="12"/>
    </row>
    <row r="115" spans="1:6" ht="36.75" customHeight="1" x14ac:dyDescent="0.25">
      <c r="A115" s="15" t="s">
        <v>215</v>
      </c>
      <c r="B115" s="3" t="s">
        <v>216</v>
      </c>
      <c r="C115" s="5" t="s">
        <v>6</v>
      </c>
      <c r="D115" s="5">
        <v>30</v>
      </c>
      <c r="E115" s="39">
        <v>1.36</v>
      </c>
      <c r="F115" s="6">
        <f t="shared" ref="F115:F122" si="5">D115*E115</f>
        <v>40.800000000000004</v>
      </c>
    </row>
    <row r="116" spans="1:6" ht="46.8" x14ac:dyDescent="0.25">
      <c r="A116" s="15" t="s">
        <v>217</v>
      </c>
      <c r="B116" s="3" t="s">
        <v>218</v>
      </c>
      <c r="C116" s="5" t="s">
        <v>6</v>
      </c>
      <c r="D116" s="5">
        <v>3</v>
      </c>
      <c r="E116" s="39">
        <v>5.59</v>
      </c>
      <c r="F116" s="6">
        <f t="shared" si="5"/>
        <v>16.77</v>
      </c>
    </row>
    <row r="117" spans="1:6" ht="31.2" x14ac:dyDescent="0.25">
      <c r="A117" s="15" t="s">
        <v>219</v>
      </c>
      <c r="B117" s="3" t="s">
        <v>220</v>
      </c>
      <c r="C117" s="5" t="s">
        <v>6</v>
      </c>
      <c r="D117" s="5">
        <v>3</v>
      </c>
      <c r="E117" s="39">
        <v>1.98</v>
      </c>
      <c r="F117" s="6">
        <f t="shared" si="5"/>
        <v>5.9399999999999995</v>
      </c>
    </row>
    <row r="118" spans="1:6" ht="31.2" x14ac:dyDescent="0.25">
      <c r="A118" s="15" t="s">
        <v>221</v>
      </c>
      <c r="B118" s="3" t="s">
        <v>222</v>
      </c>
      <c r="C118" s="5" t="s">
        <v>6</v>
      </c>
      <c r="D118" s="5">
        <v>3</v>
      </c>
      <c r="E118" s="39">
        <v>2.85</v>
      </c>
      <c r="F118" s="6">
        <f t="shared" si="5"/>
        <v>8.5500000000000007</v>
      </c>
    </row>
    <row r="119" spans="1:6" ht="46.8" x14ac:dyDescent="0.25">
      <c r="A119" s="15" t="s">
        <v>223</v>
      </c>
      <c r="B119" s="3" t="s">
        <v>224</v>
      </c>
      <c r="C119" s="5" t="s">
        <v>6</v>
      </c>
      <c r="D119" s="5">
        <v>3000</v>
      </c>
      <c r="E119" s="39">
        <v>1.05</v>
      </c>
      <c r="F119" s="6">
        <f t="shared" si="5"/>
        <v>3150</v>
      </c>
    </row>
    <row r="120" spans="1:6" ht="93.6" x14ac:dyDescent="0.25">
      <c r="A120" s="15" t="s">
        <v>225</v>
      </c>
      <c r="B120" s="3" t="s">
        <v>226</v>
      </c>
      <c r="C120" s="5" t="s">
        <v>6</v>
      </c>
      <c r="D120" s="5">
        <v>15</v>
      </c>
      <c r="E120" s="39">
        <v>2.96</v>
      </c>
      <c r="F120" s="6">
        <f t="shared" si="5"/>
        <v>44.4</v>
      </c>
    </row>
    <row r="121" spans="1:6" ht="93.6" x14ac:dyDescent="0.25">
      <c r="A121" s="15" t="s">
        <v>227</v>
      </c>
      <c r="B121" s="3" t="s">
        <v>228</v>
      </c>
      <c r="C121" s="5" t="s">
        <v>6</v>
      </c>
      <c r="D121" s="5">
        <v>3</v>
      </c>
      <c r="E121" s="39">
        <v>5.56</v>
      </c>
      <c r="F121" s="6">
        <f t="shared" si="5"/>
        <v>16.68</v>
      </c>
    </row>
    <row r="122" spans="1:6" ht="109.2" x14ac:dyDescent="0.25">
      <c r="A122" s="15" t="s">
        <v>229</v>
      </c>
      <c r="B122" s="9" t="s">
        <v>230</v>
      </c>
      <c r="C122" s="5" t="s">
        <v>6</v>
      </c>
      <c r="D122" s="5">
        <v>1500</v>
      </c>
      <c r="E122" s="39">
        <v>1.2</v>
      </c>
      <c r="F122" s="6">
        <f t="shared" si="5"/>
        <v>1800</v>
      </c>
    </row>
    <row r="123" spans="1:6" ht="15.6" x14ac:dyDescent="0.25">
      <c r="A123" s="34" t="s">
        <v>231</v>
      </c>
      <c r="B123" s="36"/>
      <c r="C123" s="22"/>
      <c r="D123" s="17"/>
      <c r="E123" s="40"/>
      <c r="F123" s="13"/>
    </row>
    <row r="124" spans="1:6" ht="93.6" x14ac:dyDescent="0.25">
      <c r="A124" s="18" t="s">
        <v>232</v>
      </c>
      <c r="B124" s="3" t="s">
        <v>233</v>
      </c>
      <c r="C124" s="5" t="s">
        <v>6</v>
      </c>
      <c r="D124" s="5">
        <v>3</v>
      </c>
      <c r="E124" s="39">
        <v>28.3</v>
      </c>
      <c r="F124" s="6">
        <f t="shared" ref="F124:F141" si="6">D124*E124</f>
        <v>84.9</v>
      </c>
    </row>
    <row r="125" spans="1:6" ht="93.6" x14ac:dyDescent="0.25">
      <c r="A125" s="18" t="s">
        <v>234</v>
      </c>
      <c r="B125" s="3" t="s">
        <v>235</v>
      </c>
      <c r="C125" s="5" t="s">
        <v>6</v>
      </c>
      <c r="D125" s="5">
        <v>3</v>
      </c>
      <c r="E125" s="39">
        <v>65.36</v>
      </c>
      <c r="F125" s="6">
        <f t="shared" si="6"/>
        <v>196.07999999999998</v>
      </c>
    </row>
    <row r="126" spans="1:6" ht="78" x14ac:dyDescent="0.25">
      <c r="A126" s="18" t="s">
        <v>236</v>
      </c>
      <c r="B126" s="3" t="s">
        <v>237</v>
      </c>
      <c r="C126" s="5" t="s">
        <v>6</v>
      </c>
      <c r="D126" s="5">
        <v>3</v>
      </c>
      <c r="E126" s="39">
        <v>35.69</v>
      </c>
      <c r="F126" s="6">
        <f t="shared" si="6"/>
        <v>107.07</v>
      </c>
    </row>
    <row r="127" spans="1:6" ht="78" x14ac:dyDescent="0.25">
      <c r="A127" s="18" t="s">
        <v>238</v>
      </c>
      <c r="B127" s="3" t="s">
        <v>239</v>
      </c>
      <c r="C127" s="5" t="s">
        <v>6</v>
      </c>
      <c r="D127" s="5">
        <v>3</v>
      </c>
      <c r="E127" s="39">
        <v>120</v>
      </c>
      <c r="F127" s="6">
        <f t="shared" si="6"/>
        <v>360</v>
      </c>
    </row>
    <row r="128" spans="1:6" ht="157.5" customHeight="1" x14ac:dyDescent="0.25">
      <c r="A128" s="18" t="s">
        <v>240</v>
      </c>
      <c r="B128" s="3" t="s">
        <v>241</v>
      </c>
      <c r="C128" s="5" t="s">
        <v>6</v>
      </c>
      <c r="D128" s="5">
        <v>3</v>
      </c>
      <c r="E128" s="39">
        <v>55.23</v>
      </c>
      <c r="F128" s="6">
        <f t="shared" si="6"/>
        <v>165.69</v>
      </c>
    </row>
    <row r="129" spans="1:6" ht="199.5" customHeight="1" x14ac:dyDescent="0.25">
      <c r="A129" s="18" t="s">
        <v>242</v>
      </c>
      <c r="B129" s="3" t="s">
        <v>243</v>
      </c>
      <c r="C129" s="5" t="s">
        <v>6</v>
      </c>
      <c r="D129" s="5">
        <v>3</v>
      </c>
      <c r="E129" s="39">
        <v>90.23</v>
      </c>
      <c r="F129" s="6">
        <f t="shared" si="6"/>
        <v>270.69</v>
      </c>
    </row>
    <row r="130" spans="1:6" ht="31.2" x14ac:dyDescent="0.25">
      <c r="A130" s="18" t="s">
        <v>244</v>
      </c>
      <c r="B130" s="26" t="s">
        <v>300</v>
      </c>
      <c r="C130" s="5" t="s">
        <v>12</v>
      </c>
      <c r="D130" s="5">
        <v>300</v>
      </c>
      <c r="E130" s="39">
        <v>1.32</v>
      </c>
      <c r="F130" s="6">
        <f t="shared" si="6"/>
        <v>396</v>
      </c>
    </row>
    <row r="131" spans="1:6" ht="31.2" x14ac:dyDescent="0.25">
      <c r="A131" s="18" t="s">
        <v>245</v>
      </c>
      <c r="B131" s="26" t="s">
        <v>301</v>
      </c>
      <c r="C131" s="5" t="s">
        <v>12</v>
      </c>
      <c r="D131" s="5">
        <v>300</v>
      </c>
      <c r="E131" s="39">
        <v>0.75</v>
      </c>
      <c r="F131" s="6">
        <f t="shared" si="6"/>
        <v>225</v>
      </c>
    </row>
    <row r="132" spans="1:6" ht="31.2" x14ac:dyDescent="0.25">
      <c r="A132" s="18" t="s">
        <v>246</v>
      </c>
      <c r="B132" s="3" t="s">
        <v>247</v>
      </c>
      <c r="C132" s="5" t="s">
        <v>12</v>
      </c>
      <c r="D132" s="5">
        <v>3</v>
      </c>
      <c r="E132" s="39">
        <v>6.96</v>
      </c>
      <c r="F132" s="6">
        <f t="shared" si="6"/>
        <v>20.88</v>
      </c>
    </row>
    <row r="133" spans="1:6" ht="31.2" x14ac:dyDescent="0.25">
      <c r="A133" s="18" t="s">
        <v>248</v>
      </c>
      <c r="B133" s="3" t="s">
        <v>249</v>
      </c>
      <c r="C133" s="5" t="s">
        <v>12</v>
      </c>
      <c r="D133" s="5">
        <v>3</v>
      </c>
      <c r="E133" s="39">
        <v>4.6900000000000004</v>
      </c>
      <c r="F133" s="6">
        <f t="shared" si="6"/>
        <v>14.07</v>
      </c>
    </row>
    <row r="134" spans="1:6" ht="31.2" x14ac:dyDescent="0.25">
      <c r="A134" s="18" t="s">
        <v>250</v>
      </c>
      <c r="B134" s="3" t="s">
        <v>251</v>
      </c>
      <c r="C134" s="5" t="s">
        <v>12</v>
      </c>
      <c r="D134" s="5">
        <v>3</v>
      </c>
      <c r="E134" s="39">
        <v>6.98</v>
      </c>
      <c r="F134" s="6">
        <f t="shared" si="6"/>
        <v>20.94</v>
      </c>
    </row>
    <row r="135" spans="1:6" ht="30.75" customHeight="1" x14ac:dyDescent="0.25">
      <c r="A135" s="18" t="s">
        <v>252</v>
      </c>
      <c r="B135" s="3" t="s">
        <v>253</v>
      </c>
      <c r="C135" s="5" t="s">
        <v>12</v>
      </c>
      <c r="D135" s="5">
        <v>3</v>
      </c>
      <c r="E135" s="39">
        <v>2.89</v>
      </c>
      <c r="F135" s="6">
        <f t="shared" si="6"/>
        <v>8.67</v>
      </c>
    </row>
    <row r="136" spans="1:6" ht="31.2" x14ac:dyDescent="0.25">
      <c r="A136" s="18" t="s">
        <v>254</v>
      </c>
      <c r="B136" s="3" t="s">
        <v>255</v>
      </c>
      <c r="C136" s="5" t="s">
        <v>12</v>
      </c>
      <c r="D136" s="5">
        <v>3</v>
      </c>
      <c r="E136" s="39">
        <v>2.5499999999999998</v>
      </c>
      <c r="F136" s="6">
        <f t="shared" si="6"/>
        <v>7.6499999999999995</v>
      </c>
    </row>
    <row r="137" spans="1:6" ht="31.2" x14ac:dyDescent="0.25">
      <c r="A137" s="18" t="s">
        <v>256</v>
      </c>
      <c r="B137" s="3" t="s">
        <v>257</v>
      </c>
      <c r="C137" s="5" t="s">
        <v>12</v>
      </c>
      <c r="D137" s="5">
        <v>3</v>
      </c>
      <c r="E137" s="39">
        <v>2.69</v>
      </c>
      <c r="F137" s="6">
        <f t="shared" si="6"/>
        <v>8.07</v>
      </c>
    </row>
    <row r="138" spans="1:6" ht="31.2" x14ac:dyDescent="0.25">
      <c r="A138" s="18" t="s">
        <v>258</v>
      </c>
      <c r="B138" s="3" t="s">
        <v>259</v>
      </c>
      <c r="C138" s="5" t="s">
        <v>12</v>
      </c>
      <c r="D138" s="5">
        <v>3</v>
      </c>
      <c r="E138" s="39">
        <v>3.69</v>
      </c>
      <c r="F138" s="6">
        <f t="shared" si="6"/>
        <v>11.07</v>
      </c>
    </row>
    <row r="139" spans="1:6" ht="31.2" x14ac:dyDescent="0.25">
      <c r="A139" s="18" t="s">
        <v>260</v>
      </c>
      <c r="B139" s="3" t="s">
        <v>261</v>
      </c>
      <c r="C139" s="5" t="s">
        <v>12</v>
      </c>
      <c r="D139" s="5">
        <v>3</v>
      </c>
      <c r="E139" s="39">
        <v>4.25</v>
      </c>
      <c r="F139" s="6">
        <f t="shared" si="6"/>
        <v>12.75</v>
      </c>
    </row>
    <row r="140" spans="1:6" ht="31.2" x14ac:dyDescent="0.3">
      <c r="A140" s="18" t="s">
        <v>262</v>
      </c>
      <c r="B140" s="23" t="s">
        <v>263</v>
      </c>
      <c r="C140" s="5" t="s">
        <v>12</v>
      </c>
      <c r="D140" s="5">
        <v>3</v>
      </c>
      <c r="E140" s="39">
        <v>4.88</v>
      </c>
      <c r="F140" s="6">
        <f t="shared" si="6"/>
        <v>14.64</v>
      </c>
    </row>
    <row r="141" spans="1:6" ht="31.2" x14ac:dyDescent="0.25">
      <c r="A141" s="18" t="s">
        <v>264</v>
      </c>
      <c r="B141" s="24" t="s">
        <v>265</v>
      </c>
      <c r="C141" s="5" t="s">
        <v>12</v>
      </c>
      <c r="D141" s="5">
        <v>3</v>
      </c>
      <c r="E141" s="39">
        <v>12.36</v>
      </c>
      <c r="F141" s="6">
        <f t="shared" si="6"/>
        <v>37.08</v>
      </c>
    </row>
    <row r="142" spans="1:6" ht="15.6" x14ac:dyDescent="0.25">
      <c r="A142" s="34" t="s">
        <v>266</v>
      </c>
      <c r="B142" s="35"/>
      <c r="C142" s="22"/>
      <c r="D142" s="17"/>
      <c r="E142" s="42"/>
      <c r="F142" s="12"/>
    </row>
    <row r="143" spans="1:6" ht="31.2" x14ac:dyDescent="0.25">
      <c r="A143" s="18" t="s">
        <v>267</v>
      </c>
      <c r="B143" s="3" t="s">
        <v>268</v>
      </c>
      <c r="C143" s="5" t="s">
        <v>6</v>
      </c>
      <c r="D143" s="5">
        <v>15</v>
      </c>
      <c r="E143" s="39">
        <v>2.36</v>
      </c>
      <c r="F143" s="6">
        <f t="shared" ref="F143:F152" si="7">D143*E143</f>
        <v>35.4</v>
      </c>
    </row>
    <row r="144" spans="1:6" ht="62.4" x14ac:dyDescent="0.25">
      <c r="A144" s="18" t="s">
        <v>269</v>
      </c>
      <c r="B144" s="3" t="s">
        <v>270</v>
      </c>
      <c r="C144" s="5" t="s">
        <v>6</v>
      </c>
      <c r="D144" s="5">
        <v>15</v>
      </c>
      <c r="E144" s="39">
        <v>3.59</v>
      </c>
      <c r="F144" s="6">
        <f t="shared" si="7"/>
        <v>53.849999999999994</v>
      </c>
    </row>
    <row r="145" spans="1:7" ht="36.75" customHeight="1" x14ac:dyDescent="0.25">
      <c r="A145" s="18" t="s">
        <v>271</v>
      </c>
      <c r="B145" s="3" t="s">
        <v>272</v>
      </c>
      <c r="C145" s="5" t="s">
        <v>6</v>
      </c>
      <c r="D145" s="5">
        <v>15</v>
      </c>
      <c r="E145" s="39">
        <v>2.85</v>
      </c>
      <c r="F145" s="6">
        <f t="shared" si="7"/>
        <v>42.75</v>
      </c>
    </row>
    <row r="146" spans="1:7" ht="34.5" customHeight="1" x14ac:dyDescent="0.25">
      <c r="A146" s="18" t="s">
        <v>273</v>
      </c>
      <c r="B146" s="3" t="s">
        <v>274</v>
      </c>
      <c r="C146" s="5" t="s">
        <v>6</v>
      </c>
      <c r="D146" s="5">
        <v>3</v>
      </c>
      <c r="E146" s="39">
        <v>3.65</v>
      </c>
      <c r="F146" s="6">
        <f t="shared" si="7"/>
        <v>10.95</v>
      </c>
    </row>
    <row r="147" spans="1:7" ht="44.25" customHeight="1" x14ac:dyDescent="0.25">
      <c r="A147" s="18" t="s">
        <v>275</v>
      </c>
      <c r="B147" s="3" t="s">
        <v>276</v>
      </c>
      <c r="C147" s="5" t="s">
        <v>9</v>
      </c>
      <c r="D147" s="5">
        <v>15</v>
      </c>
      <c r="E147" s="39">
        <v>0.89</v>
      </c>
      <c r="F147" s="6">
        <f t="shared" si="7"/>
        <v>13.35</v>
      </c>
    </row>
    <row r="148" spans="1:7" ht="62.4" x14ac:dyDescent="0.25">
      <c r="A148" s="18" t="s">
        <v>277</v>
      </c>
      <c r="B148" s="3" t="s">
        <v>278</v>
      </c>
      <c r="C148" s="5" t="s">
        <v>6</v>
      </c>
      <c r="D148" s="5">
        <v>3</v>
      </c>
      <c r="E148" s="39">
        <v>35.69</v>
      </c>
      <c r="F148" s="6">
        <f t="shared" si="7"/>
        <v>107.07</v>
      </c>
    </row>
    <row r="149" spans="1:7" ht="46.8" x14ac:dyDescent="0.25">
      <c r="A149" s="18" t="s">
        <v>279</v>
      </c>
      <c r="B149" s="3" t="s">
        <v>280</v>
      </c>
      <c r="C149" s="5" t="s">
        <v>6</v>
      </c>
      <c r="D149" s="5">
        <v>3</v>
      </c>
      <c r="E149" s="39">
        <v>45.63</v>
      </c>
      <c r="F149" s="6">
        <f t="shared" si="7"/>
        <v>136.89000000000001</v>
      </c>
    </row>
    <row r="150" spans="1:7" ht="46.8" x14ac:dyDescent="0.25">
      <c r="A150" s="18" t="s">
        <v>281</v>
      </c>
      <c r="B150" s="3" t="s">
        <v>282</v>
      </c>
      <c r="C150" s="5" t="s">
        <v>6</v>
      </c>
      <c r="D150" s="5">
        <v>3</v>
      </c>
      <c r="E150" s="39">
        <v>25.69</v>
      </c>
      <c r="F150" s="6">
        <f t="shared" si="7"/>
        <v>77.070000000000007</v>
      </c>
    </row>
    <row r="151" spans="1:7" ht="46.8" x14ac:dyDescent="0.25">
      <c r="A151" s="18" t="s">
        <v>283</v>
      </c>
      <c r="B151" s="3" t="s">
        <v>284</v>
      </c>
      <c r="C151" s="5" t="s">
        <v>6</v>
      </c>
      <c r="D151" s="5">
        <v>3</v>
      </c>
      <c r="E151" s="39">
        <v>45.63</v>
      </c>
      <c r="F151" s="6">
        <f t="shared" si="7"/>
        <v>136.89000000000001</v>
      </c>
    </row>
    <row r="152" spans="1:7" ht="46.8" x14ac:dyDescent="0.25">
      <c r="A152" s="18" t="s">
        <v>285</v>
      </c>
      <c r="B152" s="3" t="s">
        <v>286</v>
      </c>
      <c r="C152" s="5" t="s">
        <v>6</v>
      </c>
      <c r="D152" s="5">
        <v>60</v>
      </c>
      <c r="E152" s="39">
        <v>2.99</v>
      </c>
      <c r="F152" s="6">
        <f t="shared" si="7"/>
        <v>179.4</v>
      </c>
    </row>
    <row r="153" spans="1:7" ht="12.75" customHeight="1" x14ac:dyDescent="0.25">
      <c r="A153" s="28" t="s">
        <v>287</v>
      </c>
      <c r="B153" s="29"/>
      <c r="C153" s="29"/>
      <c r="D153" s="29"/>
      <c r="E153" s="30"/>
      <c r="F153" s="6">
        <f>SUM(F6:F24)+SUM(F26:F69)+SUM(F71:F78)+SUM(F80:F94)+SUM(F96:F113)+SUM(F115:F122)+SUM(F124:F141)+SUM(F143:F152)</f>
        <v>31817.759999999998</v>
      </c>
      <c r="G153" s="38"/>
    </row>
    <row r="154" spans="1:7" ht="12.75" customHeight="1" x14ac:dyDescent="0.25">
      <c r="A154" s="31" t="s">
        <v>288</v>
      </c>
      <c r="B154" s="32"/>
      <c r="C154" s="32"/>
      <c r="D154" s="32"/>
      <c r="E154" s="30"/>
      <c r="F154" s="6">
        <f>F153*0.21</f>
        <v>6681.7295999999997</v>
      </c>
    </row>
    <row r="155" spans="1:7" ht="12.75" customHeight="1" x14ac:dyDescent="0.25">
      <c r="A155" s="31" t="s">
        <v>289</v>
      </c>
      <c r="B155" s="32"/>
      <c r="C155" s="32"/>
      <c r="D155" s="32"/>
      <c r="E155" s="30"/>
      <c r="F155" s="6">
        <f>F153+F154</f>
        <v>38499.489600000001</v>
      </c>
    </row>
    <row r="156" spans="1:7" ht="15.6" x14ac:dyDescent="0.3">
      <c r="A156" s="19"/>
      <c r="B156" s="19"/>
      <c r="C156" s="19"/>
      <c r="D156" s="20"/>
      <c r="E156" s="20"/>
      <c r="F156" s="19"/>
    </row>
    <row r="157" spans="1:7" ht="30" customHeight="1" x14ac:dyDescent="0.3">
      <c r="A157" s="33" t="s">
        <v>290</v>
      </c>
      <c r="B157" s="33"/>
      <c r="C157" s="33"/>
      <c r="D157" s="33"/>
      <c r="E157" s="33"/>
      <c r="F157" s="19"/>
    </row>
    <row r="158" spans="1:7" ht="15.75" hidden="1" x14ac:dyDescent="0.25">
      <c r="A158" s="33"/>
      <c r="B158" s="33"/>
      <c r="C158" s="33"/>
      <c r="D158" s="33"/>
      <c r="E158" s="33"/>
      <c r="F158" s="19"/>
    </row>
  </sheetData>
  <mergeCells count="13">
    <mergeCell ref="B1:F1"/>
    <mergeCell ref="A153:E153"/>
    <mergeCell ref="A154:E154"/>
    <mergeCell ref="A157:E158"/>
    <mergeCell ref="A5:D5"/>
    <mergeCell ref="A114:B114"/>
    <mergeCell ref="A123:B123"/>
    <mergeCell ref="A142:B142"/>
    <mergeCell ref="A25:B25"/>
    <mergeCell ref="A70:B70"/>
    <mergeCell ref="A79:B79"/>
    <mergeCell ref="A155:E155"/>
    <mergeCell ref="A95:B95"/>
  </mergeCells>
  <pageMargins left="0.7" right="0.7" top="0.75" bottom="0.75" header="0.3" footer="0.3"/>
  <pageSetup paperSize="9" scale="88"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51ED9E5-09A9-4E39-96C5-3CD6B3D9955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CCC8B4C4-F3FC-4AC1-A1D5-CB5951C945E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AB Lietuvos paštas</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Aidas Abromaitis</dc:creator>
  <cp:lastModifiedBy>Vartotojas</cp:lastModifiedBy>
  <dcterms:created xsi:type="dcterms:W3CDTF">2013-09-10T10:18:20Z</dcterms:created>
  <dcterms:modified xsi:type="dcterms:W3CDTF">2019-06-26T07:33:51Z</dcterms:modified>
</cp:coreProperties>
</file>