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7" rupBuild="9303"/>
  <workbookPr/>
  <bookViews>
    <workbookView xWindow="-105" yWindow="-105" windowWidth="19410" windowHeight="10440"/>
  </bookViews>
  <sheets>
    <sheet name="Kainos pasiulymas" sheetId="1" r:id="rId1"/>
    <sheet name="TS aitikimai" sheetId="2" r:id="rId2"/>
  </sheets>
  <definedNames>
    <definedName name="_xlnm.Print_Area" localSheetId="0">'Kainos pasiulymas'!$A$1:$G$15</definedName>
  </definedNames>
  <calcPr calcId="14562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G6" i="1" l="1"/>
  <c r="G7" i="1"/>
  <c r="G8" i="1"/>
  <c r="G9" i="1"/>
  <c r="G5" i="1"/>
  <c r="G10" i="1" s="1"/>
  <c r="F9" i="1"/>
  <c r="I9" i="1" s="1"/>
  <c r="D6" i="1"/>
  <c r="F6" i="1" s="1"/>
  <c r="I6" i="1" s="1"/>
  <c r="D7" i="1"/>
  <c r="F7" i="1" s="1"/>
  <c r="I7" i="1" s="1"/>
  <c r="D8" i="1"/>
  <c r="F8" i="1" s="1"/>
  <c r="I8" i="1" s="1"/>
  <c r="D9" i="1"/>
  <c r="D5" i="1"/>
  <c r="F5" i="1" s="1"/>
  <c r="I5" i="1" l="1"/>
  <c r="F10" i="1"/>
</calcChain>
</file>

<file path=xl/sharedStrings.xml><?xml version="1.0" encoding="utf-8"?>
<sst xmlns="http://schemas.openxmlformats.org/spreadsheetml/2006/main" count="252" uniqueCount="153">
  <si>
    <t>Mes siūlome šias prekes:</t>
  </si>
  <si>
    <t>Eil. Nr.</t>
  </si>
  <si>
    <t>Prekės pavadinimas</t>
  </si>
  <si>
    <t>Kiekis,</t>
  </si>
  <si>
    <t>vnt</t>
  </si>
  <si>
    <t>1 vnt. kaina Eur su PVM</t>
  </si>
  <si>
    <t>1 vnt. kaina Eur be PVM</t>
  </si>
  <si>
    <t>Bendra kaina su PVM (3*4)</t>
  </si>
  <si>
    <t>Bendra kaina be PVM (3*5)</t>
  </si>
  <si>
    <t xml:space="preserve">Suaugusiųjų svarstyklės </t>
  </si>
  <si>
    <t xml:space="preserve">Kūdikių svarstyklės </t>
  </si>
  <si>
    <t xml:space="preserve">Suaugusiųjų svarstyklės su ūgio matuokle </t>
  </si>
  <si>
    <t xml:space="preserve">Suaugusiųjų ūgio matuoklės </t>
  </si>
  <si>
    <t xml:space="preserve">Vaikų ūgio matuoklės </t>
  </si>
  <si>
    <t>Pasiūlymo kaina:</t>
  </si>
  <si>
    <t>Teikdami šį pasiūlymą, mes patvirtiname, kad į mūsų siūlomą kainą įskaičiuotos visos išlaidos, kaštai ir visi mokesčiai, susiję su tinkamu sutarties vykdymu pagal pirkimo dokumentuose nustatytus reikalavimus, ir kad mes prisiimame riziką už visas išlaidas ir kaštus, kuriuos, teikdami pasiūlymą ir laikydamiesi pirkimo dokumentuose nustatytų reikalavimų, privalėjome įskaičiuoti į pasiūlymo kainą.</t>
  </si>
  <si>
    <t>PVM dydis %</t>
  </si>
  <si>
    <t>PVM suma</t>
  </si>
  <si>
    <t>* Pažymime, kad pirkimo dalies atskirų pozicijų kainos, prekių gamintojai, katalogo Nr., modeliai ir prekių techninė specifikacija yra konfidenciali informacija, kuri nėra vieša ir negali būti viešinama.</t>
  </si>
  <si>
    <t>Parametrai, komplektacija</t>
  </si>
  <si>
    <t>Reikalaujamos parametrų reikšmės</t>
  </si>
  <si>
    <t>Atitikimas kokybiniams ir techniniams reikalavimams.</t>
  </si>
  <si>
    <t>Nuoroda į pridedamus, prekės atitikimą reikalaujamoms charakteristikoms įrodančius, dokumentus (bukletų, techninių aprašų puslapių Nr.)</t>
  </si>
  <si>
    <t>Siūlomos prekės techniniai parametrai</t>
  </si>
  <si>
    <t>Pasiūlymo dokumentai, patvirtinantys siūlomos prekės techninius parametrus</t>
  </si>
  <si>
    <t>dokumento pavadinimas</t>
  </si>
  <si>
    <t>pasiūlymo lapo numeris</t>
  </si>
  <si>
    <t>1.1.</t>
  </si>
  <si>
    <t>Kiekis</t>
  </si>
  <si>
    <t>16 vnt.</t>
  </si>
  <si>
    <t>1.2.</t>
  </si>
  <si>
    <t>Paskirtis</t>
  </si>
  <si>
    <t>Medicininės elektroninės svarstyklės suaugusiųjų svėrimui</t>
  </si>
  <si>
    <t>1.3.</t>
  </si>
  <si>
    <t>Svėrimo ribos</t>
  </si>
  <si>
    <t>1.4.</t>
  </si>
  <si>
    <t>Tikslumas</t>
  </si>
  <si>
    <t>III tikslumo klasė</t>
  </si>
  <si>
    <t>1.5.</t>
  </si>
  <si>
    <t>Maitinimo šaltinis</t>
  </si>
  <si>
    <t>Vidiniai elementai ir tinklo adapteris</t>
  </si>
  <si>
    <t>Metrologinė patikra</t>
  </si>
  <si>
    <t xml:space="preserve">Ne trumpesnė 24 mėn. </t>
  </si>
  <si>
    <t>1.7.</t>
  </si>
  <si>
    <t>CE sertifikatas</t>
  </si>
  <si>
    <t>Būtinas</t>
  </si>
  <si>
    <t xml:space="preserve">1.8. </t>
  </si>
  <si>
    <t xml:space="preserve">Garantinis laikotarpis </t>
  </si>
  <si>
    <t>Ne mažiau 24 mėn.</t>
  </si>
  <si>
    <t>KŪDIKIŲ SVARSTYKLĖS</t>
  </si>
  <si>
    <t>2.1.</t>
  </si>
  <si>
    <t>17 vnt.</t>
  </si>
  <si>
    <t xml:space="preserve">2.2. </t>
  </si>
  <si>
    <t xml:space="preserve"> Medicininės elektroninės svarstyklės kūdikių svėrimui</t>
  </si>
  <si>
    <t xml:space="preserve">2.4. </t>
  </si>
  <si>
    <t>2.5.</t>
  </si>
  <si>
    <t>Dėklas kūdikiui</t>
  </si>
  <si>
    <t>Išlenktas, su galimybe nuimti</t>
  </si>
  <si>
    <t>2.6.</t>
  </si>
  <si>
    <t xml:space="preserve">Ne trumpesnė negu 24 mėn. </t>
  </si>
  <si>
    <t>2.7.</t>
  </si>
  <si>
    <t>2.8.</t>
  </si>
  <si>
    <t>SUAUGUSIŲJŲ SVARSTYKLĖS SU ŪGIO MATUOKLE</t>
  </si>
  <si>
    <t xml:space="preserve">3.1. </t>
  </si>
  <si>
    <t>7 vnt.</t>
  </si>
  <si>
    <t>3.2.</t>
  </si>
  <si>
    <t xml:space="preserve">Medicininės elektroninės svarstyklės </t>
  </si>
  <si>
    <t>3.3.</t>
  </si>
  <si>
    <t>3.4.</t>
  </si>
  <si>
    <t>3.5.</t>
  </si>
  <si>
    <t>3.6.</t>
  </si>
  <si>
    <t xml:space="preserve">Komplekte </t>
  </si>
  <si>
    <t>Ištraukiama ūgio matuoklė liniuotės tipo</t>
  </si>
  <si>
    <t>3.7.</t>
  </si>
  <si>
    <t xml:space="preserve">Matuojamas ūgis </t>
  </si>
  <si>
    <t xml:space="preserve"> ≥200 cm</t>
  </si>
  <si>
    <t>3.8.</t>
  </si>
  <si>
    <t>Konstrukcija aliuminė su plastiku</t>
  </si>
  <si>
    <t>Būtina</t>
  </si>
  <si>
    <t>3.9.</t>
  </si>
  <si>
    <t>Vidiniai elementai ir  tinklo adapteris</t>
  </si>
  <si>
    <t>3.10.</t>
  </si>
  <si>
    <t>3.11.</t>
  </si>
  <si>
    <t>SUAUGUSIŲJŲ ŪGIO MATUOKLĖS</t>
  </si>
  <si>
    <t>4.1.</t>
  </si>
  <si>
    <t>35 vnt.</t>
  </si>
  <si>
    <t>4.2.</t>
  </si>
  <si>
    <t xml:space="preserve">Ūgio matuoklė </t>
  </si>
  <si>
    <t>Būtina liniuotės tipo</t>
  </si>
  <si>
    <t>4.3.</t>
  </si>
  <si>
    <t>Tvirtinimas</t>
  </si>
  <si>
    <t>Tvirtinama prie sienos</t>
  </si>
  <si>
    <t>4.4.</t>
  </si>
  <si>
    <t>4.5.</t>
  </si>
  <si>
    <t>Konstrukcija</t>
  </si>
  <si>
    <t>Aliumininė ir plastikinė</t>
  </si>
  <si>
    <t>VAIKŲ ŪGIO MATUOKLĖS</t>
  </si>
  <si>
    <t>5.1.</t>
  </si>
  <si>
    <t>23 vnt.</t>
  </si>
  <si>
    <t>5.2.</t>
  </si>
  <si>
    <t xml:space="preserve">Kūdikių ūgio matuoklė </t>
  </si>
  <si>
    <t>Būtina portatyvinė suvyniojama</t>
  </si>
  <si>
    <t>5.3.</t>
  </si>
  <si>
    <t>Skirta matuoti kūdikio ūgį horizontalioje padėtyje, su kūdikių galvos bei kojų atramomis, reikalingomis fiksuoti kūdikių galvai bei kojoms, norint išmatuoti jų ūgį.</t>
  </si>
  <si>
    <t>5.4.</t>
  </si>
  <si>
    <t>10-99 cm</t>
  </si>
  <si>
    <t>5.5.</t>
  </si>
  <si>
    <t>5.6.</t>
  </si>
  <si>
    <t>MEDICININIŲ SVARSTYKLIŲ IR ŪGIO MATUOKLIŲ TECHNINĖ SPECIFIKACIJA</t>
  </si>
  <si>
    <t>Pateikiamos skaitmeninės dokumentų kopijos originalo ir lietuvių kalba.</t>
  </si>
  <si>
    <t>Ne blogiau: 2-250  kg</t>
  </si>
  <si>
    <t>2.3.</t>
  </si>
  <si>
    <t>Ne blogiau: 0,2 -20 kg</t>
  </si>
  <si>
    <t xml:space="preserve">Ne blogiau: 2-250 kg </t>
  </si>
  <si>
    <t>Ne blogiau: 75-200 cm</t>
  </si>
  <si>
    <t>1.         Su pasiūlymu būtina pateikti naudojimo ir/ar vartotojo instrukciją originalo ir lietuvių kalba.</t>
  </si>
  <si>
    <t>2.         Su pasiūlymu būtina pateikti žymėjimo CE ženklu liudijančio dokumento kopiją originalo ir lietuvių kalba.</t>
  </si>
  <si>
    <t>3.         Prekė turi būti nauja, nenaudota. Gamykliškai atnaujinti „renew“, „refurbished“, „remarked“ komponentai neleistini. Prekės kokybė turi atitikti toms Prekėms taikomus kokybės reikalavimus. Prekė turi būti pripažinta Lietuvos Respublikos teisės aktų nustatyta tvarka ir atitikti reikalavimus, patvirtintus Lietuvos Respublikos sveikatos apsaugos ministro 2003 m. spalio 22 d. įsakymu Nr. V-620 „Dėl Lietuvos medicinos normos MN 101: 2003 „Medicinos prietaisų instaliavimo, eksploatavimo ir naudojimo tvarka sveikatos priežiūros įstaigose“ patvirtinimo“.</t>
  </si>
  <si>
    <t>4.         Kartu su pasiūlymu Tiekėjas turi pateikti:</t>
  </si>
  <si>
    <t>4.1.    dokumentą patvirtinant tiekėjo teisę atlikti siūlomos prekės garantinį aptarnavimą (Medicinos priemonės garantinį aptarnavimą gali atlikti medicinos priemonės gamintojas, medicinos priemonės gamintojo įgaliotas asmuo).</t>
  </si>
  <si>
    <r>
      <t>1.6</t>
    </r>
    <r>
      <rPr>
        <sz val="11"/>
        <rFont val="Times New Roman"/>
        <family val="1"/>
      </rPr>
      <t>.</t>
    </r>
  </si>
  <si>
    <r>
      <t xml:space="preserve">4.2.    </t>
    </r>
    <r>
      <rPr>
        <b/>
        <sz val="11"/>
        <color theme="1"/>
        <rFont val="Times New Roman"/>
        <family val="1"/>
      </rPr>
      <t>dokumentus, patvirtinančius siūlomos prekės atitikimą visiems reikalavimams, nurodytiems kiekviename pirkimo dokumentų techninės specifikacijos punkte, t. y. tiekėjas privalo pateikti siūlomų prekių gamintojo katalogus/ bukletus/ brošiūras, kuriuose būtų siūlomos prekės vaizdas (nuotraukos, brėžiniai ar pan.) su išsamiu siūlomų prekių techninių charakteristikų aprašymu</t>
    </r>
    <r>
      <rPr>
        <sz val="11"/>
        <color theme="1"/>
        <rFont val="Times New Roman"/>
        <family val="1"/>
      </rPr>
      <t xml:space="preserve"> – prekės pavadinimu, modeliu (jei yra), gamintoju, kilmės šalimi, techninėmis charakteristikomis pagal techninės specifikacijos reikalavimus, prekių kodais (jei taikoma) bei visa informacija, pagrindžiančia prekės </t>
    </r>
    <r>
      <rPr>
        <b/>
        <sz val="11"/>
        <color theme="1"/>
        <rFont val="Times New Roman"/>
        <family val="1"/>
      </rPr>
      <t>atitikimą techninei specifikacijai originalo ir lietuvių kalba</t>
    </r>
    <r>
      <rPr>
        <sz val="11"/>
        <color theme="1"/>
        <rFont val="Times New Roman"/>
        <family val="1"/>
      </rPr>
      <t>. Siūlomų prekių gamintojo kataloguose/ bukletuose/ brošiūrose ir prekės aprašyme privaloma grafiškai nurodyti (t. y. pastebimai pažymėti – spalvotai paženklinti, ir/ar nurodyti rodyklėmis, ir/ar pabraukti) konkrečias teikiamų dokumentų vietas, kur aprašomos reikalaujamų techninių charakteristikų reikšmės bei įrašyti, kurį techninės specifikacijos reikalaujamo techninio parametro punktą jos atitinka.</t>
    </r>
  </si>
  <si>
    <t>24 mėn.</t>
  </si>
  <si>
    <t>CE sertifikatas yra</t>
  </si>
  <si>
    <t>Gamyklinė metrologinė patikra 24 mėn.</t>
  </si>
  <si>
    <t>Dėklas išlenktas, su galimybe nuimti</t>
  </si>
  <si>
    <t>Instrukcija</t>
  </si>
  <si>
    <t>0,2-20 kg</t>
  </si>
  <si>
    <t>0,5 - 250 kg</t>
  </si>
  <si>
    <t>0,5-250 kg</t>
  </si>
  <si>
    <t>Ūgio matuoklė tvirtinama prie svarstyklių, liniuotės tipo, ištraukiama</t>
  </si>
  <si>
    <t>200 cm</t>
  </si>
  <si>
    <t>Liniuotės tipo</t>
  </si>
  <si>
    <t>60-200 cm</t>
  </si>
  <si>
    <t>Portatyvinė suvyniojama</t>
  </si>
  <si>
    <t>0-99 cm</t>
  </si>
  <si>
    <t>Skirta matuoti kūdikio ūgį horizontalioje padėtyje</t>
  </si>
  <si>
    <t>Bendra pasiūlymo kaina (įskaitant PVM) 13830,30 Eur (Trylika tūkstančių aštuoni šimtai trisdešimt ir 30 Eur ct) iš jų PVM 2400,30 Eur (Du tūkstančiai keturi šimtai Eur ir 30 Eur ct).</t>
  </si>
  <si>
    <t>1 psl.</t>
  </si>
  <si>
    <t>7 psl.</t>
  </si>
  <si>
    <t>8 psl.</t>
  </si>
  <si>
    <t>9 psl.</t>
  </si>
  <si>
    <t>33 psl.</t>
  </si>
  <si>
    <t>76 psl.</t>
  </si>
  <si>
    <t>90 psl.</t>
  </si>
  <si>
    <t>93 psl.</t>
  </si>
  <si>
    <t>93 ps.</t>
  </si>
  <si>
    <t>95 psl.</t>
  </si>
  <si>
    <t>98 psl.</t>
  </si>
  <si>
    <t>99 psl.</t>
  </si>
  <si>
    <t>96 psl.</t>
  </si>
  <si>
    <t>1-2 psl.</t>
  </si>
  <si>
    <t>Gamintojo dokumentai (konfidencialu)</t>
  </si>
</sst>
</file>

<file path=xl/styles.xml><?xml version="1.0" encoding="utf-8"?>
<styleSheet xmlns="http://schemas.openxmlformats.org/spreadsheetml/2006/main" xmlns:mc="http://schemas.openxmlformats.org/markup-compatibility/2006" xmlns:x14ac="http://schemas.microsoft.com/office/spreadsheetml/2009/9/ac" mc:Ignorable="x14ac">
  <fonts count="14" x14ac:knownFonts="1">
    <font>
      <sz val="11"/>
      <color theme="1"/>
      <name val="Calibri"/>
      <family val="2"/>
      <scheme val="minor"/>
    </font>
    <font>
      <i/>
      <sz val="9"/>
      <color theme="1"/>
      <name val="Trebuchet MS"/>
      <family val="2"/>
    </font>
    <font>
      <sz val="11"/>
      <color rgb="FF000000"/>
      <name val="Trebuchet MS"/>
      <family val="2"/>
    </font>
    <font>
      <b/>
      <sz val="11"/>
      <name val="Trebuchet MS"/>
      <family val="2"/>
    </font>
    <font>
      <sz val="11"/>
      <color theme="1"/>
      <name val="Times New Roman"/>
      <family val="1"/>
    </font>
    <font>
      <i/>
      <sz val="11"/>
      <name val="Trebuchet MS"/>
      <family val="2"/>
    </font>
    <font>
      <i/>
      <sz val="11"/>
      <color theme="1"/>
      <name val="Trebuchet MS"/>
      <family val="2"/>
    </font>
    <font>
      <sz val="11"/>
      <name val="Trebuchet MS"/>
      <family val="2"/>
    </font>
    <font>
      <sz val="11"/>
      <color theme="1"/>
      <name val="Trebuchet MS"/>
      <family val="2"/>
    </font>
    <font>
      <b/>
      <sz val="11"/>
      <color theme="1"/>
      <name val="Trebuchet MS"/>
      <family val="2"/>
    </font>
    <font>
      <b/>
      <sz val="11"/>
      <color theme="1"/>
      <name val="Times New Roman"/>
      <family val="1"/>
    </font>
    <font>
      <b/>
      <u/>
      <sz val="11"/>
      <color theme="1"/>
      <name val="Times New Roman"/>
      <family val="1"/>
    </font>
    <font>
      <b/>
      <sz val="11"/>
      <name val="Times New Roman"/>
      <family val="1"/>
    </font>
    <font>
      <sz val="11"/>
      <name val="Times New Roman"/>
      <family val="1"/>
    </font>
  </fonts>
  <fills count="2">
    <fill>
      <patternFill patternType="none"/>
    </fill>
    <fill>
      <patternFill patternType="gray125"/>
    </fill>
  </fills>
  <borders count="19">
    <border>
      <left/>
      <right/>
      <top/>
      <bottom/>
      <diagonal/>
    </border>
    <border>
      <left style="medium">
        <color rgb="FF000000"/>
      </left>
      <right/>
      <top style="medium">
        <color rgb="FF000000"/>
      </top>
      <bottom style="medium">
        <color rgb="FF000000"/>
      </bottom>
      <diagonal/>
    </border>
    <border>
      <left style="medium">
        <color rgb="FF000000"/>
      </left>
      <right/>
      <top style="medium">
        <color rgb="FF000000"/>
      </top>
      <bottom/>
      <diagonal/>
    </border>
    <border>
      <left style="medium">
        <color rgb="FF000000"/>
      </left>
      <right/>
      <top/>
      <bottom style="medium">
        <color rgb="FF000000"/>
      </bottom>
      <diagonal/>
    </border>
    <border>
      <left style="medium">
        <color rgb="FF000000"/>
      </left>
      <right style="medium">
        <color rgb="FF000000"/>
      </right>
      <top style="medium">
        <color rgb="FF000000"/>
      </top>
      <bottom style="medium">
        <color rgb="FF000000"/>
      </bottom>
      <diagonal/>
    </border>
    <border>
      <left style="medium">
        <color rgb="FF000000"/>
      </left>
      <right style="medium">
        <color rgb="FF000000"/>
      </right>
      <top style="medium">
        <color rgb="FF000000"/>
      </top>
      <bottom/>
      <diagonal/>
    </border>
    <border>
      <left style="medium">
        <color rgb="FF000000"/>
      </left>
      <right style="medium">
        <color rgb="FF000000"/>
      </right>
      <top/>
      <bottom style="medium">
        <color rgb="FF000000"/>
      </bottom>
      <diagonal/>
    </border>
    <border>
      <left style="medium">
        <color rgb="FF000000"/>
      </left>
      <right/>
      <top/>
      <bottom style="medium">
        <color indexed="64"/>
      </bottom>
      <diagonal/>
    </border>
    <border>
      <left style="medium">
        <color rgb="FF000000"/>
      </left>
      <right style="medium">
        <color rgb="FF000000"/>
      </right>
      <top/>
      <bottom style="medium">
        <color indexed="64"/>
      </bottom>
      <diagonal/>
    </border>
    <border>
      <left style="medium">
        <color rgb="FF000000"/>
      </left>
      <right/>
      <top style="medium">
        <color indexed="64"/>
      </top>
      <bottom style="medium">
        <color indexed="64"/>
      </bottom>
      <diagonal/>
    </border>
    <border>
      <left/>
      <right/>
      <top style="medium">
        <color indexed="64"/>
      </top>
      <bottom style="medium">
        <color indexed="64"/>
      </bottom>
      <diagonal/>
    </border>
    <border>
      <left/>
      <right style="medium">
        <color rgb="FF000000"/>
      </right>
      <top style="medium">
        <color indexed="64"/>
      </top>
      <bottom style="medium">
        <color indexed="64"/>
      </bottom>
      <diagonal/>
    </border>
    <border>
      <left style="medium">
        <color rgb="FF000000"/>
      </left>
      <right style="medium">
        <color rgb="FF000000"/>
      </right>
      <top/>
      <bottom/>
      <diagonal/>
    </border>
    <border>
      <left/>
      <right style="medium">
        <color rgb="FF000000"/>
      </right>
      <top style="medium">
        <color rgb="FF000000"/>
      </top>
      <bottom style="medium">
        <color rgb="FF000000"/>
      </bottom>
      <diagonal/>
    </border>
    <border>
      <left/>
      <right style="medium">
        <color rgb="FF000000"/>
      </right>
      <top style="medium">
        <color rgb="FF000000"/>
      </top>
      <bottom/>
      <diagonal/>
    </border>
    <border>
      <left/>
      <right style="medium">
        <color rgb="FF000000"/>
      </right>
      <top/>
      <bottom style="medium">
        <color rgb="FF000000"/>
      </bottom>
      <diagonal/>
    </border>
    <border>
      <left/>
      <right/>
      <top style="medium">
        <color rgb="FF000000"/>
      </top>
      <bottom/>
      <diagonal/>
    </border>
    <border>
      <left/>
      <right/>
      <top/>
      <bottom style="medium">
        <color rgb="FF000000"/>
      </bottom>
      <diagonal/>
    </border>
    <border>
      <left/>
      <right/>
      <top style="medium">
        <color rgb="FF000000"/>
      </top>
      <bottom style="medium">
        <color rgb="FF000000"/>
      </bottom>
      <diagonal/>
    </border>
  </borders>
  <cellStyleXfs count="1">
    <xf numFmtId="0" fontId="0" fillId="0" borderId="0"/>
  </cellStyleXfs>
  <cellXfs count="53">
    <xf numFmtId="0" fontId="0" fillId="0" borderId="0" xfId="0"/>
    <xf numFmtId="0" fontId="0" fillId="0" borderId="0" xfId="0" applyFont="1"/>
    <xf numFmtId="0" fontId="3" fillId="0" borderId="2" xfId="0" applyFont="1" applyBorder="1" applyAlignment="1">
      <alignment horizontal="center" vertical="center" wrapText="1"/>
    </xf>
    <xf numFmtId="0" fontId="3" fillId="0" borderId="3" xfId="0" applyFont="1" applyBorder="1" applyAlignment="1">
      <alignment horizontal="center" vertical="center" wrapText="1"/>
    </xf>
    <xf numFmtId="0" fontId="5" fillId="0" borderId="3" xfId="0" applyFont="1" applyBorder="1" applyAlignment="1">
      <alignment horizontal="center" vertical="center" wrapText="1"/>
    </xf>
    <xf numFmtId="0" fontId="6" fillId="0" borderId="3" xfId="0" applyFont="1" applyBorder="1" applyAlignment="1">
      <alignment vertical="center" wrapText="1"/>
    </xf>
    <xf numFmtId="0" fontId="5" fillId="0" borderId="6" xfId="0" applyFont="1" applyBorder="1" applyAlignment="1">
      <alignment horizontal="center" vertical="center" wrapText="1"/>
    </xf>
    <xf numFmtId="0" fontId="7" fillId="0" borderId="3" xfId="0" applyFont="1" applyBorder="1" applyAlignment="1">
      <alignment horizontal="center" vertical="center" wrapText="1"/>
    </xf>
    <xf numFmtId="0" fontId="8" fillId="0" borderId="3" xfId="0" applyFont="1" applyBorder="1" applyAlignment="1">
      <alignment vertical="center" wrapText="1"/>
    </xf>
    <xf numFmtId="0" fontId="0" fillId="0" borderId="4" xfId="0" applyFont="1" applyBorder="1"/>
    <xf numFmtId="0" fontId="7" fillId="0" borderId="7" xfId="0" applyFont="1" applyBorder="1" applyAlignment="1">
      <alignment horizontal="center" vertical="center" wrapText="1"/>
    </xf>
    <xf numFmtId="0" fontId="8" fillId="0" borderId="7" xfId="0" applyFont="1" applyBorder="1" applyAlignment="1">
      <alignment vertical="center" wrapText="1"/>
    </xf>
    <xf numFmtId="0" fontId="4" fillId="0" borderId="0" xfId="0" applyFont="1"/>
    <xf numFmtId="0" fontId="10" fillId="0" borderId="0" xfId="0" applyFont="1" applyAlignment="1">
      <alignment vertical="center"/>
    </xf>
    <xf numFmtId="0" fontId="10" fillId="0" borderId="0" xfId="0" applyFont="1" applyAlignment="1">
      <alignment horizontal="justify" vertical="center"/>
    </xf>
    <xf numFmtId="0" fontId="13" fillId="0" borderId="15" xfId="0" applyFont="1" applyBorder="1" applyAlignment="1">
      <alignment horizontal="center" vertical="center" wrapText="1"/>
    </xf>
    <xf numFmtId="0" fontId="4" fillId="0" borderId="6" xfId="0" applyFont="1" applyBorder="1" applyAlignment="1">
      <alignment vertical="center" wrapText="1"/>
    </xf>
    <xf numFmtId="0" fontId="13" fillId="0" borderId="15" xfId="0" applyFont="1" applyBorder="1" applyAlignment="1">
      <alignment vertical="center" wrapText="1"/>
    </xf>
    <xf numFmtId="0" fontId="4" fillId="0" borderId="15" xfId="0" applyFont="1" applyBorder="1" applyAlignment="1">
      <alignment vertical="center" wrapText="1"/>
    </xf>
    <xf numFmtId="0" fontId="13" fillId="0" borderId="6" xfId="0" applyFont="1" applyBorder="1" applyAlignment="1">
      <alignment vertical="center" wrapText="1"/>
    </xf>
    <xf numFmtId="0" fontId="10" fillId="0" borderId="6" xfId="0" applyFont="1" applyBorder="1" applyAlignment="1">
      <alignment vertical="center" wrapText="1"/>
    </xf>
    <xf numFmtId="9" fontId="0" fillId="0" borderId="4" xfId="0" applyNumberFormat="1" applyFont="1" applyBorder="1"/>
    <xf numFmtId="2" fontId="7" fillId="0" borderId="3" xfId="0" applyNumberFormat="1" applyFont="1" applyBorder="1" applyAlignment="1">
      <alignment horizontal="center" vertical="center" wrapText="1"/>
    </xf>
    <xf numFmtId="2" fontId="7" fillId="0" borderId="6" xfId="0" applyNumberFormat="1" applyFont="1" applyBorder="1" applyAlignment="1">
      <alignment horizontal="center" vertical="center" wrapText="1"/>
    </xf>
    <xf numFmtId="2" fontId="7" fillId="0" borderId="7" xfId="0" applyNumberFormat="1" applyFont="1" applyBorder="1" applyAlignment="1">
      <alignment horizontal="center" vertical="center" wrapText="1"/>
    </xf>
    <xf numFmtId="2" fontId="7" fillId="0" borderId="8" xfId="0" applyNumberFormat="1" applyFont="1" applyBorder="1" applyAlignment="1">
      <alignment horizontal="center" vertical="center" wrapText="1"/>
    </xf>
    <xf numFmtId="2" fontId="0" fillId="0" borderId="4" xfId="0" applyNumberFormat="1" applyFont="1" applyBorder="1"/>
    <xf numFmtId="0" fontId="2" fillId="0" borderId="17" xfId="0" applyFont="1" applyBorder="1" applyAlignment="1">
      <alignment horizontal="left" vertical="center"/>
    </xf>
    <xf numFmtId="0" fontId="1" fillId="0" borderId="0" xfId="0" applyFont="1" applyAlignment="1">
      <alignment horizontal="left" vertical="center" wrapText="1"/>
    </xf>
    <xf numFmtId="0" fontId="7" fillId="0" borderId="9" xfId="0" applyFont="1" applyBorder="1" applyAlignment="1">
      <alignment horizontal="right" vertical="center" wrapText="1"/>
    </xf>
    <xf numFmtId="0" fontId="7" fillId="0" borderId="10" xfId="0" applyFont="1" applyBorder="1" applyAlignment="1">
      <alignment horizontal="right" vertical="center" wrapText="1"/>
    </xf>
    <xf numFmtId="0" fontId="7" fillId="0" borderId="11" xfId="0" applyFont="1" applyBorder="1" applyAlignment="1">
      <alignment horizontal="right" vertical="center" wrapText="1"/>
    </xf>
    <xf numFmtId="0" fontId="9" fillId="0" borderId="0" xfId="0" applyFont="1" applyAlignment="1">
      <alignment horizontal="left" vertical="center" wrapText="1"/>
    </xf>
    <xf numFmtId="0" fontId="8" fillId="0" borderId="0" xfId="0" applyFont="1" applyAlignment="1">
      <alignment horizontal="left" vertical="center" wrapText="1"/>
    </xf>
    <xf numFmtId="0" fontId="4" fillId="0" borderId="4" xfId="0" applyFont="1" applyBorder="1" applyAlignment="1">
      <alignment horizontal="center" vertical="center" wrapText="1"/>
    </xf>
    <xf numFmtId="0" fontId="3" fillId="0" borderId="5" xfId="0" applyFont="1" applyBorder="1" applyAlignment="1">
      <alignment horizontal="center" vertical="center" wrapText="1"/>
    </xf>
    <xf numFmtId="0" fontId="3" fillId="0" borderId="6" xfId="0" applyFont="1" applyBorder="1" applyAlignment="1">
      <alignment horizontal="center" vertical="center" wrapText="1"/>
    </xf>
    <xf numFmtId="0" fontId="4" fillId="0" borderId="0" xfId="0" applyFont="1" applyAlignment="1">
      <alignment vertical="center" wrapText="1"/>
    </xf>
    <xf numFmtId="0" fontId="10" fillId="0" borderId="1" xfId="0" applyFont="1" applyBorder="1" applyAlignment="1">
      <alignment vertical="center" wrapText="1"/>
    </xf>
    <xf numFmtId="0" fontId="10" fillId="0" borderId="18" xfId="0" applyFont="1" applyBorder="1" applyAlignment="1">
      <alignment vertical="center" wrapText="1"/>
    </xf>
    <xf numFmtId="0" fontId="10" fillId="0" borderId="13" xfId="0" applyFont="1" applyBorder="1" applyAlignment="1">
      <alignment vertical="center" wrapText="1"/>
    </xf>
    <xf numFmtId="0" fontId="11" fillId="0" borderId="0" xfId="0" applyFont="1" applyAlignment="1">
      <alignment vertical="center" wrapText="1"/>
    </xf>
    <xf numFmtId="0" fontId="12" fillId="0" borderId="5" xfId="0" applyFont="1" applyBorder="1" applyAlignment="1">
      <alignment horizontal="center" vertical="center" wrapText="1"/>
    </xf>
    <xf numFmtId="0" fontId="12" fillId="0" borderId="12" xfId="0" applyFont="1" applyBorder="1" applyAlignment="1">
      <alignment horizontal="center" vertical="center" wrapText="1"/>
    </xf>
    <xf numFmtId="0" fontId="12" fillId="0" borderId="6" xfId="0" applyFont="1" applyBorder="1" applyAlignment="1">
      <alignment horizontal="center" vertical="center" wrapText="1"/>
    </xf>
    <xf numFmtId="0" fontId="10" fillId="0" borderId="2" xfId="0" applyFont="1" applyBorder="1" applyAlignment="1">
      <alignment horizontal="center" vertical="center" wrapText="1"/>
    </xf>
    <xf numFmtId="0" fontId="10" fillId="0" borderId="16" xfId="0" applyFont="1" applyBorder="1" applyAlignment="1">
      <alignment horizontal="center" vertical="center" wrapText="1"/>
    </xf>
    <xf numFmtId="0" fontId="10" fillId="0" borderId="14" xfId="0" applyFont="1" applyBorder="1" applyAlignment="1">
      <alignment horizontal="center" vertical="center" wrapText="1"/>
    </xf>
    <xf numFmtId="0" fontId="10" fillId="0" borderId="3" xfId="0" applyFont="1" applyBorder="1" applyAlignment="1">
      <alignment horizontal="center" vertical="center" wrapText="1"/>
    </xf>
    <xf numFmtId="0" fontId="10" fillId="0" borderId="17" xfId="0" applyFont="1" applyBorder="1" applyAlignment="1">
      <alignment horizontal="center" vertical="center" wrapText="1"/>
    </xf>
    <xf numFmtId="0" fontId="10" fillId="0" borderId="15" xfId="0" applyFont="1" applyBorder="1" applyAlignment="1">
      <alignment horizontal="center" vertical="center" wrapText="1"/>
    </xf>
    <xf numFmtId="0" fontId="12" fillId="0" borderId="1" xfId="0" applyFont="1" applyBorder="1" applyAlignment="1">
      <alignment vertical="center" wrapText="1"/>
    </xf>
    <xf numFmtId="0" fontId="12" fillId="0" borderId="13" xfId="0" applyFont="1" applyBorder="1" applyAlignment="1">
      <alignment vertical="center"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xmlns=""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15"/>
  <sheetViews>
    <sheetView tabSelected="1" view="pageBreakPreview" zoomScale="90" zoomScaleNormal="100" zoomScaleSheetLayoutView="90" workbookViewId="0">
      <selection activeCell="D19" sqref="D19"/>
    </sheetView>
  </sheetViews>
  <sheetFormatPr defaultColWidth="9.140625" defaultRowHeight="15" x14ac:dyDescent="0.25"/>
  <cols>
    <col min="1" max="1" width="9.140625" style="1"/>
    <col min="2" max="2" width="36.5703125" style="1" customWidth="1"/>
    <col min="3" max="5" width="9.140625" style="1"/>
    <col min="6" max="6" width="10.85546875" style="1" customWidth="1"/>
    <col min="7" max="7" width="11.7109375" style="1" customWidth="1"/>
    <col min="8" max="9" width="0" style="1" hidden="1" customWidth="1"/>
    <col min="10" max="16384" width="9.140625" style="1"/>
  </cols>
  <sheetData>
    <row r="1" spans="1:9" ht="17.25" thickBot="1" x14ac:dyDescent="0.3">
      <c r="A1" s="27" t="s">
        <v>0</v>
      </c>
      <c r="B1" s="27"/>
      <c r="C1" s="27"/>
      <c r="D1" s="27"/>
      <c r="E1" s="27"/>
      <c r="F1" s="27"/>
    </row>
    <row r="2" spans="1:9" ht="44.25" customHeight="1" thickBot="1" x14ac:dyDescent="0.3">
      <c r="A2" s="35" t="s">
        <v>1</v>
      </c>
      <c r="B2" s="35" t="s">
        <v>2</v>
      </c>
      <c r="C2" s="2" t="s">
        <v>3</v>
      </c>
      <c r="D2" s="35" t="s">
        <v>5</v>
      </c>
      <c r="E2" s="35" t="s">
        <v>6</v>
      </c>
      <c r="F2" s="35" t="s">
        <v>7</v>
      </c>
      <c r="G2" s="35" t="s">
        <v>8</v>
      </c>
      <c r="H2" s="34" t="s">
        <v>16</v>
      </c>
      <c r="I2" s="34" t="s">
        <v>17</v>
      </c>
    </row>
    <row r="3" spans="1:9" ht="17.25" thickBot="1" x14ac:dyDescent="0.3">
      <c r="A3" s="36"/>
      <c r="B3" s="36"/>
      <c r="C3" s="3" t="s">
        <v>4</v>
      </c>
      <c r="D3" s="36"/>
      <c r="E3" s="36"/>
      <c r="F3" s="36"/>
      <c r="G3" s="36"/>
      <c r="H3" s="34"/>
      <c r="I3" s="34"/>
    </row>
    <row r="4" spans="1:9" ht="17.25" thickBot="1" x14ac:dyDescent="0.3">
      <c r="A4" s="4">
        <v>1</v>
      </c>
      <c r="B4" s="5">
        <v>2</v>
      </c>
      <c r="C4" s="4">
        <v>3</v>
      </c>
      <c r="D4" s="4">
        <v>4</v>
      </c>
      <c r="E4" s="4">
        <v>5</v>
      </c>
      <c r="F4" s="4">
        <v>6</v>
      </c>
      <c r="G4" s="6">
        <v>7</v>
      </c>
      <c r="H4" s="4">
        <v>9</v>
      </c>
      <c r="I4" s="6">
        <v>10</v>
      </c>
    </row>
    <row r="5" spans="1:9" ht="17.25" thickBot="1" x14ac:dyDescent="0.3">
      <c r="A5" s="7">
        <v>1</v>
      </c>
      <c r="B5" s="8" t="s">
        <v>9</v>
      </c>
      <c r="C5" s="7">
        <v>16</v>
      </c>
      <c r="D5" s="22">
        <f>E5*1.21</f>
        <v>314.59999999999997</v>
      </c>
      <c r="E5" s="22">
        <v>260</v>
      </c>
      <c r="F5" s="22">
        <f>C5*D5</f>
        <v>5033.5999999999995</v>
      </c>
      <c r="G5" s="23">
        <f>C5*E5</f>
        <v>4160</v>
      </c>
      <c r="H5" s="21">
        <v>0.21</v>
      </c>
      <c r="I5" s="26">
        <f>F5-G5</f>
        <v>873.59999999999945</v>
      </c>
    </row>
    <row r="6" spans="1:9" ht="17.25" thickBot="1" x14ac:dyDescent="0.3">
      <c r="A6" s="7">
        <v>2</v>
      </c>
      <c r="B6" s="8" t="s">
        <v>10</v>
      </c>
      <c r="C6" s="7">
        <v>17</v>
      </c>
      <c r="D6" s="22">
        <f t="shared" ref="D6:D9" si="0">E6*1.21</f>
        <v>254.1</v>
      </c>
      <c r="E6" s="22">
        <v>210</v>
      </c>
      <c r="F6" s="22">
        <f t="shared" ref="F6:F9" si="1">C6*D6</f>
        <v>4319.7</v>
      </c>
      <c r="G6" s="23">
        <f t="shared" ref="G6:G9" si="2">C6*E6</f>
        <v>3570</v>
      </c>
      <c r="H6" s="21">
        <v>0.21</v>
      </c>
      <c r="I6" s="26">
        <f t="shared" ref="I6:I9" si="3">F6-G6</f>
        <v>749.69999999999982</v>
      </c>
    </row>
    <row r="7" spans="1:9" ht="33.75" thickBot="1" x14ac:dyDescent="0.3">
      <c r="A7" s="7">
        <v>3</v>
      </c>
      <c r="B7" s="8" t="s">
        <v>11</v>
      </c>
      <c r="C7" s="7">
        <v>7</v>
      </c>
      <c r="D7" s="22">
        <f t="shared" si="0"/>
        <v>338.8</v>
      </c>
      <c r="E7" s="22">
        <v>280</v>
      </c>
      <c r="F7" s="22">
        <f t="shared" si="1"/>
        <v>2371.6</v>
      </c>
      <c r="G7" s="23">
        <f t="shared" si="2"/>
        <v>1960</v>
      </c>
      <c r="H7" s="21">
        <v>0.21</v>
      </c>
      <c r="I7" s="26">
        <f t="shared" si="3"/>
        <v>411.59999999999991</v>
      </c>
    </row>
    <row r="8" spans="1:9" ht="17.25" thickBot="1" x14ac:dyDescent="0.3">
      <c r="A8" s="7">
        <v>4</v>
      </c>
      <c r="B8" s="8" t="s">
        <v>12</v>
      </c>
      <c r="C8" s="7">
        <v>35</v>
      </c>
      <c r="D8" s="22">
        <f t="shared" si="0"/>
        <v>36.299999999999997</v>
      </c>
      <c r="E8" s="22">
        <v>30</v>
      </c>
      <c r="F8" s="22">
        <f t="shared" si="1"/>
        <v>1270.5</v>
      </c>
      <c r="G8" s="23">
        <f t="shared" si="2"/>
        <v>1050</v>
      </c>
      <c r="H8" s="21">
        <v>0.21</v>
      </c>
      <c r="I8" s="26">
        <f t="shared" si="3"/>
        <v>220.5</v>
      </c>
    </row>
    <row r="9" spans="1:9" ht="17.25" thickBot="1" x14ac:dyDescent="0.3">
      <c r="A9" s="10">
        <v>5</v>
      </c>
      <c r="B9" s="11" t="s">
        <v>13</v>
      </c>
      <c r="C9" s="10">
        <v>23</v>
      </c>
      <c r="D9" s="22">
        <f t="shared" si="0"/>
        <v>36.299999999999997</v>
      </c>
      <c r="E9" s="24">
        <v>30</v>
      </c>
      <c r="F9" s="22">
        <f t="shared" si="1"/>
        <v>834.9</v>
      </c>
      <c r="G9" s="23">
        <f t="shared" si="2"/>
        <v>690</v>
      </c>
      <c r="H9" s="21">
        <v>0.21</v>
      </c>
      <c r="I9" s="26">
        <f t="shared" si="3"/>
        <v>144.89999999999998</v>
      </c>
    </row>
    <row r="10" spans="1:9" ht="17.25" thickBot="1" x14ac:dyDescent="0.3">
      <c r="A10" s="29" t="s">
        <v>14</v>
      </c>
      <c r="B10" s="30"/>
      <c r="C10" s="30"/>
      <c r="D10" s="30"/>
      <c r="E10" s="31"/>
      <c r="F10" s="24">
        <f>SUM(F5:F9)</f>
        <v>13830.3</v>
      </c>
      <c r="G10" s="25">
        <f>SUM(G5:G9)</f>
        <v>11430</v>
      </c>
      <c r="H10" s="9"/>
      <c r="I10" s="9"/>
    </row>
    <row r="12" spans="1:9" ht="43.5" customHeight="1" x14ac:dyDescent="0.25">
      <c r="A12" s="32" t="s">
        <v>137</v>
      </c>
      <c r="B12" s="32"/>
      <c r="C12" s="32"/>
      <c r="D12" s="32"/>
      <c r="E12" s="32"/>
      <c r="F12" s="32"/>
      <c r="G12" s="32"/>
    </row>
    <row r="13" spans="1:9" ht="32.25" customHeight="1" x14ac:dyDescent="0.25">
      <c r="A13" s="28" t="s">
        <v>18</v>
      </c>
      <c r="B13" s="28"/>
      <c r="C13" s="28"/>
      <c r="D13" s="28"/>
      <c r="E13" s="28"/>
      <c r="F13" s="28"/>
      <c r="G13" s="28"/>
    </row>
    <row r="14" spans="1:9" ht="18.75" customHeight="1" x14ac:dyDescent="0.25"/>
    <row r="15" spans="1:9" ht="88.5" customHeight="1" x14ac:dyDescent="0.25">
      <c r="A15" s="33" t="s">
        <v>15</v>
      </c>
      <c r="B15" s="33"/>
      <c r="C15" s="33"/>
      <c r="D15" s="33"/>
      <c r="E15" s="33"/>
      <c r="F15" s="33"/>
      <c r="G15" s="33"/>
    </row>
  </sheetData>
  <mergeCells count="13">
    <mergeCell ref="I2:I3"/>
    <mergeCell ref="H2:H3"/>
    <mergeCell ref="A1:F1"/>
    <mergeCell ref="A13:G13"/>
    <mergeCell ref="A10:E10"/>
    <mergeCell ref="A12:G12"/>
    <mergeCell ref="A15:G15"/>
    <mergeCell ref="A2:A3"/>
    <mergeCell ref="B2:B3"/>
    <mergeCell ref="D2:D3"/>
    <mergeCell ref="E2:E3"/>
    <mergeCell ref="F2:F3"/>
    <mergeCell ref="G2:G3"/>
  </mergeCells>
  <pageMargins left="0.7" right="0.7" top="0.75" bottom="0.75" header="0.3" footer="0.3"/>
  <pageSetup scale="94"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57"/>
  <sheetViews>
    <sheetView view="pageBreakPreview" topLeftCell="A40" zoomScale="60" zoomScaleNormal="100" workbookViewId="0">
      <selection activeCell="C38" sqref="C38"/>
    </sheetView>
  </sheetViews>
  <sheetFormatPr defaultColWidth="9.140625" defaultRowHeight="15" x14ac:dyDescent="0.25"/>
  <cols>
    <col min="1" max="1" width="9.140625" style="12"/>
    <col min="2" max="2" width="28" style="12" customWidth="1"/>
    <col min="3" max="3" width="39.85546875" style="12" customWidth="1"/>
    <col min="4" max="4" width="26.5703125" style="12" bestFit="1" customWidth="1"/>
    <col min="5" max="5" width="16.7109375" style="12" customWidth="1"/>
    <col min="6" max="6" width="16.85546875" style="12" customWidth="1"/>
    <col min="7" max="16384" width="9.140625" style="12"/>
  </cols>
  <sheetData>
    <row r="1" spans="1:6" x14ac:dyDescent="0.25">
      <c r="A1" s="37" t="s">
        <v>108</v>
      </c>
      <c r="B1" s="37"/>
      <c r="C1" s="37"/>
      <c r="D1" s="37"/>
      <c r="E1" s="37"/>
      <c r="F1" s="37"/>
    </row>
    <row r="2" spans="1:6" ht="14.25" customHeight="1" x14ac:dyDescent="0.25">
      <c r="A2" s="37" t="s">
        <v>115</v>
      </c>
      <c r="B2" s="37"/>
      <c r="C2" s="37"/>
      <c r="D2" s="37"/>
      <c r="E2" s="37"/>
      <c r="F2" s="37"/>
    </row>
    <row r="3" spans="1:6" ht="14.25" customHeight="1" x14ac:dyDescent="0.25">
      <c r="A3" s="37" t="s">
        <v>116</v>
      </c>
      <c r="B3" s="37"/>
      <c r="C3" s="37"/>
      <c r="D3" s="37"/>
      <c r="E3" s="37"/>
      <c r="F3" s="37"/>
    </row>
    <row r="4" spans="1:6" ht="63" customHeight="1" x14ac:dyDescent="0.25">
      <c r="A4" s="37" t="s">
        <v>117</v>
      </c>
      <c r="B4" s="37"/>
      <c r="C4" s="37"/>
      <c r="D4" s="37"/>
      <c r="E4" s="37"/>
      <c r="F4" s="37"/>
    </row>
    <row r="5" spans="1:6" ht="18" customHeight="1" x14ac:dyDescent="0.25">
      <c r="A5" s="37" t="s">
        <v>118</v>
      </c>
      <c r="B5" s="37"/>
      <c r="C5" s="37"/>
      <c r="D5" s="37"/>
      <c r="E5" s="37"/>
      <c r="F5" s="37"/>
    </row>
    <row r="6" spans="1:6" ht="30" customHeight="1" x14ac:dyDescent="0.25">
      <c r="A6" s="37" t="s">
        <v>119</v>
      </c>
      <c r="B6" s="37"/>
      <c r="C6" s="37"/>
      <c r="D6" s="37"/>
      <c r="E6" s="37"/>
      <c r="F6" s="37"/>
    </row>
    <row r="7" spans="1:6" ht="124.5" customHeight="1" x14ac:dyDescent="0.25">
      <c r="A7" s="37" t="s">
        <v>121</v>
      </c>
      <c r="B7" s="37"/>
      <c r="C7" s="37"/>
      <c r="D7" s="37"/>
      <c r="E7" s="37"/>
      <c r="F7" s="37"/>
    </row>
    <row r="8" spans="1:6" x14ac:dyDescent="0.25">
      <c r="A8" s="41" t="s">
        <v>109</v>
      </c>
      <c r="B8" s="41"/>
      <c r="C8" s="41"/>
      <c r="D8" s="41"/>
      <c r="E8" s="41"/>
      <c r="F8" s="41"/>
    </row>
    <row r="9" spans="1:6" ht="15.75" thickBot="1" x14ac:dyDescent="0.3">
      <c r="A9" s="13"/>
    </row>
    <row r="10" spans="1:6" ht="30" customHeight="1" x14ac:dyDescent="0.25">
      <c r="A10" s="42" t="s">
        <v>1</v>
      </c>
      <c r="B10" s="42" t="s">
        <v>19</v>
      </c>
      <c r="C10" s="42" t="s">
        <v>20</v>
      </c>
      <c r="D10" s="45" t="s">
        <v>21</v>
      </c>
      <c r="E10" s="46"/>
      <c r="F10" s="47"/>
    </row>
    <row r="11" spans="1:6" ht="57" customHeight="1" thickBot="1" x14ac:dyDescent="0.3">
      <c r="A11" s="43"/>
      <c r="B11" s="43"/>
      <c r="C11" s="43"/>
      <c r="D11" s="48" t="s">
        <v>22</v>
      </c>
      <c r="E11" s="49"/>
      <c r="F11" s="50"/>
    </row>
    <row r="12" spans="1:6" ht="71.25" customHeight="1" thickBot="1" x14ac:dyDescent="0.3">
      <c r="A12" s="43"/>
      <c r="B12" s="43"/>
      <c r="C12" s="43"/>
      <c r="D12" s="42" t="s">
        <v>23</v>
      </c>
      <c r="E12" s="51" t="s">
        <v>24</v>
      </c>
      <c r="F12" s="52"/>
    </row>
    <row r="13" spans="1:6" ht="30.75" thickBot="1" x14ac:dyDescent="0.3">
      <c r="A13" s="44"/>
      <c r="B13" s="44"/>
      <c r="C13" s="44"/>
      <c r="D13" s="44"/>
      <c r="E13" s="15" t="s">
        <v>25</v>
      </c>
      <c r="F13" s="15" t="s">
        <v>26</v>
      </c>
    </row>
    <row r="14" spans="1:6" ht="15.75" thickBot="1" x14ac:dyDescent="0.3">
      <c r="A14" s="16" t="s">
        <v>27</v>
      </c>
      <c r="B14" s="17" t="s">
        <v>28</v>
      </c>
      <c r="C14" s="17" t="s">
        <v>29</v>
      </c>
      <c r="D14" s="17"/>
      <c r="E14" s="15" t="s">
        <v>126</v>
      </c>
      <c r="F14" s="15"/>
    </row>
    <row r="15" spans="1:6" ht="45.75" thickBot="1" x14ac:dyDescent="0.3">
      <c r="A15" s="16" t="s">
        <v>30</v>
      </c>
      <c r="B15" s="18" t="s">
        <v>31</v>
      </c>
      <c r="C15" s="18" t="s">
        <v>32</v>
      </c>
      <c r="D15" s="18" t="s">
        <v>32</v>
      </c>
      <c r="E15" s="15" t="s">
        <v>152</v>
      </c>
      <c r="F15" s="15" t="s">
        <v>139</v>
      </c>
    </row>
    <row r="16" spans="1:6" ht="45.75" thickBot="1" x14ac:dyDescent="0.3">
      <c r="A16" s="19" t="s">
        <v>33</v>
      </c>
      <c r="B16" s="17" t="s">
        <v>34</v>
      </c>
      <c r="C16" s="17" t="s">
        <v>110</v>
      </c>
      <c r="D16" s="17" t="s">
        <v>128</v>
      </c>
      <c r="E16" s="15" t="s">
        <v>152</v>
      </c>
      <c r="F16" s="15" t="s">
        <v>141</v>
      </c>
    </row>
    <row r="17" spans="1:6" ht="45.75" thickBot="1" x14ac:dyDescent="0.3">
      <c r="A17" s="16" t="s">
        <v>35</v>
      </c>
      <c r="B17" s="18" t="s">
        <v>36</v>
      </c>
      <c r="C17" s="18" t="s">
        <v>37</v>
      </c>
      <c r="D17" s="17" t="s">
        <v>37</v>
      </c>
      <c r="E17" s="15" t="s">
        <v>152</v>
      </c>
      <c r="F17" s="15" t="s">
        <v>139</v>
      </c>
    </row>
    <row r="18" spans="1:6" ht="45.75" thickBot="1" x14ac:dyDescent="0.3">
      <c r="A18" s="16" t="s">
        <v>38</v>
      </c>
      <c r="B18" s="18" t="s">
        <v>39</v>
      </c>
      <c r="C18" s="17" t="s">
        <v>40</v>
      </c>
      <c r="D18" s="17" t="s">
        <v>40</v>
      </c>
      <c r="E18" s="15" t="s">
        <v>152</v>
      </c>
      <c r="F18" s="15" t="s">
        <v>142</v>
      </c>
    </row>
    <row r="19" spans="1:6" ht="30.75" thickBot="1" x14ac:dyDescent="0.3">
      <c r="A19" s="16" t="s">
        <v>120</v>
      </c>
      <c r="B19" s="18" t="s">
        <v>41</v>
      </c>
      <c r="C19" s="18" t="s">
        <v>42</v>
      </c>
      <c r="D19" s="17" t="s">
        <v>124</v>
      </c>
      <c r="E19" s="15"/>
      <c r="F19" s="15"/>
    </row>
    <row r="20" spans="1:6" ht="45.75" thickBot="1" x14ac:dyDescent="0.3">
      <c r="A20" s="19" t="s">
        <v>43</v>
      </c>
      <c r="B20" s="18" t="s">
        <v>44</v>
      </c>
      <c r="C20" s="17" t="s">
        <v>45</v>
      </c>
      <c r="D20" s="17" t="s">
        <v>123</v>
      </c>
      <c r="E20" s="15" t="s">
        <v>152</v>
      </c>
      <c r="F20" s="15" t="s">
        <v>138</v>
      </c>
    </row>
    <row r="21" spans="1:6" ht="15.75" thickBot="1" x14ac:dyDescent="0.3">
      <c r="A21" s="16" t="s">
        <v>46</v>
      </c>
      <c r="B21" s="18" t="s">
        <v>47</v>
      </c>
      <c r="C21" s="17" t="s">
        <v>48</v>
      </c>
      <c r="D21" s="17" t="s">
        <v>122</v>
      </c>
      <c r="E21" s="15"/>
      <c r="F21" s="15"/>
    </row>
    <row r="22" spans="1:6" ht="15.75" thickBot="1" x14ac:dyDescent="0.3">
      <c r="A22" s="20">
        <v>2</v>
      </c>
      <c r="B22" s="38" t="s">
        <v>49</v>
      </c>
      <c r="C22" s="39"/>
      <c r="D22" s="39"/>
      <c r="E22" s="39"/>
      <c r="F22" s="40"/>
    </row>
    <row r="23" spans="1:6" ht="15.75" thickBot="1" x14ac:dyDescent="0.3">
      <c r="A23" s="19" t="s">
        <v>50</v>
      </c>
      <c r="B23" s="17" t="s">
        <v>28</v>
      </c>
      <c r="C23" s="17" t="s">
        <v>51</v>
      </c>
      <c r="D23" s="17"/>
      <c r="E23" s="15" t="s">
        <v>126</v>
      </c>
      <c r="F23" s="15"/>
    </row>
    <row r="24" spans="1:6" ht="45.75" thickBot="1" x14ac:dyDescent="0.3">
      <c r="A24" s="19" t="s">
        <v>52</v>
      </c>
      <c r="B24" s="18" t="s">
        <v>31</v>
      </c>
      <c r="C24" s="18" t="s">
        <v>53</v>
      </c>
      <c r="D24" s="18" t="s">
        <v>53</v>
      </c>
      <c r="E24" s="15" t="s">
        <v>152</v>
      </c>
      <c r="F24" s="15" t="s">
        <v>145</v>
      </c>
    </row>
    <row r="25" spans="1:6" ht="45.75" thickBot="1" x14ac:dyDescent="0.3">
      <c r="A25" s="19" t="s">
        <v>111</v>
      </c>
      <c r="B25" s="17" t="s">
        <v>34</v>
      </c>
      <c r="C25" s="17" t="s">
        <v>112</v>
      </c>
      <c r="D25" s="17" t="s">
        <v>127</v>
      </c>
      <c r="E25" s="15" t="s">
        <v>152</v>
      </c>
      <c r="F25" s="15" t="s">
        <v>143</v>
      </c>
    </row>
    <row r="26" spans="1:6" ht="45.75" thickBot="1" x14ac:dyDescent="0.3">
      <c r="A26" s="19" t="s">
        <v>54</v>
      </c>
      <c r="B26" s="18" t="s">
        <v>36</v>
      </c>
      <c r="C26" s="18" t="s">
        <v>37</v>
      </c>
      <c r="D26" s="17" t="s">
        <v>37</v>
      </c>
      <c r="E26" s="15" t="s">
        <v>152</v>
      </c>
      <c r="F26" s="15" t="s">
        <v>145</v>
      </c>
    </row>
    <row r="27" spans="1:6" ht="45.75" thickBot="1" x14ac:dyDescent="0.3">
      <c r="A27" s="19" t="s">
        <v>55</v>
      </c>
      <c r="B27" s="18" t="s">
        <v>56</v>
      </c>
      <c r="C27" s="18" t="s">
        <v>57</v>
      </c>
      <c r="D27" s="17" t="s">
        <v>125</v>
      </c>
      <c r="E27" s="15" t="s">
        <v>152</v>
      </c>
      <c r="F27" s="15" t="s">
        <v>146</v>
      </c>
    </row>
    <row r="28" spans="1:6" ht="30.75" thickBot="1" x14ac:dyDescent="0.3">
      <c r="A28" s="19" t="s">
        <v>58</v>
      </c>
      <c r="B28" s="18" t="s">
        <v>41</v>
      </c>
      <c r="C28" s="18" t="s">
        <v>59</v>
      </c>
      <c r="D28" s="17" t="s">
        <v>124</v>
      </c>
      <c r="E28" s="15"/>
      <c r="F28" s="15"/>
    </row>
    <row r="29" spans="1:6" ht="45.75" thickBot="1" x14ac:dyDescent="0.3">
      <c r="A29" s="19" t="s">
        <v>60</v>
      </c>
      <c r="B29" s="18" t="s">
        <v>39</v>
      </c>
      <c r="C29" s="17" t="s">
        <v>40</v>
      </c>
      <c r="D29" s="17" t="s">
        <v>40</v>
      </c>
      <c r="E29" s="15" t="s">
        <v>152</v>
      </c>
      <c r="F29" s="15" t="s">
        <v>143</v>
      </c>
    </row>
    <row r="30" spans="1:6" ht="45.75" thickBot="1" x14ac:dyDescent="0.3">
      <c r="A30" s="19" t="s">
        <v>61</v>
      </c>
      <c r="B30" s="18" t="s">
        <v>44</v>
      </c>
      <c r="C30" s="17" t="s">
        <v>45</v>
      </c>
      <c r="D30" s="17" t="s">
        <v>123</v>
      </c>
      <c r="E30" s="15" t="s">
        <v>152</v>
      </c>
      <c r="F30" s="15" t="s">
        <v>144</v>
      </c>
    </row>
    <row r="31" spans="1:6" ht="15.75" thickBot="1" x14ac:dyDescent="0.3">
      <c r="A31" s="16"/>
      <c r="B31" s="18" t="s">
        <v>47</v>
      </c>
      <c r="C31" s="17" t="s">
        <v>48</v>
      </c>
      <c r="D31" s="17" t="s">
        <v>122</v>
      </c>
      <c r="E31" s="15"/>
      <c r="F31" s="15"/>
    </row>
    <row r="32" spans="1:6" ht="15.75" thickBot="1" x14ac:dyDescent="0.3">
      <c r="A32" s="20">
        <v>3</v>
      </c>
      <c r="B32" s="38" t="s">
        <v>62</v>
      </c>
      <c r="C32" s="39"/>
      <c r="D32" s="39"/>
      <c r="E32" s="39"/>
      <c r="F32" s="40"/>
    </row>
    <row r="33" spans="1:6" ht="15.75" thickBot="1" x14ac:dyDescent="0.3">
      <c r="A33" s="19" t="s">
        <v>63</v>
      </c>
      <c r="B33" s="17" t="s">
        <v>28</v>
      </c>
      <c r="C33" s="17" t="s">
        <v>64</v>
      </c>
      <c r="D33" s="17"/>
      <c r="E33" s="15" t="s">
        <v>126</v>
      </c>
      <c r="F33" s="15"/>
    </row>
    <row r="34" spans="1:6" ht="45.75" thickBot="1" x14ac:dyDescent="0.3">
      <c r="A34" s="19" t="s">
        <v>65</v>
      </c>
      <c r="B34" s="18" t="s">
        <v>31</v>
      </c>
      <c r="C34" s="18" t="s">
        <v>66</v>
      </c>
      <c r="D34" s="18" t="s">
        <v>66</v>
      </c>
      <c r="E34" s="15" t="s">
        <v>152</v>
      </c>
      <c r="F34" s="15" t="s">
        <v>140</v>
      </c>
    </row>
    <row r="35" spans="1:6" ht="30.75" thickBot="1" x14ac:dyDescent="0.3">
      <c r="A35" s="19" t="s">
        <v>67</v>
      </c>
      <c r="B35" s="18" t="s">
        <v>41</v>
      </c>
      <c r="C35" s="18" t="s">
        <v>59</v>
      </c>
      <c r="D35" s="17" t="s">
        <v>124</v>
      </c>
      <c r="E35" s="15"/>
      <c r="F35" s="15"/>
    </row>
    <row r="36" spans="1:6" ht="45.75" thickBot="1" x14ac:dyDescent="0.3">
      <c r="A36" s="19" t="s">
        <v>68</v>
      </c>
      <c r="B36" s="18" t="s">
        <v>34</v>
      </c>
      <c r="C36" s="18" t="s">
        <v>113</v>
      </c>
      <c r="D36" s="17" t="s">
        <v>129</v>
      </c>
      <c r="E36" s="15" t="s">
        <v>152</v>
      </c>
      <c r="F36" s="15" t="s">
        <v>139</v>
      </c>
    </row>
    <row r="37" spans="1:6" ht="45.75" thickBot="1" x14ac:dyDescent="0.3">
      <c r="A37" s="19" t="s">
        <v>69</v>
      </c>
      <c r="B37" s="18" t="s">
        <v>36</v>
      </c>
      <c r="C37" s="18" t="s">
        <v>37</v>
      </c>
      <c r="D37" s="17" t="s">
        <v>37</v>
      </c>
      <c r="E37" s="15" t="s">
        <v>152</v>
      </c>
      <c r="F37" s="15" t="s">
        <v>139</v>
      </c>
    </row>
    <row r="38" spans="1:6" ht="45.75" thickBot="1" x14ac:dyDescent="0.3">
      <c r="A38" s="19" t="s">
        <v>70</v>
      </c>
      <c r="B38" s="18" t="s">
        <v>71</v>
      </c>
      <c r="C38" s="18" t="s">
        <v>72</v>
      </c>
      <c r="D38" s="17" t="s">
        <v>130</v>
      </c>
      <c r="E38" s="15" t="s">
        <v>152</v>
      </c>
      <c r="F38" s="15" t="s">
        <v>139</v>
      </c>
    </row>
    <row r="39" spans="1:6" ht="45.75" thickBot="1" x14ac:dyDescent="0.3">
      <c r="A39" s="19" t="s">
        <v>73</v>
      </c>
      <c r="B39" s="18" t="s">
        <v>74</v>
      </c>
      <c r="C39" s="18" t="s">
        <v>75</v>
      </c>
      <c r="D39" s="17" t="s">
        <v>131</v>
      </c>
      <c r="E39" s="15" t="s">
        <v>152</v>
      </c>
      <c r="F39" s="15" t="s">
        <v>147</v>
      </c>
    </row>
    <row r="40" spans="1:6" ht="45.75" thickBot="1" x14ac:dyDescent="0.3">
      <c r="A40" s="19" t="s">
        <v>76</v>
      </c>
      <c r="B40" s="18" t="s">
        <v>77</v>
      </c>
      <c r="C40" s="18" t="s">
        <v>78</v>
      </c>
      <c r="D40" s="17" t="s">
        <v>77</v>
      </c>
      <c r="E40" s="15" t="s">
        <v>152</v>
      </c>
      <c r="F40" s="15" t="s">
        <v>139</v>
      </c>
    </row>
    <row r="41" spans="1:6" ht="45.75" thickBot="1" x14ac:dyDescent="0.3">
      <c r="A41" s="19" t="s">
        <v>79</v>
      </c>
      <c r="B41" s="18" t="s">
        <v>39</v>
      </c>
      <c r="C41" s="17" t="s">
        <v>80</v>
      </c>
      <c r="D41" s="17" t="s">
        <v>80</v>
      </c>
      <c r="E41" s="15" t="s">
        <v>152</v>
      </c>
      <c r="F41" s="15" t="s">
        <v>142</v>
      </c>
    </row>
    <row r="42" spans="1:6" ht="45.75" thickBot="1" x14ac:dyDescent="0.3">
      <c r="A42" s="19" t="s">
        <v>81</v>
      </c>
      <c r="B42" s="18" t="s">
        <v>44</v>
      </c>
      <c r="C42" s="17" t="s">
        <v>45</v>
      </c>
      <c r="D42" s="17" t="s">
        <v>123</v>
      </c>
      <c r="E42" s="15" t="s">
        <v>152</v>
      </c>
      <c r="F42" s="15" t="s">
        <v>151</v>
      </c>
    </row>
    <row r="43" spans="1:6" ht="15.75" thickBot="1" x14ac:dyDescent="0.3">
      <c r="A43" s="19" t="s">
        <v>82</v>
      </c>
      <c r="B43" s="18" t="s">
        <v>47</v>
      </c>
      <c r="C43" s="17" t="s">
        <v>48</v>
      </c>
      <c r="D43" s="17" t="s">
        <v>122</v>
      </c>
      <c r="E43" s="15"/>
      <c r="F43" s="15"/>
    </row>
    <row r="44" spans="1:6" ht="15.75" thickBot="1" x14ac:dyDescent="0.3">
      <c r="A44" s="20">
        <v>4</v>
      </c>
      <c r="B44" s="38" t="s">
        <v>83</v>
      </c>
      <c r="C44" s="39"/>
      <c r="D44" s="39"/>
      <c r="E44" s="39"/>
      <c r="F44" s="40"/>
    </row>
    <row r="45" spans="1:6" ht="15.75" thickBot="1" x14ac:dyDescent="0.3">
      <c r="A45" s="19" t="s">
        <v>84</v>
      </c>
      <c r="B45" s="17" t="s">
        <v>28</v>
      </c>
      <c r="C45" s="17" t="s">
        <v>85</v>
      </c>
      <c r="D45" s="17"/>
      <c r="E45" s="15" t="s">
        <v>126</v>
      </c>
      <c r="F45" s="15"/>
    </row>
    <row r="46" spans="1:6" ht="45.75" thickBot="1" x14ac:dyDescent="0.3">
      <c r="A46" s="19" t="s">
        <v>86</v>
      </c>
      <c r="B46" s="18" t="s">
        <v>87</v>
      </c>
      <c r="C46" s="17" t="s">
        <v>88</v>
      </c>
      <c r="D46" s="17" t="s">
        <v>132</v>
      </c>
      <c r="E46" s="15" t="s">
        <v>152</v>
      </c>
      <c r="F46" s="15" t="s">
        <v>147</v>
      </c>
    </row>
    <row r="47" spans="1:6" ht="45.75" thickBot="1" x14ac:dyDescent="0.3">
      <c r="A47" s="19" t="s">
        <v>89</v>
      </c>
      <c r="B47" s="18" t="s">
        <v>90</v>
      </c>
      <c r="C47" s="17" t="s">
        <v>91</v>
      </c>
      <c r="D47" s="17" t="s">
        <v>91</v>
      </c>
      <c r="E47" s="15" t="s">
        <v>152</v>
      </c>
      <c r="F47" s="15" t="s">
        <v>147</v>
      </c>
    </row>
    <row r="48" spans="1:6" ht="45.75" thickBot="1" x14ac:dyDescent="0.3">
      <c r="A48" s="19" t="s">
        <v>92</v>
      </c>
      <c r="B48" s="18" t="s">
        <v>74</v>
      </c>
      <c r="C48" s="17" t="s">
        <v>114</v>
      </c>
      <c r="D48" s="17" t="s">
        <v>133</v>
      </c>
      <c r="E48" s="15" t="s">
        <v>152</v>
      </c>
      <c r="F48" s="15" t="s">
        <v>147</v>
      </c>
    </row>
    <row r="49" spans="1:6" ht="45.75" thickBot="1" x14ac:dyDescent="0.3">
      <c r="A49" s="19" t="s">
        <v>93</v>
      </c>
      <c r="B49" s="18" t="s">
        <v>94</v>
      </c>
      <c r="C49" s="17" t="s">
        <v>95</v>
      </c>
      <c r="D49" s="17" t="s">
        <v>95</v>
      </c>
      <c r="E49" s="15" t="s">
        <v>152</v>
      </c>
      <c r="F49" s="15" t="s">
        <v>147</v>
      </c>
    </row>
    <row r="50" spans="1:6" ht="15.75" thickBot="1" x14ac:dyDescent="0.3">
      <c r="A50" s="20">
        <v>5</v>
      </c>
      <c r="B50" s="38" t="s">
        <v>96</v>
      </c>
      <c r="C50" s="39"/>
      <c r="D50" s="39"/>
      <c r="E50" s="39"/>
      <c r="F50" s="40"/>
    </row>
    <row r="51" spans="1:6" ht="15.75" thickBot="1" x14ac:dyDescent="0.3">
      <c r="A51" s="19" t="s">
        <v>97</v>
      </c>
      <c r="B51" s="17" t="s">
        <v>28</v>
      </c>
      <c r="C51" s="17" t="s">
        <v>98</v>
      </c>
      <c r="D51" s="17"/>
      <c r="E51" s="15" t="s">
        <v>126</v>
      </c>
      <c r="F51" s="15"/>
    </row>
    <row r="52" spans="1:6" ht="45.75" thickBot="1" x14ac:dyDescent="0.3">
      <c r="A52" s="19" t="s">
        <v>99</v>
      </c>
      <c r="B52" s="18" t="s">
        <v>100</v>
      </c>
      <c r="C52" s="17" t="s">
        <v>101</v>
      </c>
      <c r="D52" s="17" t="s">
        <v>134</v>
      </c>
      <c r="E52" s="15" t="s">
        <v>152</v>
      </c>
      <c r="F52" s="15" t="s">
        <v>148</v>
      </c>
    </row>
    <row r="53" spans="1:6" ht="60.75" thickBot="1" x14ac:dyDescent="0.3">
      <c r="A53" s="19" t="s">
        <v>102</v>
      </c>
      <c r="B53" s="18" t="s">
        <v>31</v>
      </c>
      <c r="C53" s="18" t="s">
        <v>103</v>
      </c>
      <c r="D53" s="18" t="s">
        <v>136</v>
      </c>
      <c r="E53" s="15" t="s">
        <v>152</v>
      </c>
      <c r="F53" s="15" t="s">
        <v>148</v>
      </c>
    </row>
    <row r="54" spans="1:6" ht="45.75" thickBot="1" x14ac:dyDescent="0.3">
      <c r="A54" s="19" t="s">
        <v>104</v>
      </c>
      <c r="B54" s="18" t="s">
        <v>74</v>
      </c>
      <c r="C54" s="17" t="s">
        <v>105</v>
      </c>
      <c r="D54" s="17" t="s">
        <v>135</v>
      </c>
      <c r="E54" s="15" t="s">
        <v>152</v>
      </c>
      <c r="F54" s="15" t="s">
        <v>149</v>
      </c>
    </row>
    <row r="55" spans="1:6" ht="45.75" thickBot="1" x14ac:dyDescent="0.3">
      <c r="A55" s="19" t="s">
        <v>106</v>
      </c>
      <c r="B55" s="18" t="s">
        <v>44</v>
      </c>
      <c r="C55" s="17" t="s">
        <v>45</v>
      </c>
      <c r="D55" s="17" t="s">
        <v>123</v>
      </c>
      <c r="E55" s="15" t="s">
        <v>152</v>
      </c>
      <c r="F55" s="15" t="s">
        <v>150</v>
      </c>
    </row>
    <row r="56" spans="1:6" ht="45.75" thickBot="1" x14ac:dyDescent="0.3">
      <c r="A56" s="19" t="s">
        <v>107</v>
      </c>
      <c r="B56" s="18" t="s">
        <v>47</v>
      </c>
      <c r="C56" s="17" t="s">
        <v>48</v>
      </c>
      <c r="D56" s="17" t="s">
        <v>122</v>
      </c>
      <c r="E56" s="15" t="s">
        <v>152</v>
      </c>
      <c r="F56" s="15" t="s">
        <v>149</v>
      </c>
    </row>
    <row r="57" spans="1:6" x14ac:dyDescent="0.25">
      <c r="A57" s="14"/>
    </row>
  </sheetData>
  <mergeCells count="19">
    <mergeCell ref="B22:F22"/>
    <mergeCell ref="B32:F32"/>
    <mergeCell ref="B44:F44"/>
    <mergeCell ref="A4:F4"/>
    <mergeCell ref="A5:F5"/>
    <mergeCell ref="A6:F6"/>
    <mergeCell ref="A1:F1"/>
    <mergeCell ref="B50:F50"/>
    <mergeCell ref="A7:F7"/>
    <mergeCell ref="A8:F8"/>
    <mergeCell ref="A10:A13"/>
    <mergeCell ref="B10:B13"/>
    <mergeCell ref="C10:C13"/>
    <mergeCell ref="D10:F10"/>
    <mergeCell ref="D11:F11"/>
    <mergeCell ref="D12:D13"/>
    <mergeCell ref="E12:F12"/>
    <mergeCell ref="A2:F2"/>
    <mergeCell ref="A3:F3"/>
  </mergeCells>
  <pageMargins left="0.7" right="0.7" top="0.75" bottom="0.75" header="0.3" footer="0.3"/>
  <pageSetup scale="62" orientation="portrait" horizontalDpi="1200" verticalDpi="1200" r:id="rId1"/>
  <rowBreaks count="2" manualBreakCount="2">
    <brk id="21" max="16383" man="1"/>
    <brk id="43" max="16383"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1</vt:i4>
      </vt:variant>
    </vt:vector>
  </HeadingPairs>
  <TitlesOfParts>
    <vt:vector size="3" baseType="lpstr">
      <vt:lpstr>Kainos pasiulymas</vt:lpstr>
      <vt:lpstr>TS aitikimai</vt:lpstr>
      <vt:lpstr>'Kainos pasiulymas'!Print_Area</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Jurgita Žaliauskienė</dc:creator>
  <cp:lastModifiedBy>Renata Radzevičiene</cp:lastModifiedBy>
  <cp:lastPrinted>2019-05-21T11:16:57Z</cp:lastPrinted>
  <dcterms:created xsi:type="dcterms:W3CDTF">2019-05-16T07:37:30Z</dcterms:created>
  <dcterms:modified xsi:type="dcterms:W3CDTF">2019-05-21T11:17:31Z</dcterms:modified>
</cp:coreProperties>
</file>