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filterPrivacy="1" defaultThemeVersion="124226"/>
  <xr:revisionPtr revIDLastSave="0" documentId="8_{A5D9A056-C69A-46CD-A3D1-BC932A55283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Hlk348547570" localSheetId="0">Sheet1!$B$5</definedName>
    <definedName name="_Hlk425273223" localSheetId="0">Sheet1!$B$1</definedName>
    <definedName name="OLE_LINK1" localSheetId="0">Sheet1!$B$114</definedName>
    <definedName name="OLE_LINK2" localSheetId="0">Sheet1!$B$1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" i="1" l="1"/>
  <c r="G20" i="1"/>
  <c r="G90" i="1"/>
  <c r="G347" i="1" l="1"/>
  <c r="G348" i="1"/>
  <c r="G349" i="1"/>
  <c r="G346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282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59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41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162" i="1"/>
  <c r="G160" i="1"/>
  <c r="G159" i="1"/>
  <c r="G151" i="1"/>
  <c r="G152" i="1"/>
  <c r="G153" i="1"/>
  <c r="G154" i="1"/>
  <c r="G155" i="1"/>
  <c r="G156" i="1"/>
  <c r="G157" i="1"/>
  <c r="G15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19" i="1" l="1"/>
  <c r="G350" i="1" l="1"/>
  <c r="G351" i="1" l="1"/>
  <c r="G352" i="1" s="1"/>
</calcChain>
</file>

<file path=xl/sharedStrings.xml><?xml version="1.0" encoding="utf-8"?>
<sst xmlns="http://schemas.openxmlformats.org/spreadsheetml/2006/main" count="991" uniqueCount="669">
  <si>
    <t>Medžiagų pavadinimas, jų parametrai</t>
  </si>
  <si>
    <t>Pildo tiekėjas</t>
  </si>
  <si>
    <t xml:space="preserve">ELEKTROS LEMPOS ir komplektuojančios dalys </t>
  </si>
  <si>
    <t>LED lempa 230V, 4W, cokolis E14, žvakutės formos, šviesos spalva 4000K (dienos)</t>
  </si>
  <si>
    <t>vnt.</t>
  </si>
  <si>
    <t>LED lempa 230V, 6W, cokolis E14, žvakutės formos, šviesos spalva 4000K (dienos)</t>
  </si>
  <si>
    <t>LED lempa 230V, 2W, class P, cokolis E27, 1000 h D45, , šviesos spalva 4000K (dienos)</t>
  </si>
  <si>
    <t>LED lempa 230V, 4W, cokolis E27, 1000 h, , šviesos spalva 4000K (dienos)</t>
  </si>
  <si>
    <t>LED el. lempa 230V, 8W, cokolis E 27, 1000 h, šviesos spalva 4000K (dienos)</t>
  </si>
  <si>
    <t>LED el. lempa 230V, 9.5W, cokolis E 27, 1000 h, šviesos spalva 4000K (dienos)</t>
  </si>
  <si>
    <t>Halogeninė lempa el. lempa 230V, 115W, cokolis E 27, 1000 h</t>
  </si>
  <si>
    <t>Halogeninė el. lempa 230V, 150W, cokolis E 27, 1000 h</t>
  </si>
  <si>
    <t>Halogeninė el. lempa 230V, 500W, cokolis E 40, 1000 h</t>
  </si>
  <si>
    <t>Halogeninė veidrodinė el. lempa 230V, 42W, cokolis E 27, 1000 h</t>
  </si>
  <si>
    <t>Halogeninė veidrodinė el. lempa 230V, 77W, cokolis E 27, 1000 h</t>
  </si>
  <si>
    <t>Kaitrinė el. lempa 36V 60W E27 cokolis</t>
  </si>
  <si>
    <t>Kaitrinė el. lempa 12V 60W E27 cokolis</t>
  </si>
  <si>
    <t>Lempa kompaktinė liuminescencinė E14 6W 230V (cool white)</t>
  </si>
  <si>
    <t>Lempa kompaktinė liuminescencinė E14 9W 230V (cool white)</t>
  </si>
  <si>
    <t>Lempa kompaktinė liuminescencinė E14 11W 230V (cool white)</t>
  </si>
  <si>
    <t>Lempa kompaktinė liuminescencinė E27 6W 230V (cool white)</t>
  </si>
  <si>
    <t>Lempa kompaktinė liuminescencinė E27 9W 230V (cool white)</t>
  </si>
  <si>
    <t>Lempa kompaktinė liuminescencinė E27 11W 230V (cool white)</t>
  </si>
  <si>
    <t>Lempa kompaktinė liuminescencinė E27 14W 230V (cool white)</t>
  </si>
  <si>
    <t>Lempa kompaktinė liuminescencinė E27 15W 230V (cool white)</t>
  </si>
  <si>
    <t>Lempa kompaktinė liuminescencinė E27 18W 230V (cool white)</t>
  </si>
  <si>
    <t>Lempa kompaktinė liuminescencinė E27 23W 230V (cool white)</t>
  </si>
  <si>
    <t>Lempa kompaktinė liuminescencinė E27 26W 230V (cool white)</t>
  </si>
  <si>
    <t>Lempa kompaktinė liuminescencinė E27, 230V, 30W, (cool white)</t>
  </si>
  <si>
    <t>T5 22W/840 liuminesensinės lempos</t>
  </si>
  <si>
    <t>T5 24W/840 liuminesensinės lempos</t>
  </si>
  <si>
    <t>T5 40W/840 liuminesensinės lempos</t>
  </si>
  <si>
    <t>T5 55W/840 liuminesensinės lempos</t>
  </si>
  <si>
    <t xml:space="preserve">Lempos lium. 18W, spektras 840 </t>
  </si>
  <si>
    <t xml:space="preserve">Lempa lium 36W, spektras 840 </t>
  </si>
  <si>
    <t>Lempa liuminescencinės 58W T8 G13 4000K 15000h, (cool white)</t>
  </si>
  <si>
    <t>Lempa metalo halogeninė 70W 240V Rx7S</t>
  </si>
  <si>
    <t>Lempa metalo halogeninė 150W 240V Rx7S</t>
  </si>
  <si>
    <t>Lempa halogeninė G4 20W 2000h 12V</t>
  </si>
  <si>
    <t xml:space="preserve">Lempa halogeninė GU10 50W 230V   </t>
  </si>
  <si>
    <t xml:space="preserve">Lempa halogeninė GU5.3 12V 4000h 20W 38° </t>
  </si>
  <si>
    <t>Lempa halogeninė GU5.3 12V 4000h 35W 38°</t>
  </si>
  <si>
    <t>Lempa halogeninė 52W 230V E27  2000 h</t>
  </si>
  <si>
    <t>Lempa halogeninė 70W 230V E27 2000 h</t>
  </si>
  <si>
    <t>Lempa halogeninė 105W E27 230V 2000 h</t>
  </si>
  <si>
    <t>Lempa halogeninė 116W E27 230V 2000 h</t>
  </si>
  <si>
    <t>Lempa halogeninė 140W E27 230V 2000 H</t>
  </si>
  <si>
    <t>Lempa halogeninė žvakės formos 28W E14 230V 2000 h</t>
  </si>
  <si>
    <t>Lempa halogeninė žvakės formos 42W 230V E14 2000 h</t>
  </si>
  <si>
    <t xml:space="preserve">LED atitikmuo lempai PAR30 35W 230V FL E27 halogeninė,   </t>
  </si>
  <si>
    <t xml:space="preserve">LED atitikmuo lempai PAR30 50 W 230V FL E27 halogeninė </t>
  </si>
  <si>
    <t xml:space="preserve">LED atitikmuo lempai PAR30 75W 230V FL E27 halogeninė </t>
  </si>
  <si>
    <t>Lempa natrio 250W, cokolis E40</t>
  </si>
  <si>
    <t>Lempa natrio 400W, cokolis E40</t>
  </si>
  <si>
    <t>Lempa metalo halogeno 250W, cokolis E40</t>
  </si>
  <si>
    <t>Lempa metalo halogeno 400W, cokolis E40</t>
  </si>
  <si>
    <t>Lempa gyvsidabrio 250W, cokolis E40</t>
  </si>
  <si>
    <t>Lempa gyvsidabrio 400W, cokolis E40</t>
  </si>
  <si>
    <t>Lempa kaitrinė E10 2,5V 0,88W</t>
  </si>
  <si>
    <t>Lempa kaitrinė E10 1,3V 0,26W</t>
  </si>
  <si>
    <t>Lempa LED E10 24V balta</t>
  </si>
  <si>
    <t>Lempa LED, BA9s, 24VAC/DC, dydis ø10x25mm, švieos spalva balta (4000K)</t>
  </si>
  <si>
    <t>vnt</t>
  </si>
  <si>
    <t>Lempa balta LED, 240VAC/50Hz, E27, 10W, Ø50 x 76mm švieos spalva balta (4000K)</t>
  </si>
  <si>
    <t xml:space="preserve">Lempa LED, E27, Ra≥80, 2700 K, 12 W, dimmable, 25000 h, švieos spalva balta (4000K), 810 lm, </t>
  </si>
  <si>
    <t>Lempa LED, E27, Ra≥80, švieos spalva balta (4000K), 8 W, 25000 h, 345 lm.</t>
  </si>
  <si>
    <t>Starteris, 220-240 V, 4-22 W.</t>
  </si>
  <si>
    <t xml:space="preserve">Starteris 4-65W  </t>
  </si>
  <si>
    <t>Elektroniniai droseliai 2x18 W</t>
  </si>
  <si>
    <t>Elektroniniai droseliai 2x36 W</t>
  </si>
  <si>
    <t>Droselis natrio lempom 250W</t>
  </si>
  <si>
    <t>Droselis natrio lempm 400W</t>
  </si>
  <si>
    <t>Lempa metalo halogeno 150W E27 cokolis</t>
  </si>
  <si>
    <t>Lempa metalo halogeno 70W E27 cokolis</t>
  </si>
  <si>
    <t>Elektroninis droselis 2x58</t>
  </si>
  <si>
    <t>CYKY 2x1,5 arba analogas</t>
  </si>
  <si>
    <t>m</t>
  </si>
  <si>
    <t>CYKY 3x1,5 arba analogas</t>
  </si>
  <si>
    <t>CYKY 3x2,5 arba analogas</t>
  </si>
  <si>
    <t>CYKY 5x4 arba analogas</t>
  </si>
  <si>
    <t>CYKY 5x6 arba analogas</t>
  </si>
  <si>
    <t>CYKY 5x16 arba analogas</t>
  </si>
  <si>
    <t>OMY 2x1,5 arba analogas</t>
  </si>
  <si>
    <t>OMY 2x1 arba analogas</t>
  </si>
  <si>
    <t>OMY 3x1,5 arba analogas</t>
  </si>
  <si>
    <t>OMY 3x2,5 arba analogas</t>
  </si>
  <si>
    <t>OMY 3x4 arba analogas</t>
  </si>
  <si>
    <t>OMY 5x1,5 arba analogas</t>
  </si>
  <si>
    <t>OMY 5x2,5 arba analogas</t>
  </si>
  <si>
    <t>OMY 5x4 arba analogas</t>
  </si>
  <si>
    <t>YDY 3x1,5 arba analogas</t>
  </si>
  <si>
    <t>YDY 1x2,5 arba analogas</t>
  </si>
  <si>
    <t>YDY 1x6 arba analogas</t>
  </si>
  <si>
    <t>DY 1x1,5 arba analogas</t>
  </si>
  <si>
    <t>BVVP 2x1,5 arba analogas</t>
  </si>
  <si>
    <t>BVVP 3x1,5 arba analogas</t>
  </si>
  <si>
    <t>LgY 1x2,5 arba analogas</t>
  </si>
  <si>
    <t>LgY 1x10,0 arba analogas</t>
  </si>
  <si>
    <t>LgY 1x16.0 arba analogas</t>
  </si>
  <si>
    <t>LgY 1x25 arba analogas</t>
  </si>
  <si>
    <t>LgY 1x35 arba analogas</t>
  </si>
  <si>
    <t>LgY 1x50 arba analogas</t>
  </si>
  <si>
    <t>LgY 1x75 arba analogas</t>
  </si>
  <si>
    <t>KG 5x1,5 arba analogas</t>
  </si>
  <si>
    <t>OPVC-JZ 12x1,5 arba analogas</t>
  </si>
  <si>
    <t>YAKXS 4X16 arba analogas</t>
  </si>
  <si>
    <t>NYMJ 4x1,5 (monolitas) arba analogas</t>
  </si>
  <si>
    <t>NYMJ 4x2,5 (monolitas) arba analogas</t>
  </si>
  <si>
    <t>NYMJ 4x6 (monolitas) arba analogas</t>
  </si>
  <si>
    <t>NYMJ 5x1,5 (monolitas) arba analogas</t>
  </si>
  <si>
    <t>NYMJ 5x2,5 (monolitas) arba analogas</t>
  </si>
  <si>
    <t>NYMJ 3x1,5 (monolitas) arba analogas</t>
  </si>
  <si>
    <t>NYMJ 3x2,5 (monolitas) arba analogas</t>
  </si>
  <si>
    <t>CYKY 5x1,5 arba analogas</t>
  </si>
  <si>
    <t>CYKY 5x2,5 arba analogas</t>
  </si>
  <si>
    <t>AXMK 4x95 arba analogas</t>
  </si>
  <si>
    <t>AXMK 4x120 arba analogas</t>
  </si>
  <si>
    <t>AXMK 4x150 arba analogas</t>
  </si>
  <si>
    <t>AXMK 1x300 arba analogas</t>
  </si>
  <si>
    <t>YKXS-J 5x95arba analogas</t>
  </si>
  <si>
    <t xml:space="preserve">YKXS-J 5x120 arba analogas </t>
  </si>
  <si>
    <t>YKXS-J 5x150 arba analogas</t>
  </si>
  <si>
    <t>MCMK 4x50/35 arba analogas</t>
  </si>
  <si>
    <t>MCMK 4x70/25 arba analogas</t>
  </si>
  <si>
    <t>MCMK 4x95/50 arba analogas</t>
  </si>
  <si>
    <t>MCMK 4x120/70 arba analogas</t>
  </si>
  <si>
    <t>PPJ 4X6 arba analogas</t>
  </si>
  <si>
    <t>PPJ-4x10 arba analogas</t>
  </si>
  <si>
    <t>PPJ-4x16 arba analogas</t>
  </si>
  <si>
    <t>Ekranuotas kabelis LIYCY 2x1,0</t>
  </si>
  <si>
    <t>Ekranuotas kabelis LIYCY 10x0,75</t>
  </si>
  <si>
    <t>Kabelis PROFIBUS DP, vidaus sąlygoms</t>
  </si>
  <si>
    <t>Kabelis PROFIBUS DP, skirtas naudoti lauko sąlygomis. Kabelio šarvas varinis.</t>
  </si>
  <si>
    <t>GOFRO VAMZDŽIAI</t>
  </si>
  <si>
    <t>Gofruotas vamzdelis D –16 mm (nepalaikantys degimo, atsparūs UV spinduliam, su viela)</t>
  </si>
  <si>
    <t>Gofruotas vamzdelis D –20 mm (nepalaikantys degimo, atsparūs UV spinduliam, su viela)</t>
  </si>
  <si>
    <t>Gofruotas vamzdelis D – 25 mm (nepalaikantys degimo, atsparūs UV spinduliam, su viela)</t>
  </si>
  <si>
    <t>Gofruotas vamzdelis D – 32 mm (nepalaikantys degimo, atsparūs UV spinduliam, su viela)</t>
  </si>
  <si>
    <t>Gofruotas vamzdelis D – 40 mm (nepalaikantys degimo, atsparūs UV spinduliam, su viela)</t>
  </si>
  <si>
    <t>Gofruotas vamzdelis D – 50 mm (nepalaikantys degimo, atsparūs UV spinduliam, su viela)</t>
  </si>
  <si>
    <t>Gofruotas vamzdelis D – 16  mm (metalinis)</t>
  </si>
  <si>
    <t>Gofruotas vamzdelis D – 20 mm (metalinis)</t>
  </si>
  <si>
    <t>IZOLIACINĖS MEDŽIAGOS</t>
  </si>
  <si>
    <t>Izoliacinė juosta 19mm/33m, PVC, mėlyna, balta, mėlyna, raudona, žalia, geltona, pilka</t>
  </si>
  <si>
    <t xml:space="preserve">19mm/33m PVC izoliacinė juosta </t>
  </si>
  <si>
    <t>EL. APSAUGINĖ IR KOMUTACINĖ APARATŪRA</t>
  </si>
  <si>
    <t>Magnetinis paleidėjas 2,5 – 5,5 kW</t>
  </si>
  <si>
    <t>Magnetinis paleidėjas 7,5 – 12 kW</t>
  </si>
  <si>
    <t>Magnetinis paleidėjas 12 – 18 kW</t>
  </si>
  <si>
    <t>Magnetinis paleidėjas 18 – 22 kW</t>
  </si>
  <si>
    <t>Magnetinis paleidėjas 22 – 30 kW</t>
  </si>
  <si>
    <t>Magnetinis paleidėjas 37 – 45 kW</t>
  </si>
  <si>
    <t>Magnetinis paleidėjas 55 – 75 kW</t>
  </si>
  <si>
    <t>Magnetinis paleidėjas 75 – 90 kW</t>
  </si>
  <si>
    <t>Magnetinis paleidėjas 200 – 250 kW</t>
  </si>
  <si>
    <t xml:space="preserve">Kontaktorius A9-30-10, </t>
  </si>
  <si>
    <t>Šiluminė relė 1,6-3A</t>
  </si>
  <si>
    <t>Šiluminė relė 3 – 6,5 A</t>
  </si>
  <si>
    <t>Šiluminė relė 6,5 – 10 A</t>
  </si>
  <si>
    <t>Šiluminė relė 10 – 14 A</t>
  </si>
  <si>
    <t>Šiluminė relė 14 – 18 A</t>
  </si>
  <si>
    <t>Šiluminė relė 18 – 22 A</t>
  </si>
  <si>
    <t>Elektroninė variklio apsauga nuo perkrovimo 22-30kW</t>
  </si>
  <si>
    <t>Elektroninė variklio apsauga nuo perkrovimo 37-45kW</t>
  </si>
  <si>
    <t>Elektroninė variklio apsauga nuo perkrovimo 55-75kW</t>
  </si>
  <si>
    <t>Elektroninė variklio apsauga nuo perkrovimo 75-90kW</t>
  </si>
  <si>
    <t>Elektroninė variklio apsauga nuo perkrovimo 200-250kW</t>
  </si>
  <si>
    <t xml:space="preserve">Automat. jungiklis S-203 D10A, dvipoliai DC </t>
  </si>
  <si>
    <t>Automat. jungiklis S-203 D16A, dvipoliai DC</t>
  </si>
  <si>
    <t>Automat. jungiklis S-203 D20A, dvipoliai DC</t>
  </si>
  <si>
    <t>Automat. jungiklis S-203 K16A, dvipoliai DC</t>
  </si>
  <si>
    <t>Automat. jungiklis S-203 K20A, dvipoliai DC</t>
  </si>
  <si>
    <t>Automat. jungiklis S-203 K25A, dvipoliai DC</t>
  </si>
  <si>
    <t>Automat. jungiklis S-203 K32A, dvipoliai DC</t>
  </si>
  <si>
    <t xml:space="preserve">Kirtiklis 1.3 500A3P, </t>
  </si>
  <si>
    <t>Automat.jungiklis 160A, 25kA</t>
  </si>
  <si>
    <t>Automat.jungiklis 250A, 25kA</t>
  </si>
  <si>
    <t>Automat.jungiklis 400A, 25kA</t>
  </si>
  <si>
    <t>Automat.jungiklis 630A, 25kA</t>
  </si>
  <si>
    <t>Automatinis jungiklis 3P ACB su vežimėliu, el. pavara 220V DC/AC 1600A 25kA su elektronine, selektyve apsauga</t>
  </si>
  <si>
    <t>Automatinis jungiklis 3P ACB su vežimėliu, el. pavara 220V DC/AC 1250A 25kA su elektronine, selektyve apsauga</t>
  </si>
  <si>
    <t>Automatinis jungiklis 3P ACB su vežimėliu, el. pavara 220V DC/AC 1000A 25kA su elektronine, selektyve apsauga</t>
  </si>
  <si>
    <t>Automatinis jungiklis 3P ACB su vežimėliu, el. pavara 220V DC/AC 800A 25kA su elektronine, selektyve apsauga</t>
  </si>
  <si>
    <t xml:space="preserve">Saugiklis PV10 4A 500V gG 10x38mm </t>
  </si>
  <si>
    <t xml:space="preserve">Saugiklis PV10 6A 500V gG 10x38mm </t>
  </si>
  <si>
    <t xml:space="preserve">Saugiklis PV10 10A 500V gG 10x38mm </t>
  </si>
  <si>
    <t xml:space="preserve">Saugiklis PV10 16A 500V gG 10x38mm </t>
  </si>
  <si>
    <t xml:space="preserve">Saugiklis PV10 32A 500V gG 10x38mm </t>
  </si>
  <si>
    <t xml:space="preserve">Saugiklis PV510 6A 500V gG 10x38mm </t>
  </si>
  <si>
    <t xml:space="preserve">Saugiklis PV510 10A 500V gG 10x38mm </t>
  </si>
  <si>
    <t xml:space="preserve">Saugiklis PV510 16A 500V gG 10x38mm </t>
  </si>
  <si>
    <t xml:space="preserve">Saugiklis PV510 25A 500V gG 10x38mm </t>
  </si>
  <si>
    <t xml:space="preserve">Saugiklis PV510 32A 500V gG 10x38mm </t>
  </si>
  <si>
    <t xml:space="preserve">Saugiklis PNA1 (PN1) 16A 500V gG 10x38mm </t>
  </si>
  <si>
    <t xml:space="preserve">Saugiklis PNA1 (PN1) 32A 500V gG 10x38mm </t>
  </si>
  <si>
    <t xml:space="preserve">Saugiklis PNA1 (PN1) 50A 500V gG 10x38mm </t>
  </si>
  <si>
    <t xml:space="preserve">Saugiklis PNA1 (PN1) 63A 500V gG 10x38mm </t>
  </si>
  <si>
    <t xml:space="preserve">Saugiklis PNA1 (PN1) 100A 500V gG 10x38mm </t>
  </si>
  <si>
    <t xml:space="preserve">Saugiklis PNA1 (PN1) 125A 500V gG 10x38mm </t>
  </si>
  <si>
    <t xml:space="preserve">Saugiklis PNA1 (PN1) 250A 500V gG 10x38mm </t>
  </si>
  <si>
    <t>Horizontalus saugiklių kirtiklių bokas 3P iki 160A 10 kA</t>
  </si>
  <si>
    <t>Horizontalus saugiklių bokas 2P iki 160A 10 kA</t>
  </si>
  <si>
    <t>Horizontalus saugiklių kirtiklių bokas 1gabarito 3P iki 400A 100kA</t>
  </si>
  <si>
    <t>Horizontalus saugiklių kirtiklių bokas 3gabarito 3P iki 400A 100kA</t>
  </si>
  <si>
    <t>Saugiklis stiklinis 5X20mm, 1A, greito suveikimo</t>
  </si>
  <si>
    <t>KIŠTUKINIAI LIZDAI IR JUNGTUKAI</t>
  </si>
  <si>
    <t>Kištukinis lizdas potinkinis su įž. (surenkamas į blokus 2vietų; 3 vietų; 4vietų), 220V AC</t>
  </si>
  <si>
    <t>Kištukinis lizdas virštinkinis IP44, 220V AC</t>
  </si>
  <si>
    <t xml:space="preserve">Kištukinis lizdas virštinkinis IP 54 (su dangteliu), 220V AC </t>
  </si>
  <si>
    <t>Kištukinis lizdas 3f. potinkinis su įžeminimo gnybtu 16A (komplektas), 400V AC</t>
  </si>
  <si>
    <t>Jungtukas potinkinis 1 kl. (surenkamas į bloką), 220V AC</t>
  </si>
  <si>
    <t xml:space="preserve">Jungtukas potinkinis 2 kl. (surenkamas į bloką) 220V AC </t>
  </si>
  <si>
    <t>Jungtukas virštinkinis 1 kl. IP44, 220V AC</t>
  </si>
  <si>
    <t>Išjungėjas su judesio jutikliu iki 0,5kW, 220V AC</t>
  </si>
  <si>
    <t>Išjungėjas su foto rele iki 0,5 kW, 220V AC</t>
  </si>
  <si>
    <t>Mygtukas surenkamas su pašvietimu , 220V AC</t>
  </si>
  <si>
    <t>Mygtukas avarinis „STOP“, 220V AC</t>
  </si>
  <si>
    <t>APŠVIETIMO ARMATŪRA (ŠVIESTUVAI)</t>
  </si>
  <si>
    <t>Šviestuvas IP20 4X18W įleidžiamas į pakabinamas lubas su paraboliniu reflektoriumi</t>
  </si>
  <si>
    <t>Šviestuvas IP20 4X18W virštinkiniai su paraboliniu reflektoriumi</t>
  </si>
  <si>
    <t>Šviestuvas IP56 2X36 pramoniniai su elektroniniu balastu</t>
  </si>
  <si>
    <t>Šviestuvas IP56 2X58 pramoniniai su elektroniniu balastu</t>
  </si>
  <si>
    <t>Šviestuvas panelinis LED 9W šviesos spalva 4000K apvalus</t>
  </si>
  <si>
    <t>Šviestuvas panelinis LED 12W šviesos spalva 4000K apvalus</t>
  </si>
  <si>
    <t>Šviestuvas panelinis LED 50W šviesos spalva 4000K 60x60cm</t>
  </si>
  <si>
    <t>Šviestuvas panelinis LED 25W šviesos spalva 4000K 60x60cm</t>
  </si>
  <si>
    <t>Šviestuvas panelinis  virštinkinis LED 25W šviesos spalva 4000K, 60x60cm</t>
  </si>
  <si>
    <t>Šviestuvas panelinis  virštinkinis LED 50W šviesos spalva 4000K, 60x60cm</t>
  </si>
  <si>
    <t>Šviestuvas apvalus su 2xE7 lizdais, IP44</t>
  </si>
  <si>
    <t>Šviestuvai B200 su E27 lizdu</t>
  </si>
  <si>
    <t>Prožektorius LED 100W šviesos spalva 4000K IP65 juodas</t>
  </si>
  <si>
    <t>Prožektorius LED 70W šviesos spalva 4000K IP65 juodas</t>
  </si>
  <si>
    <t>Prožektorius LED 30W šviesos spalva 4000K IP65 juodas</t>
  </si>
  <si>
    <t>Evakuacinis šviestuvas su akumuliatoriumi 11W</t>
  </si>
  <si>
    <t>Elektromagnetinis droselis 2x18</t>
  </si>
  <si>
    <t>Elektromagnetinis droselis 2x36</t>
  </si>
  <si>
    <t>Keramikiniai lizdai E14</t>
  </si>
  <si>
    <t>Keramikiniai lizdai E27</t>
  </si>
  <si>
    <t>Keramikiniai lizdai E40</t>
  </si>
  <si>
    <t>PLASTMASINĖS DĖŽUTĖS IR SURENKAMOS DETALĖS</t>
  </si>
  <si>
    <t>Plastmasinis skydelis“Hager” tipo arba analogiškas 8 mod. su metalinėm baltom durelėm virštinkinis</t>
  </si>
  <si>
    <t>Plastmasinis skydelis 12 mod. su baltom durelėm, virštinkinis</t>
  </si>
  <si>
    <t>Paskirstymo dėžutės g/k PKW 60</t>
  </si>
  <si>
    <t>Dėžutė plastmasinė potinkinė rozetėms, jungtukams</t>
  </si>
  <si>
    <t>Plastmasinė paskirstymo dėž. su dangteliais ir varžteliais 100x100mm, IP44</t>
  </si>
  <si>
    <t>Plastmasinė paskirstymo dėž. virštinkinė 70x70x30mm IP54</t>
  </si>
  <si>
    <t>Plastmasinė paskirstymo dėž. virštinkinė 120x120x50mm IP54</t>
  </si>
  <si>
    <t>Paskirstymo skydeliams DIN bėgelis</t>
  </si>
  <si>
    <r>
      <t>Jungiamoji šyna 3f. 12 mod. 16mm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</si>
  <si>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Jungiamoji šyna 1 f. 12 mod. 16mm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</si>
  <si>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Nulinė šyna tvitinama ant DIN bėgelio , min 5 skylės</t>
  </si>
  <si>
    <r>
      <t>Įvadinės šynos 5 kontaktų su apsauga S – 25mm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</si>
  <si>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Sujungimo kaladėlės 1,5 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</si>
  <si>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Sujungimo kaladėlės 2,5 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</si>
  <si>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Sujungimo kaladėlės 4 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</si>
  <si>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Sujungimo kaladėlės 6 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</si>
  <si>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Sujungimo kaladėlės 10 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</si>
  <si>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Sujungimo kaladėlės 16 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</si>
  <si>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r>
      <t>Sujungimo kaladėlės 25 mm</t>
    </r>
    <r>
      <rPr>
        <vertAlign val="superscript"/>
        <sz val="11"/>
        <color rgb="FF000000"/>
        <rFont val="Times New Roman"/>
        <family val="1"/>
        <charset val="186"/>
      </rPr>
      <t>2</t>
    </r>
  </si>
  <si>
    <t>Wago gnybtai universalūs 3 gnybtų</t>
  </si>
  <si>
    <t>Wago gnybtai universalūs 5 gnybtų</t>
  </si>
  <si>
    <t>Dangtelis paskirstymo dėžutėms su ūseliais</t>
  </si>
  <si>
    <t>Durelės į g/k 150x150 metalinės (baltos)</t>
  </si>
  <si>
    <t>Ant 35mm DIN bėgelio tvirtinamas stiklinio saugiklio 5X20mm laikiklis, 6,3A, 24VDC, su LED saugiklio perdegimo indikacija</t>
  </si>
  <si>
    <t>Kabelių pririšimo dirželis (juodas) L –100 mm</t>
  </si>
  <si>
    <t>pak</t>
  </si>
  <si>
    <t>Kabelių pririšimo dirželis (juodas) L –150 mm</t>
  </si>
  <si>
    <t>Kabelių pririšimo dirželis (juodas) L –200 mm</t>
  </si>
  <si>
    <t>Kabelių pririšimo dirželis (juodas) L –250 mm</t>
  </si>
  <si>
    <t>Kabelių laikiklis UP – 16 (juodas)</t>
  </si>
  <si>
    <t>Kabelių laikiklis UP –22 (juodas)</t>
  </si>
  <si>
    <t>Kabelių laikiklis UP – 30 (juodas)</t>
  </si>
  <si>
    <t>Kabelių laikiklis UP – 40 (juodas)</t>
  </si>
  <si>
    <t>Kabelių laikiklis UP – 50 (juodas)</t>
  </si>
  <si>
    <t xml:space="preserve">Kabelių apkaba TC Nr. 5 – 6 </t>
  </si>
  <si>
    <t>Kabelių apkaba TC Nr. 7 – 10</t>
  </si>
  <si>
    <t>Kabelių apkaba TC Nr. 10 – 14</t>
  </si>
  <si>
    <t>Kabelių apkaba TC Nr. 14 – 20</t>
  </si>
  <si>
    <t>Savisriegis varžtas D – 4.2, L – 15 mm (cinkuotas)</t>
  </si>
  <si>
    <t>Savisriegis varžtas D – 4.2, L – 19 mm (cinkuotas)</t>
  </si>
  <si>
    <t>Savisriegis varžtas D – 4.2, L – 25 mm (cinkuotas)</t>
  </si>
  <si>
    <t>Paskirstymo skydas potinkinis 12-modulių IP30 su šyna, metalinės durelės ir rėmelis</t>
  </si>
  <si>
    <t>Paskirstymo skydas potinkinis 24-modulių IP30 su šyna, metalinės durelės ir rėmelis</t>
  </si>
  <si>
    <t>Paskirstymo skydas potinkinis 36-modulių IP30 su šyna, metalinės durelės ir rėmelis</t>
  </si>
  <si>
    <t>Paskirstymo skydas potinkinis 48-modulių IP30 su šyna, metalinės durelės ir rėmelis</t>
  </si>
  <si>
    <t>Plastikinis paskirstymo skydas virštinkinis 8-modulių IP40 su šyna, baltos durelės</t>
  </si>
  <si>
    <t>Plastikinis paskirstymo skydas virštinkinis 12-modulių IP40 su šyna, baltos durelės</t>
  </si>
  <si>
    <t>Plastikinis paskirstymo skydas virštinkinis 24-modulių IP40 su šyna, baltos durelės</t>
  </si>
  <si>
    <t>Plastikinis paskirstymo skydas virštinkinis 36-modulių IP40 su šyna, baltos durelės</t>
  </si>
  <si>
    <t>Plastikinis paskirstymo skydas virštinkinis 54-modulių IP40 su šyna, baltos durelės</t>
  </si>
  <si>
    <t>Paskirstymo skydas virštinkinis 2-4-modulių IP65 be šynos, skaidrios durelės</t>
  </si>
  <si>
    <t>Paskirstymo skydas 12-modulių IP54 su šyna potinkinis</t>
  </si>
  <si>
    <t>Paskirstymo skydas 24-modulių IP54 su šyna potinkinis</t>
  </si>
  <si>
    <t xml:space="preserve">Paskirstymo skydas virštinkinis 8-modulių IP65 su šyna, skaidrios durelės </t>
  </si>
  <si>
    <t>Paskirstymo skydas virštinkinis 12-modulių IP65 su šyna, skaidrios durelės</t>
  </si>
  <si>
    <t>Paskirstymo skydas virštinkinis 18-modulių IP65 su šyna, skaidrios durelės</t>
  </si>
  <si>
    <t>Paskirstymo skydas virštinkinis 24-modulių IP65 su šyna, skaidrios durelės</t>
  </si>
  <si>
    <t>Paskirstymo skydas virštinkinis 2x18 36-modulių IP65 su šyna, skaidrios durelės</t>
  </si>
  <si>
    <t>Paskirstymo skydas virštinkinis 36-modulių IP65 su šyna, skaidrios durelės</t>
  </si>
  <si>
    <t>Apskaitos skydas trifaziai apskaitai virštinkinis metalinis IP54, milteliniu būdu dažytas, metalo storis 1mm</t>
  </si>
  <si>
    <t>Apskaitos skydas vienfaziai apskaitai virštinkinis metalinis IP54, milteliniu būdu dažytas metalo storis 1mm</t>
  </si>
  <si>
    <t>DIN bėgelis perforuotas 200cm H=7 1mm</t>
  </si>
  <si>
    <t xml:space="preserve">Impulsinis maitinimo šaltinis 24V, 2A tvirtinamas ant DIN bėgio, įėjimas 220V AC, išėjimas 24V DC 2A. </t>
  </si>
  <si>
    <t>PLASTMASINIAI KABELINIAI LOVIAI</t>
  </si>
  <si>
    <t>Plastmasiniai loveliai balti 25 x 40 mm</t>
  </si>
  <si>
    <t>Plastmasiniai loveliai balti 40 x 100 mm</t>
  </si>
  <si>
    <t>Plastmasiniai loveliai balti 15 x 20 mm</t>
  </si>
  <si>
    <t>Plastmasiniai loveliai balti 10 x 15 mm</t>
  </si>
  <si>
    <t>Bendra kaina, Eur be PVM:</t>
  </si>
  <si>
    <t>PVM 21 %:</t>
  </si>
  <si>
    <t>Bendra kaina, Eur su PVM:</t>
  </si>
  <si>
    <t>Eil. Nr.</t>
  </si>
  <si>
    <t>Prekės vieneto įkainis EUR be PVM</t>
  </si>
  <si>
    <t>Bendra kaina EUR be PVM</t>
  </si>
  <si>
    <t>Tiekėjo siūlomų prekių techninės charakteristikos /modelis/gamintojas</t>
  </si>
  <si>
    <t>Lempa liuminescencinė 18W T8 G13 840 15000h, (cool white)</t>
  </si>
  <si>
    <t>CYKY 7x1,5 arba analogas</t>
  </si>
  <si>
    <t>AVVG 4x2,5 arba analogas</t>
  </si>
  <si>
    <t>Automatinis jungiklis 2A 1f C 10000A atjungimo gebos</t>
  </si>
  <si>
    <t>Automatinis jungiklis 4A 1f C 10000A atjungimo gebos</t>
  </si>
  <si>
    <t>Automatinis jungiklis 6A 1f C 10000A atjungimo gebos</t>
  </si>
  <si>
    <t>Automatinis jungiklis 10A 1f C 10000A atjungimo gebos</t>
  </si>
  <si>
    <t>Automatinis jungiklis 16A 1f C 10000A atjungimo gebos</t>
  </si>
  <si>
    <t>Automatinis jungiklis 20A 1f C 10000A atjungimo gebos</t>
  </si>
  <si>
    <t>Automatinis jungiklis 25A 1f C 10000A atjungimo gebos</t>
  </si>
  <si>
    <t>Automatinis jungiklis 2A 3f C 10000A atjungimo gebos</t>
  </si>
  <si>
    <t>Automatinis jungiklis 6A 3f C 10000A atjungimo gebos</t>
  </si>
  <si>
    <t>Automatinis jungiklis 10A 3f C 10000A atjungimo gebos</t>
  </si>
  <si>
    <t>Automatinis jungiklis 16A 3f C 10000A atjungimo gebos</t>
  </si>
  <si>
    <t>Automatinis jungiklis 20A 3f C 10000A atjungimo gebos</t>
  </si>
  <si>
    <t>Automatinis jungiklis 25A 3f C 10000A atjungimo gebos</t>
  </si>
  <si>
    <t>Automatinis jungiklis 32A 3f C 10000A atjungimo gebos</t>
  </si>
  <si>
    <t>Automatinis jungiklis 40A 3f C 10000A atjungimo gebos</t>
  </si>
  <si>
    <t>Automatinis jungiklis 50A 3f C 10000A atjungimo gebos</t>
  </si>
  <si>
    <t>Automatinis jungiklis 63A 3f C 10000A atjungimo gebos</t>
  </si>
  <si>
    <t>Automatinis jungiklis 80A 3f C 10000A atjungimo gebos</t>
  </si>
  <si>
    <t>Automatinis jungiklis 125A 3f C 10000A atjungimo gebos</t>
  </si>
  <si>
    <t>Kištukinis lizdas, 3F-5P-16A, 400V AC nešiojami</t>
  </si>
  <si>
    <t>Kištukinis lizdas 3F-5P-32A, 400V AC nešiojami</t>
  </si>
  <si>
    <t>Kištukinis lizdas, 1F-3P-63A, 220V AC nešiojami</t>
  </si>
  <si>
    <t>Kištukai, 3F-5P-16A, 400V ACnešiojami</t>
  </si>
  <si>
    <t>Kištukai, 3F-5P-32A, 400V AC nešiojami</t>
  </si>
  <si>
    <t>Kištukai, 1F-3P-63A, 400V AC nešiojami</t>
  </si>
  <si>
    <t>Orientacinis 2 metų kiekis</t>
  </si>
  <si>
    <t>Mato vnt.</t>
  </si>
  <si>
    <t xml:space="preserve">ELEKTROS SKIRSTYMO, REGULIAVIMO APARATŲ  IR KITŲ MEDŽIAGŲ </t>
  </si>
  <si>
    <t>TECHNINĖ SPECIFIKACIJA IR ĮKAINIAI</t>
  </si>
  <si>
    <t>Laidai ir Kabeliai</t>
  </si>
  <si>
    <t>Gamintojas: Philips LED lempa 230V, 4W, cokolis E14, žvakutės formos, šviesos spalva 4000K (dienos)</t>
  </si>
  <si>
    <t>Gamintojas: Philips LED lempa 230V, 6W, cokolis E14, žvakutės formos, šviesos spalva 4000K (dienos)</t>
  </si>
  <si>
    <t>Gamintojas: Philips LED lempa 230V, 2W, class P, cokolis E27, 1000 h D45, , šviesos spalva 4000K (dienos)</t>
  </si>
  <si>
    <t>Gamintojas : Philips LED lempa 230V, 4W, cokolis E27, 1000 h, , šviesos spalva 4000K (dienos)</t>
  </si>
  <si>
    <t>Gamintojas Philips, LED el. lempa 230V, 8W, cokolis E 27, 1000 h, šviesos spalva 4000K (dienos)</t>
  </si>
  <si>
    <t>Gamintojas: Philips LED el. lempa 230V, 9.5W, cokolis E 27, 1000 h, šviesos spalva 4000K (dienos)</t>
  </si>
  <si>
    <t>Gamintojas: PILA. Halogeninė lempa el. lempa 230V, 115W, cokolis E 27, 1000 h</t>
  </si>
  <si>
    <t>Gamintojas: PILA. Halogeninė el. lempa 230V, 150W, cokolis E 27, 1000 h</t>
  </si>
  <si>
    <t>Gamintojas: PILA. Halogeninė el. lempa 230V, 500W, cokolis E 40, 1000 h</t>
  </si>
  <si>
    <t>Gamintojas Polamp: Halogeninė veidrodinė el. lempa 230V, 42W, cokolis E 27, 1000 h</t>
  </si>
  <si>
    <t>Gamintojas Polamp: Halogeninė veidrodinė el. lempa 230V, 77W, cokolis E 27, 1000 h</t>
  </si>
  <si>
    <t>Gamintojas: ISKRA. Kaitrinė el. lempa 36V 60W E27 cokolis</t>
  </si>
  <si>
    <t>Gamintojas: ISKRA. Kaitrinė el. lempa 12V 60W E27 cokolis</t>
  </si>
  <si>
    <t>Gamintojas: PILA. Lempa kompaktinė liuminescencinė E14 6W 230V (cool white)</t>
  </si>
  <si>
    <t>Gamintojas: PILA. Lempa kompaktinė liuminescencinė E14 9W 230V (cool white)</t>
  </si>
  <si>
    <t>Gamintojas: PHILIPS. Lempa kompaktinė liuminescencinė E14 11W 230V (cool white)</t>
  </si>
  <si>
    <t>Gamintojas: PHILIPS Lempa kompaktinė liuminescencinė E27 6W 230V (cool white)</t>
  </si>
  <si>
    <t>Gamintojas: PHILIPS Lempa kompaktinė liuminescencinė E27 9W 230V (cool white)</t>
  </si>
  <si>
    <t>Gamintojas: PHILIPS Lempa kompaktinė liuminescencinė E27 11W 230V (cool white)</t>
  </si>
  <si>
    <t>Gamintojas: PHILIPS Lempa kompaktinė liuminescencinė E27 14W 230V (cool white)</t>
  </si>
  <si>
    <t>Gamintojas: PHILIPS Lempa kompaktinė liuminescencinė E27 15W 230V (cool white)</t>
  </si>
  <si>
    <t>Gamintojas: PHILIPS Lempa kompaktinė liuminescencinė E27 18W 230V (cool white)</t>
  </si>
  <si>
    <t>Gamintojas: PHILIPS Lempa kompaktinė liuminescencinė E27 23W 230V (cool white)</t>
  </si>
  <si>
    <t>Gamintojas: PHILIPS Lempa kompaktinė liuminescencinė E27 26W 230V (cool white)</t>
  </si>
  <si>
    <t xml:space="preserve">Gamintojas: PHILIPS Lempa kompaktinė liuminescencinė E27, 230V, 30W, </t>
  </si>
  <si>
    <t>Gamintojas GE: T5 22W/840 liuminesensinės lempos</t>
  </si>
  <si>
    <t>Gamintojas GE: T5 24W/840 liuminesensinės lempos</t>
  </si>
  <si>
    <t>Gamintojas GE: T5 40W/840 liuminesensinės lempos</t>
  </si>
  <si>
    <t>Gamintojas GE: T5 55W/840 liuminesensinės lempos</t>
  </si>
  <si>
    <t>Gamintojas: POLAMP. Lempa liuminescencinė 18W T8 G13 840 15000h</t>
  </si>
  <si>
    <t>Gamintojas: POLAMP. Lempos lium. 18W 840</t>
  </si>
  <si>
    <t>Lempa lium gamintojas POLAMP 36W/840  T8 4000K</t>
  </si>
  <si>
    <t>Gamintojas: POLAMP. Lempa liuminescencinės 58W T8 G13 4000K 15000h</t>
  </si>
  <si>
    <t>Gamintojas: PHILIPS. Lempa metalo halogeninė 70W 240V Rx7S</t>
  </si>
  <si>
    <t>Gamintojas: PHILIPS. Lempa metalo halogeninė 150W 240V Rx7S</t>
  </si>
  <si>
    <t>Gamintojas: RADIUM. Lempa halogeninė G4 20W 2000h 12V</t>
  </si>
  <si>
    <t xml:space="preserve">Gamintojas: GTV. Lempa halogeninė GU10 50W 230V   </t>
  </si>
  <si>
    <t xml:space="preserve">Gamintojas: GTV. Lempa halogeninė GU5.3 12V 4000h 20W 38° </t>
  </si>
  <si>
    <t>Gamintojas: GTV. Lempa halogeninė GU5.3 12V 4000h 35W 38°</t>
  </si>
  <si>
    <t>Gamintojas: PHILIPS. Lempa halogeninė 52W 230V E27  2000 h</t>
  </si>
  <si>
    <t>Gamintojas: PHILIPS. Lempa halogeninė 70W 230V E27 2000 h</t>
  </si>
  <si>
    <t>Gamintojas: PHILIPS. Lempa halogeninė 105W E27 230V 2000 h</t>
  </si>
  <si>
    <t>Gamintojas: PHILIPS. Lempa halogeninė 116W E27 230V 2000 h</t>
  </si>
  <si>
    <t>Gamintojas: PHILIPS. Lempa halogeninė 140W E27 230V 2000 H</t>
  </si>
  <si>
    <t>Gamintojas: PHILIPS. Lempa halogeninė žvakės formos 28W E14 230V 2000 h</t>
  </si>
  <si>
    <t>Gamintojas: PHILIPS. Lempa halogeninė žvakės formos 42W 230V E14 2000 h</t>
  </si>
  <si>
    <t>Gamintojas: GTV PAR30 35W 230V FL E27 cokolis</t>
  </si>
  <si>
    <t>Gamintojas: GTV PAR30 50 W 230V FL E27 cokolis</t>
  </si>
  <si>
    <t>Gamintojas: GTV PAR30 75W 230V FL E27 cokolis</t>
  </si>
  <si>
    <t>Gamintojas: PHILIPS. Lempa natrio 250W E40</t>
  </si>
  <si>
    <t>Gamintojas: PHILIPS. Lempa natrio 400W E40</t>
  </si>
  <si>
    <t>Gamintojas: OSRAM. Lempa metalo halogeno 250W E40</t>
  </si>
  <si>
    <t>Gamintojas: OSRAM. Lempa metalo halogeno 400W E40</t>
  </si>
  <si>
    <t>Gamintojas: POLAMP. Lempa gyvsidabrio 250W E40</t>
  </si>
  <si>
    <t>Gamintojas: POLAMP. Lempa gyvsidabrio 400W E40</t>
  </si>
  <si>
    <t>Gamintojas: AIRAM. Lempa kaitrinė E10 2,5V 0,88W</t>
  </si>
  <si>
    <t>Gamintojas: AIRAM. Lempa kaitrinėE10 1,3V 0,26W</t>
  </si>
  <si>
    <t>Gamintojas: AIRAM. Lempa LED E10 24V balta</t>
  </si>
  <si>
    <t>Gamintojas: SASSIN. Lempa LED, BA9s, 24VAC/DC, dydis ø10x25mm, balta</t>
  </si>
  <si>
    <t>Gamintojas: SASSIN. Lempa balta LED, 240VAC/50Hz, E27, 10W, Ø50 x 76mm 4000K</t>
  </si>
  <si>
    <t xml:space="preserve">Gamintojas: RADIUM. Lempa LED, E27, Ra≥80, 2700 K, 12 W, dimmable, 25000 h, šiltai balta, 810 lm, </t>
  </si>
  <si>
    <t>Gamintojas: RADIUM. Lempa LED, E27, Ra≥80, 4000 K, 8 W, 25000 h, 345 lm.</t>
  </si>
  <si>
    <t>Gamintojas: GTV. Starteris, 220-240 V, 4-22 W.</t>
  </si>
  <si>
    <t xml:space="preserve">Gamintojas: GTV. Starteris 4-65W </t>
  </si>
  <si>
    <t>Elektroniniai droseliai gamintojas OSRAM 2x18 W</t>
  </si>
  <si>
    <t>Gamintojas: OSRAM. Elektroniniai droseliai 2x36 W</t>
  </si>
  <si>
    <t>Gamintojas: VS SCHWABE. Droselis natrio 250W</t>
  </si>
  <si>
    <t>Gamintojas: VS SCHWABE. Droselis natrio 400W</t>
  </si>
  <si>
    <t xml:space="preserve">Gamintojas: OSRAM. Lempa metalo halogeno 150W E27 </t>
  </si>
  <si>
    <t>Gamintojas: OSRAM. Lempa metalo halogeno 70W E27</t>
  </si>
  <si>
    <t xml:space="preserve">Gamintojas: NKT. CYKY 2x1,5 </t>
  </si>
  <si>
    <t xml:space="preserve">Gamintojas: NKT. CYKY 3x1,5 </t>
  </si>
  <si>
    <t xml:space="preserve">Gamintojas: NKT. CYKY 3x2,5 </t>
  </si>
  <si>
    <t xml:space="preserve">Gamintojas: NKT. CYKY 5x4 </t>
  </si>
  <si>
    <t xml:space="preserve">Gamintojas: NKT. CYKY 5x6 </t>
  </si>
  <si>
    <t xml:space="preserve">Gamintojas: NKT. CYKY 5x16 </t>
  </si>
  <si>
    <t xml:space="preserve">Gamintojas: LIETKABELIS. OMY 2x1,5 </t>
  </si>
  <si>
    <t xml:space="preserve">Gamintojas: LIETKABELIS. OMY 2x1 </t>
  </si>
  <si>
    <t xml:space="preserve">Gamintojas: LIETKABELIS. OMY 3x1,5 </t>
  </si>
  <si>
    <t xml:space="preserve">Gamintojas: LIETKABELIS. OMY 3x2,5 </t>
  </si>
  <si>
    <t xml:space="preserve">Gamintojas: LIETKABELIS. OMY 3x4 </t>
  </si>
  <si>
    <t xml:space="preserve">Gamintojas: LIETKABELIS. OMY 5x1,5 </t>
  </si>
  <si>
    <t xml:space="preserve">Gamintojas: LIETKABELIS. OMY 5x2,5 </t>
  </si>
  <si>
    <t xml:space="preserve">Gamintojas: LIETKABELIS. OMY 5x4 </t>
  </si>
  <si>
    <t xml:space="preserve">Gamintojas: LIETKABELIS. YDY 3x1,5 </t>
  </si>
  <si>
    <t xml:space="preserve">Gamintojas: LIETKABELIS. YDY 1x2,5 </t>
  </si>
  <si>
    <t xml:space="preserve">Gamintojas: LIETKABELIS. YDY 1x6 </t>
  </si>
  <si>
    <t xml:space="preserve">Gamintojas: LIETKABELIS. DY 1x1,5 </t>
  </si>
  <si>
    <t xml:space="preserve">Gamintojas: LIETKABELIS. BVVP 2x1,5 </t>
  </si>
  <si>
    <t xml:space="preserve">Gamintojas: LIETKABELIS. BVVP 3x1,5 </t>
  </si>
  <si>
    <t xml:space="preserve">Gamintojas: LIETKABELIS. LgY 1x2,5 </t>
  </si>
  <si>
    <t xml:space="preserve">Gamintojas: LIETKABELIS. LgY 1x10,0 </t>
  </si>
  <si>
    <t xml:space="preserve">Gamintojas: LIETKABELIS. LgY 1x16.0 </t>
  </si>
  <si>
    <t xml:space="preserve">Gamintojas: LIETKABELIS. LgY 1x25 </t>
  </si>
  <si>
    <t xml:space="preserve">Gamintojas: LIETKABELIS. LgY 1x35 </t>
  </si>
  <si>
    <t xml:space="preserve">Gamintojas: LIETKABELIS. LgY 1x50 </t>
  </si>
  <si>
    <t xml:space="preserve">Gamintojas: LIETKABELIS. LgY 1x75 </t>
  </si>
  <si>
    <t xml:space="preserve">Gamintojas: ELMAT. KG 5x1,5 </t>
  </si>
  <si>
    <t xml:space="preserve">Gamintojas: ELMAT. OPVC-JZ 12x1,5 </t>
  </si>
  <si>
    <t>Gamintojas: NKT. YAKXS 4X16</t>
  </si>
  <si>
    <t xml:space="preserve">Gamintojas: NKT. NYMJ 4x1,5 (monolitas)  </t>
  </si>
  <si>
    <t xml:space="preserve">Gamintojas: NKT. NYMJ 4x2,5 (monolitas) </t>
  </si>
  <si>
    <t xml:space="preserve">Gamintojas: NKT. NYMJ 4x6 (monolitas) </t>
  </si>
  <si>
    <t xml:space="preserve">Gamintojas: NKT. NYMJ 5x1,5 </t>
  </si>
  <si>
    <t>Gamintojas: NKT. NYMJ 5x2,5</t>
  </si>
  <si>
    <t xml:space="preserve">Gamintojas: NKT. NYMJ 3x1,5 (monolitas) </t>
  </si>
  <si>
    <t xml:space="preserve">Gamintojas: NKT. NYMJ 3x2,5 (monolitas) </t>
  </si>
  <si>
    <t xml:space="preserve">Gamintojas: NKT. CYKY 5x1,5 </t>
  </si>
  <si>
    <t xml:space="preserve">Gamintojas: NKT. CYKY 5x2,5 </t>
  </si>
  <si>
    <t xml:space="preserve">Gamintojas: NKT. AXMK 4x95 </t>
  </si>
  <si>
    <t xml:space="preserve">Gamintojas: NKT. AXMK 4x120 </t>
  </si>
  <si>
    <t xml:space="preserve">Gamintojas: NKT. AXMK 4x150 </t>
  </si>
  <si>
    <t xml:space="preserve">Gamintojas: NKT. AXMK 1x300 </t>
  </si>
  <si>
    <t xml:space="preserve">Gamintojas: NKT. YKXS-J 5x95 </t>
  </si>
  <si>
    <t xml:space="preserve">Gamintojas: NKT. YKXS-J 5x120 </t>
  </si>
  <si>
    <t xml:space="preserve">Gamintojas: NKT. YKXS-J 5x150 </t>
  </si>
  <si>
    <t xml:space="preserve">Gamintojas: NKT. MCMK 4x50/35 </t>
  </si>
  <si>
    <t xml:space="preserve">Gamintojas: NKT. MCMK 4x70/25 </t>
  </si>
  <si>
    <t>Gamintojas: NKT. MCMK 4x95/50</t>
  </si>
  <si>
    <t>Gamintojas: NKT. MCMK 4x120/70</t>
  </si>
  <si>
    <t xml:space="preserve">Gamintojas: NKT. PPJ 4X6 </t>
  </si>
  <si>
    <t xml:space="preserve">Gamintojas: NKT. PPJ-4x10 </t>
  </si>
  <si>
    <t xml:space="preserve">Gamintojas: NKT. PPJ-4x16 </t>
  </si>
  <si>
    <t>Gamintojas: ELMAT. Ekranuotas kabelis LIYCY 2x1,0</t>
  </si>
  <si>
    <t>Gamintojas: ELMAT. Ekranuotas kabelis LIYCY 10x0,75</t>
  </si>
  <si>
    <t>Gamintojas: ELMAT. Kabelis PROFIBUS DP, vidaus sąlygoms</t>
  </si>
  <si>
    <t>Kabelis PROFIBUS Gamintojas: ELMAT.DP, skirtas naudoti lauko sąlygomis. Kabelio šarvas varinis.</t>
  </si>
  <si>
    <t>Gamintojas: MINBUD. D –16 mm (nepalaikantys degimo, atsparūs UV spinduliam, su viela)</t>
  </si>
  <si>
    <t>Gamintojas: MINBUD. D –20 mm (nepalaikantys degimo, atsparūs UV spinduliam, su viela)</t>
  </si>
  <si>
    <t>Gamintojas: MINBUD. D – 25 mm (nepalaikantys degimo, atsparūs UV spinduliam, su viela)</t>
  </si>
  <si>
    <t>Gamintojas: MINBUD. D – 32 mm (nepalaikantys degimo, atsparūs UV spinduliam, su viela)</t>
  </si>
  <si>
    <t>Gamintojas: MINBUD. D – 40 mm (nepalaikantys degimo, atsparūs UV spinduliam, su viela)</t>
  </si>
  <si>
    <t>Gamintojas: MINBUD. D – 50 mm (nepalaikantys degimo, atsparūs UV spinduliam, su viela)</t>
  </si>
  <si>
    <t>Gamintojas: MINBUD. D – 16  mm (metalinis)</t>
  </si>
  <si>
    <t>Gamintojas: MINBUD. D – 20 mm (metalinis)</t>
  </si>
  <si>
    <t>Gamintojas: TESA. Izoliacinė juosta 19mm/33m, PVC, mėlyna, balta, mėlyna, raudona, žalia, geltona, pilka</t>
  </si>
  <si>
    <t xml:space="preserve">Gamintojas: TESA. 19mm/33m PVC izoliacinė juosta </t>
  </si>
  <si>
    <t>Gamintojas: SCHNEIDER. Magnetinis paleidėjas 2,5 – 5,5 kW</t>
  </si>
  <si>
    <t>Gamintojas: SCHNEIDER. Magnetinis paleidėjas 7,5 – 12 kW</t>
  </si>
  <si>
    <t>Gamintojas: SCHNEIDER. Magnetinis paleidėjas 12 – 18 kW</t>
  </si>
  <si>
    <t>Gamintojas: SCHNEIDER. Magnetinis paleidėjas 18 – 22 kW</t>
  </si>
  <si>
    <t>Gamintojas: SCHNEIDER. Magnetinis paleidėjas 22 – 30 kW</t>
  </si>
  <si>
    <t>Gamintojas: SCHNEIDER. Magnetinis paleidėjas 37 – 45 kW</t>
  </si>
  <si>
    <t>Gamintojas: SCHNEIDER. Magnetinis paleidėjas 55 – 75 kW</t>
  </si>
  <si>
    <t>Gamintojas: SCHNEIDER. Magnetinis paleidėjas 75 – 90 kW</t>
  </si>
  <si>
    <t>Gamintojas: SCHNEIDER. Magnetinis paleidėjas 200 – 250 kW</t>
  </si>
  <si>
    <t xml:space="preserve">Gamintojas: ABB. Kontaktorius A9-30-10, </t>
  </si>
  <si>
    <t>Gamintojas: SCHNEIDER. Šiluminė relė 1,6-3A</t>
  </si>
  <si>
    <t>Gamintojas: SCHNEIDER. Šiluminė relė 3 – 6,5 A</t>
  </si>
  <si>
    <t>Gamintojas: SCHNEIDER. Šiluminė relė 6,5 – 10 A</t>
  </si>
  <si>
    <t>Gamintojas: SCHNEIDER. Šiluminė relė 10 – 14 A</t>
  </si>
  <si>
    <t>Gamintojas: SCHNEIDER. Šiluminė relė 14 – 18 A</t>
  </si>
  <si>
    <t>Gamintojas: SCHNEIDER. Šiluminė relė 18 – 22 A</t>
  </si>
  <si>
    <t>Gamintojas: SCHNEIDER. Elektroninė variklio apsauga nuo perkrovimo 22-30kW</t>
  </si>
  <si>
    <t>Gamintojas: SCHNEIDER. Elektroninė variklio apsauga nuo perkrovimo 37-45kW</t>
  </si>
  <si>
    <t>Gamintojas: SCHNEIDER. Elektroninė variklio apsauga nuo perkrovimo 55-75kW</t>
  </si>
  <si>
    <t>Gamintojas: SCHNEIDER. Elektroninė variklio apsauga nuo perkrovimo 75-90kW</t>
  </si>
  <si>
    <t>Gamintojas: SCHNEIDER. Elektroninė variklio apsauga nuo perkrovimo 200-250kW</t>
  </si>
  <si>
    <t>Gamintojas: ABB. Automat. jungiklis S-203 D10A</t>
  </si>
  <si>
    <t>Gamintojas: ABB. Automat. jungiklis S-203 D16A</t>
  </si>
  <si>
    <t>Gamintojas: ABB. Automat. jungiklis S-203 D20A</t>
  </si>
  <si>
    <t>Gamintojas: ABB. Automat. jungiklis S-203 K16A</t>
  </si>
  <si>
    <t>Gamintojas: ABB. Automat. jungiklis S-203 K20A</t>
  </si>
  <si>
    <t>Gamintojas: ABB. Automat. jungiklis S-203 K25A</t>
  </si>
  <si>
    <t>Gamintojas: ABB. Automat. jungiklis S-203 K32A</t>
  </si>
  <si>
    <t xml:space="preserve">Gamintojas: ABB. Kirtiklis 1.3 500A3P, </t>
  </si>
  <si>
    <t>Gamintojas: LEGRAND. Automat.jungiklis 160A, 25kA</t>
  </si>
  <si>
    <t>Gamintojas: LEGRAND. Automat.jungiklis 250A, 25kA</t>
  </si>
  <si>
    <t>Gamintojas: LEGRAND. Automat.jungiklis 400A, 25kA</t>
  </si>
  <si>
    <t>Gamintojas: LEGRAND. Automat.jungiklis 630A, 25kA</t>
  </si>
  <si>
    <t>Gamintojas: LEGRAND. Automatinis jungiklis 3P ACB su vežimėliu, el. pavara 220V DC/AC 1600A 25kA su elektronine, selektyve apsauga</t>
  </si>
  <si>
    <t>Gamintojas: LEGRAND. Automatinis jungiklis 3P ACB su vežimėliu, el. pavara 220V DC/AC 1250A 25kA su elektronine, selektyve apsauga</t>
  </si>
  <si>
    <t>Gamintojas: LEGRAND. Automatinis jungiklis 3P ACB su vežimėliu, el. pavara 220V DC/AC 1000A 25kA su elektronine, selektyve apsauga</t>
  </si>
  <si>
    <t>Gamintojas: LEGRAND. Automatinis jungiklis 3P ACB su vežimėliu, el. pavara 220V DC/AC 800A 25kA su elektronine, selektyve apsauga</t>
  </si>
  <si>
    <t xml:space="preserve">Gamintojas: ETI. Saugiklis PV10 4A 500V gG 10x38mm </t>
  </si>
  <si>
    <t xml:space="preserve">Gamintojas: ETI. Saugiklis PV10 6A 500V gG 10x38mm </t>
  </si>
  <si>
    <t xml:space="preserve">Gamintojas: ETI. Saugiklis PV10 10A 500V gG 10x38mm </t>
  </si>
  <si>
    <t xml:space="preserve">Gamintojas: ETI. Saugiklis PV10 16A 500V gG 10x38mm </t>
  </si>
  <si>
    <t xml:space="preserve">Gamintojas: ETI. Saugiklis PV10 32A 500V gG 10x38mm </t>
  </si>
  <si>
    <t xml:space="preserve">Gamintojas: ETI. Saugiklis PV510 6A 500V gG 10x38mm </t>
  </si>
  <si>
    <t xml:space="preserve">Gamintojas: ETI. Saugiklis PV510 10A 500V gG 10x38mm </t>
  </si>
  <si>
    <t xml:space="preserve">Gamintojas: ETI. Saugiklis PV510 16A 500V gG 10x38mm </t>
  </si>
  <si>
    <t xml:space="preserve">Gamintojas: ETI. Saugiklis PV510 25A 500V gG 10x38mm </t>
  </si>
  <si>
    <t xml:space="preserve">Gamintojas: ETI. Saugiklis PV510 32A 500V gG 10x38mm </t>
  </si>
  <si>
    <t xml:space="preserve">Gamintojas: ETI. Saugiklis PNA1 (PN1) 16A 500V gG 10x38mm </t>
  </si>
  <si>
    <t xml:space="preserve">Gamintojas: ETI. Saugiklis PNA1 (PN1) 32A 500V gG 10x38mm </t>
  </si>
  <si>
    <t xml:space="preserve">Gamintojas: ETI. Saugiklis PNA1 (PN1) 50A 500V gG 10x38mm </t>
  </si>
  <si>
    <t xml:space="preserve">Gamintojas: ETI. Saugiklis PNA1 (PN1) 63A 500V gG 10x38mm </t>
  </si>
  <si>
    <t xml:space="preserve">Gamintojas: ETI. Saugiklis PNA1 (PN1) 100A 500V gG 10x38mm </t>
  </si>
  <si>
    <t xml:space="preserve">Gamintojas: ETI. Saugiklis PNA1 (PN1) 125A 500V gG 10x38mm </t>
  </si>
  <si>
    <t xml:space="preserve">Gamintojas: ETI. Saugiklis PNA1 (PN1) 250A 500V gG 10x38mm </t>
  </si>
  <si>
    <t>Gamintojas: EFEN. Horizontalus saugiklių kirtiklių bokas 3P iki 160A 10 kA</t>
  </si>
  <si>
    <t>Gamintojas: EFEN. Horizontalus saugiklių bokas 2P iki 160A 10 kA</t>
  </si>
  <si>
    <t>Gamintojas: EFEN. Horizontalus saugiklių kirtiklių bokas 1gabarito 3P iki 400A 100kA</t>
  </si>
  <si>
    <t>Gamintojas: EFEN. Horizontalus saugiklių kirtiklių bokas 3gabarito 3P iki 400A 100kA</t>
  </si>
  <si>
    <t>Gamintojas: ETI. Saugiklis stiklinis 5X20mm, 1A, greito suveikimo</t>
  </si>
  <si>
    <t>Gamintojas: VILMA. Kištukinis lizdas potinkinis su įž. (surenkamas į blokus 2vietų; 3 vietų; 4vietų)</t>
  </si>
  <si>
    <t>Gamintojas: VILMA. Kištukinis lizdas virštinkinis IP44</t>
  </si>
  <si>
    <t>Gamintojas: VILMA. Kištukinis lizdas virštinkinis IP 54 (su dangteliu)</t>
  </si>
  <si>
    <t>Gamintojas: SEZ. Kištukinis lizdas 3f. potinkinis su korpusiniu gnybtu 16A (komplektas)</t>
  </si>
  <si>
    <t>Gamintojas: VILMA. Jungtukas potinkinis 1 kl. (surenkamas į bloką)</t>
  </si>
  <si>
    <t>Gamintojas: VILMA. Jungtukas potinkinis 2 kl. (surenkamas į bloką)</t>
  </si>
  <si>
    <t>Gamintojas: VILMA. Jungtukas virštinkinis 1 kl. IP44</t>
  </si>
  <si>
    <t>Gamintojas: GTV. Išjungėjas su judesio jutikliu iki 0,5kW.</t>
  </si>
  <si>
    <t>Gamintojas: GTV. Išjungėjas su foto rele iki 0,5 kW.</t>
  </si>
  <si>
    <t xml:space="preserve">Gamintojas: ABB. Mygtukas surenkamas su pašvietimu </t>
  </si>
  <si>
    <t>Gamintojas: ABB. Mygtukas avarinis „STOP“</t>
  </si>
  <si>
    <t>Gamintojas: SEZ. Kištukinis lizdas, 3F-5P-16A</t>
  </si>
  <si>
    <t>Gamintojas: SEZ. Kištukinis lizdas 3F-5P-32A</t>
  </si>
  <si>
    <t>Gamintojas: SEZ. Kištukinis lizdas, 1F-3P-63A</t>
  </si>
  <si>
    <t>Gamintojas: SEZ. Kištukai, 3F-5P-16A</t>
  </si>
  <si>
    <t>Gamintojas: SEZ. Kištukai, 3F-5P-32A</t>
  </si>
  <si>
    <t>Gamintojas: SEZ. Kištukai, 1F-3P-63A</t>
  </si>
  <si>
    <t>Gamintojas: GTV. Šviestuvas IP20 4X18W įleidžiamas į pakabinamas lubas su paraboliniu reflektoriumi</t>
  </si>
  <si>
    <t>Gamintojas: GTV. Šviestuvas IP20 4X18W virštinkiniai su paraboliniu reflektoriumi</t>
  </si>
  <si>
    <t>Gamintojas: GTV. Šviestuvas IP56 2X36 pramoniniai su elektroniniu balastu</t>
  </si>
  <si>
    <t>Gamintojas: GTV. Šviestuvas IP56 2X58 pramoniniai su elektroniniu balastu</t>
  </si>
  <si>
    <t>Gamintojas: BOUSVAL. Šviestuvas panelinis LED 9W 4000K apvalus</t>
  </si>
  <si>
    <t>Gamintojas: BOUSVAL.  Šviestuvas panelinis LED 12W 4000K apvalus</t>
  </si>
  <si>
    <t>Gamintojas: BOUSVAL. Šviestuvas panelinis LED 50W 4000K 60x60</t>
  </si>
  <si>
    <t>Gamintojas: BOUSVAL. Šviestuvas panelinis LED 25W 4000K 60x60</t>
  </si>
  <si>
    <t>Gamintojas: BOUSVAL. Šviestuvas panelinis  virštinkinis LED 25W 4000K 60x60</t>
  </si>
  <si>
    <t>Gamintojas: BOUSVAL. Šviestuvas panelinis  virštinkinis LED 50W 4000K 60x60</t>
  </si>
  <si>
    <t>Gamintojas: GTV. Šviestuvas apvalus su 2xE7 lizdais</t>
  </si>
  <si>
    <t>Gamintojas: GTV. Šviestuvai B200 su E27 lizdu</t>
  </si>
  <si>
    <t>Gamintojas: VAGNER. Prožektorius LED 100W 4000K IP65 juodas</t>
  </si>
  <si>
    <t>Gamintojas: VAGNER. Prožektorius LED 70W 4000K IP65 juodas</t>
  </si>
  <si>
    <t>Gamintojas: VAGNER. Prožektorius LED 30W 4000K IP65 juodas</t>
  </si>
  <si>
    <t>Gamintojas: GTV. Evakuacinis šviestuvas su akumuliatoriumi 11W</t>
  </si>
  <si>
    <t>Gamintojas: OSRAM. Elektroninis droselis 2x18</t>
  </si>
  <si>
    <t>Gamintojas: OSRAM. Elektroninis droselis 2x36</t>
  </si>
  <si>
    <t>Gamintojas: OSRAM. Elektroninis droselis 2x58</t>
  </si>
  <si>
    <t>Gamintojas: GTV. Keramikiniai lizdai E14</t>
  </si>
  <si>
    <t>Gamintojas: GTV. Keramikiniai lizdai E27</t>
  </si>
  <si>
    <t>Gamintojas: GTV. Keramikiniai lizdai E40</t>
  </si>
  <si>
    <t>Gamintojas: HAGER. Plastmasinis skydelis“Hager” tipo arba analogiškas 8 mod. su metalinėm baltom durelėm</t>
  </si>
  <si>
    <t>Gamintojas: HAGER. Plastmasinis skydelis 12 mod. su baltom durelėm</t>
  </si>
  <si>
    <t>Gamintojas: LEXEL. Paskirstymo dėžutės g/k PKW 60</t>
  </si>
  <si>
    <t>Gamintojas: LEXEL. Dėžutė pl. potinkinė rozetėms, jungtukams</t>
  </si>
  <si>
    <t>Gamintojas: LEXEL. Plastmasinė paskirstymo dėž. su dangteliais ir varžteliais 100x100mm</t>
  </si>
  <si>
    <t>Gamintojas: SIMEL. Plastmasinė paskirstymo dėž. virštinkinė 70x70x30 IP54</t>
  </si>
  <si>
    <t>Gamintojas: SIMEL. Plastmasinė paskirstymo dėž. virštinkinė 120x120x50 IP54</t>
  </si>
  <si>
    <t>Gamintojas: ETI. Paskirstymo skydeliams DIN bėgelis</t>
  </si>
  <si>
    <t>Gamintojas: HAGER. Jungiamoji šyna 3f. 12 mod.</t>
  </si>
  <si>
    <t>Gamintojas: HAGER. Jungiamoji šyna 1 f. 12 mod.</t>
  </si>
  <si>
    <t xml:space="preserve">Gamintojas: HAGER. Nulinė šyna </t>
  </si>
  <si>
    <r>
      <t>Gamintojas: PAK PLAST. Įvadinės šynos 5 kontaktų su apsauga S – 25mm</t>
    </r>
    <r>
      <rPr>
        <vertAlign val="superscript"/>
        <sz val="11"/>
        <color theme="1"/>
        <rFont val="Times New Roman"/>
        <family val="1"/>
        <charset val="186"/>
      </rPr>
      <t>2</t>
    </r>
  </si>
  <si>
    <t>Gamintojas: GTV. Sujungimo kaladėlės 1,5 mm2</t>
  </si>
  <si>
    <t>Gamintojas: GTV. Sujungimo kaladėlės 2,5 mm2</t>
  </si>
  <si>
    <t>Gamintojas: GTV. Sujungimo kaladėlės 4 mm2</t>
  </si>
  <si>
    <t>Gamintojas: GTV. Sujungimo kaladėlės 6 mm2</t>
  </si>
  <si>
    <t>Gamintojas: GTV. Sujungimo kaladėlės 10 mm2</t>
  </si>
  <si>
    <t>Gamintojas: GTV. Sujungimo kaladėlės 16 mm2</t>
  </si>
  <si>
    <t>Gamintojas: GTV. Sujungimo kaladėlės 25 mm2</t>
  </si>
  <si>
    <t>Gamintojas: WAGO. Wago gnybtai universalūs 3 gnybtų</t>
  </si>
  <si>
    <t>Gamintojas: WAGO. Wago gnybtai universalūs 5 gnybtų</t>
  </si>
  <si>
    <t>Gamintojas: VILMA. Dangtelis paskirstymo dėžutėms su ūseliais</t>
  </si>
  <si>
    <t>Gamintojas: PAK PLAST. Durelės į g/k 150x150 metalinės (baltos)</t>
  </si>
  <si>
    <t>Gamintojas: ABB. Ant 35mm DIN bėgelio tvirtinamas stiklinio saugiklio 5X20mm laikiklis, 6,3A, 24VDC, su LED saugiklio perdegimo indikacija</t>
  </si>
  <si>
    <t>Gamintojas: HAUPA. Kabelių pririšimo dirželis (juodas) L –100 mm</t>
  </si>
  <si>
    <t>Gamintojas: HAUPA. Kabelių pririšimo dirželis (juodas) L –150 mm</t>
  </si>
  <si>
    <t>Gamintojas: HAUPA. Kabelių pririšimo dirželis (juodas) L –200 mm</t>
  </si>
  <si>
    <t>Gamintojas: HAUPA. Kabelių pririšimo dirželis (juodas) L –250 mm</t>
  </si>
  <si>
    <t>Gamintojas: HAUPA. Kabelių laikiklis UP – 16 (juodas)</t>
  </si>
  <si>
    <t>Gamintojas: HAUPA. Kabelių laikiklis UP –22 (juodas)</t>
  </si>
  <si>
    <t>Gamintojas: HAUPA. Kabelių laikiklis UP – 30 (juodas)</t>
  </si>
  <si>
    <t>Gamintojas: HAUPA. Kabelių laikiklis UP – 40 (juodas)</t>
  </si>
  <si>
    <t>Gamintojas: HAUPA. Kabelių laikiklis UP – 50 (juodas)</t>
  </si>
  <si>
    <t xml:space="preserve">Gamintojas: HAUPA. Kabelių apkaba TC Nr.5 – 6 </t>
  </si>
  <si>
    <t>Gamintojas: HAUPA. Kabelių apkaba TC Nr. 7 – 10</t>
  </si>
  <si>
    <t>Gamintojas: HAUPA. Kabelių apkaba TC Nr.10 – 14</t>
  </si>
  <si>
    <t>Gamintojas: HAUPA. Kabelių apkaba TC Nr. 14 – 20</t>
  </si>
  <si>
    <t>Gamintojas: KLIMAS. Savisriegis varžtas D – 4.2, L – 15 mm (cinkuotas)</t>
  </si>
  <si>
    <t>Gamintojas: KLIMAS. Savisriegis varžtas D – 4.2, L – 19 mm (cinkuotas)</t>
  </si>
  <si>
    <t>Gamintojas: KLIMAS. Savisriegis varžtas D – 4.2, L – 25 mm (cinkuotas)</t>
  </si>
  <si>
    <t>Gamintojas: HAGER. Paskirstymo skydas potinkinis 12-modulių IP30 su šyna, metalinės durelės ir rėmelis</t>
  </si>
  <si>
    <t>Gamintojas: HAGER. Paskirstymo skydas potinkinis 24-modulių IP30 su šyna, metalinės durelės ir rėmelis</t>
  </si>
  <si>
    <t>Gamintojas: HAGER. Paskirstymo skydas potinkinis 36-modulių IP30 su šyna, metalinės durelės ir rėmelis</t>
  </si>
  <si>
    <t>Gamintojas: HAGER. Paskirstymo skydas potinkinis 48-modulių IP30 su šyna, metalinės durelės ir rėmelis</t>
  </si>
  <si>
    <t>Gamintojas: HAGER. Plastikinis paskirstymo skydas virštinkinis 8-modulių IP40 su šyna, baltos durelės</t>
  </si>
  <si>
    <t>Gamintojas: HAGER. Plastikinis paskirstymo skydas virštinkinis 12-modulių IP40 su šyna, baltos durelės</t>
  </si>
  <si>
    <t>Gamintojas: HAGER. Plastikinis paskirstymo skydas virštinkinis 24-modulių IP40 su šyna, baltos durelės</t>
  </si>
  <si>
    <t>Gamintojas: HAGER. Plastikinis paskirstymo skydas virštinkinis 36-modulių IP40 su šyna, baltos durelės</t>
  </si>
  <si>
    <t>Gamintojas: HAGER. Plastikinis paskirstymo skydas virštinkinis 54-modulių IP40 su šyna, baltos durelės</t>
  </si>
  <si>
    <t>Gamintojas: LEGRAND. Paskirstymo skydas virštinkinis 2-4-modulių IP65 be šynos, skaidrios durelės</t>
  </si>
  <si>
    <t>Gamintojas: LEGRAND. Paskirstymo skydas 12-modulių IP54 su šyna</t>
  </si>
  <si>
    <t>Gamintojas: LEGRAND. Paskirstymo skydas 24-modulių IP54 su šyna</t>
  </si>
  <si>
    <t>Gamintojas: LEGRAND. Paskirstymo skydas virštinkinis 8-modulių IP65 su šyna, skaidrios durelės</t>
  </si>
  <si>
    <t>Gamintojas: LEGRAND. Paskirstymo skydas virštinkinis 12-modulių IP65 su šyna, skaidrios durelės</t>
  </si>
  <si>
    <t>Gamintojas: LEGRAND. Paskirstymo skydas virštinkinis 18-modulių IP65 su šyna, skaidrios durelės</t>
  </si>
  <si>
    <t>Gamintojas: LEGRAND. Paskirstymo skydas virštinkinis 24-modulių IP65 su šyna, skaidrios durelės</t>
  </si>
  <si>
    <t>Gamintojas: LEGRAND. Paskirstymo skydas virštinkinis 2x18 36-modulių IP65 su šyna, skaidrios durelės</t>
  </si>
  <si>
    <t>Gamintojas: LEGRAND. Paskirstymo skydas virštinkinis 36-modulių IP65 su šyna, skaidrios durelės</t>
  </si>
  <si>
    <t>Gamintojas: ARMETLINA. Apskaitos skydas trifaziai apskaitai virštinkinis metalinis IP54, milteliniu būdu dažytas</t>
  </si>
  <si>
    <t>Gamintojas: ARMETLINA. Apskaitos skydas vienfaziai apskaitai virštinkinis metalinis IP54, milteliniu būdu dažytas</t>
  </si>
  <si>
    <t>Gamintojas: ETI. DIN bėgelis perforuotas 200cm H=7 1mm</t>
  </si>
  <si>
    <t xml:space="preserve">Gamintojas: MEAN WELL. Impulsinis maitinimo šaltinis 24V, 2A tvirtinamas ant DIN bėgio, įėjimas 220V AC, išėjimas 24V DC 2A. </t>
  </si>
  <si>
    <t>Gamintojas: MALPRO. 25 x 40 mm</t>
  </si>
  <si>
    <t>Gamintojas: MALPRO. 40 x 100 mm</t>
  </si>
  <si>
    <t>Gamintojas: MALPRO. 15 x 20 mm</t>
  </si>
  <si>
    <t>Gamintojas: MALPRO. 10 x 15 mm</t>
  </si>
  <si>
    <t xml:space="preserve">Gamintojas: NKT. NYMJ 7x1,5 (monolitas) </t>
  </si>
  <si>
    <t xml:space="preserve">Gamintojas: NKT. AVVG 4x2,5 </t>
  </si>
  <si>
    <t>Gamintojas: SCHNEIDER. Automatinis jungiklis 2A 1f C 10000A atjungimo gebos</t>
  </si>
  <si>
    <t>Gamintojas: SCHNEIDER. Automatinis jungiklis 6A 1f C 10000A atjungimo gebos</t>
  </si>
  <si>
    <t>Gamintojas: SCHNEIDER. Automatinis jungiklis 4A 1f C 10000A atjungimo gebos</t>
  </si>
  <si>
    <t>Gamintojas: SCHNEIDER. Automatinis jungiklis 10A 1f C 10000A atjungimo gebos</t>
  </si>
  <si>
    <t>Gamintojas: SCHNEIDER. Automatinis jungiklis 16A 1f C 10000A atjungimo gebos</t>
  </si>
  <si>
    <t>Gamintojas: SCHNEIDER. Automatinis jungiklis 20A 1f C 10000A atjungimo gebos</t>
  </si>
  <si>
    <t>Gamintojas: SCHNEIDER. Automatinis jungiklis 25A 1f C 10000A atjungimo gebos</t>
  </si>
  <si>
    <t>Gamintojas: SCHNEIDER. Automatinis jungiklis 2A 3f C 10000A atjungimo gebos</t>
  </si>
  <si>
    <t>Gamintojas: SCHNEIDER. Automatinis jungiklis 6A 3f C 10000A atjungimo gebos</t>
  </si>
  <si>
    <t>Gamintojas: SCHNEIDER. Automatinis jungiklis 16A 3f C 10000A atjungimo gebos</t>
  </si>
  <si>
    <t>Gamintojas: SCHNEIDER. Automatinis jungiklis 20A 3f C 10000A atjungimo gebos</t>
  </si>
  <si>
    <t>Gamintojas: SCHNEIDER. Automatinis jungiklis 25A 3f C 10000A atjungimo gebos</t>
  </si>
  <si>
    <t>Gamintojas: SCHNEIDER. Automatinis jungiklis 32A 3f C 10000A atjungimo gebos</t>
  </si>
  <si>
    <t>Gamintojas: SCHNEIDER. Automatinis jungiklis 40A 3f C 10000A atjungimo gebos</t>
  </si>
  <si>
    <t>Gamintojas: SCHNEIDER. Automatinis jungiklis 50A 3f C 10000A atjungimo gebos</t>
  </si>
  <si>
    <t>Gamintojas: SCHNEIDER. Automatinis jungiklis 63A 3f C 10000A atjungimo gebos</t>
  </si>
  <si>
    <t>Gamintojas: SCHNEIDER. Automatinis jungiklis 80A 3f C 10000A atjungimo gebos</t>
  </si>
  <si>
    <t>Gamintojas: SCHNEIDER. Automatinis jungiklis 125A 3f C 10000A atjungimo gebos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</si>
</sst>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.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8" fillId="3" borderId="20" xfId="0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horizontal="center" wrapText="1"/>
    </xf>
    <xf numFmtId="0" fontId="8" fillId="3" borderId="18" xfId="0" applyFont="1" applyFill="1" applyBorder="1" applyAlignment="1" applyProtection="1">
      <alignment vertical="center" wrapText="1"/>
    </xf>
    <xf numFmtId="0" fontId="8" fillId="3" borderId="19" xfId="0" applyFont="1" applyFill="1" applyBorder="1" applyAlignment="1" applyProtection="1">
      <alignment horizontal="center" wrapText="1"/>
    </xf>
    <xf numFmtId="0" fontId="8" fillId="3" borderId="23" xfId="0" applyFont="1" applyFill="1" applyBorder="1" applyAlignment="1" applyProtection="1">
      <alignment vertical="center" wrapText="1"/>
    </xf>
    <xf numFmtId="0" fontId="8" fillId="3" borderId="24" xfId="0" applyFont="1" applyFill="1" applyBorder="1" applyAlignment="1" applyProtection="1">
      <alignment horizontal="center" wrapText="1"/>
    </xf>
    <xf numFmtId="2" fontId="7" fillId="3" borderId="2" xfId="0" applyNumberFormat="1" applyFont="1" applyFill="1" applyBorder="1" applyAlignment="1" applyProtection="1">
      <alignment horizontal="center" wrapText="1"/>
    </xf>
    <xf numFmtId="2" fontId="7" fillId="3" borderId="30" xfId="0" applyNumberFormat="1" applyFont="1" applyFill="1" applyBorder="1" applyAlignment="1" applyProtection="1">
      <alignment horizontal="center" wrapText="1"/>
    </xf>
    <xf numFmtId="2" fontId="7" fillId="3" borderId="2" xfId="0" applyNumberFormat="1" applyFont="1" applyFill="1" applyBorder="1" applyAlignment="1" applyProtection="1">
      <alignment horizontal="center"/>
    </xf>
    <xf numFmtId="2" fontId="7" fillId="3" borderId="3" xfId="0" applyNumberFormat="1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4" fillId="0" borderId="5" xfId="0" applyNumberFormat="1" applyFont="1" applyBorder="1" applyAlignment="1" applyProtection="1">
      <alignment horizontal="center" vertical="top" wrapText="1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 applyProtection="1">
      <alignment horizont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2" fontId="1" fillId="0" borderId="2" xfId="0" applyNumberFormat="1" applyFont="1" applyBorder="1" applyAlignment="1" applyProtection="1">
      <alignment horizontal="center" wrapText="1"/>
      <protection locked="0"/>
    </xf>
    <xf numFmtId="2" fontId="5" fillId="0" borderId="2" xfId="0" applyNumberFormat="1" applyFont="1" applyBorder="1" applyAlignment="1" applyProtection="1">
      <alignment horizontal="center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" fontId="4" fillId="0" borderId="6" xfId="0" applyNumberFormat="1" applyFont="1" applyBorder="1" applyAlignment="1" applyProtection="1">
      <alignment horizontal="center" vertical="top" wrapText="1"/>
      <protection locked="0"/>
    </xf>
    <xf numFmtId="1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164" fontId="7" fillId="0" borderId="25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164" fontId="7" fillId="0" borderId="21" xfId="0" applyNumberFormat="1" applyFont="1" applyBorder="1" applyAlignment="1" applyProtection="1">
      <alignment horizontal="center" vertical="center" wrapText="1"/>
      <protection locked="0"/>
    </xf>
    <xf numFmtId="2" fontId="7" fillId="0" borderId="2" xfId="0" applyNumberFormat="1" applyFont="1" applyBorder="1" applyAlignment="1" applyProtection="1">
      <alignment horizontal="center" wrapText="1"/>
      <protection locked="0"/>
    </xf>
    <xf numFmtId="0" fontId="8" fillId="0" borderId="12" xfId="0" applyFont="1" applyBorder="1" applyAlignment="1" applyProtection="1">
      <alignment horizontal="left" wrapText="1"/>
      <protection locked="0"/>
    </xf>
    <xf numFmtId="0" fontId="7" fillId="0" borderId="12" xfId="0" applyFont="1" applyBorder="1" applyAlignment="1" applyProtection="1">
      <alignment horizontal="left" wrapText="1"/>
      <protection locked="0"/>
    </xf>
    <xf numFmtId="164" fontId="7" fillId="0" borderId="13" xfId="0" applyNumberFormat="1" applyFont="1" applyBorder="1" applyAlignment="1" applyProtection="1">
      <alignment horizontal="center" vertical="center" wrapText="1"/>
      <protection locked="0"/>
    </xf>
    <xf numFmtId="2" fontId="4" fillId="0" borderId="18" xfId="0" applyNumberFormat="1" applyFont="1" applyBorder="1" applyAlignment="1" applyProtection="1">
      <alignment horizontal="center" vertical="top" wrapText="1"/>
      <protection locked="0"/>
    </xf>
    <xf numFmtId="0" fontId="5" fillId="2" borderId="22" xfId="0" applyFont="1" applyFill="1" applyBorder="1" applyAlignment="1" applyProtection="1">
      <alignment horizontal="center" vertical="top" wrapText="1"/>
      <protection locked="0"/>
    </xf>
    <xf numFmtId="0" fontId="7" fillId="2" borderId="22" xfId="0" applyFont="1" applyFill="1" applyBorder="1" applyAlignment="1" applyProtection="1">
      <alignment horizontal="center" vertical="top" wrapText="1"/>
      <protection locked="0"/>
    </xf>
    <xf numFmtId="2" fontId="4" fillId="0" borderId="20" xfId="0" applyNumberFormat="1" applyFont="1" applyBorder="1" applyAlignment="1" applyProtection="1">
      <alignment horizontal="center" vertical="top" wrapText="1"/>
      <protection locked="0"/>
    </xf>
    <xf numFmtId="0" fontId="7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2" fontId="2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left" wrapText="1"/>
      <protection locked="0"/>
    </xf>
    <xf numFmtId="2" fontId="7" fillId="0" borderId="2" xfId="0" applyNumberFormat="1" applyFont="1" applyBorder="1" applyAlignment="1" applyProtection="1">
      <alignment horizontal="left" wrapText="1"/>
      <protection locked="0"/>
    </xf>
    <xf numFmtId="0" fontId="8" fillId="0" borderId="10" xfId="0" applyFont="1" applyBorder="1" applyAlignment="1" applyProtection="1">
      <alignment horizontal="left" wrapText="1"/>
      <protection locked="0"/>
    </xf>
    <xf numFmtId="0" fontId="7" fillId="0" borderId="2" xfId="0" applyNumberFormat="1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2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 applyProtection="1">
      <alignment horizontal="center" vertical="top" wrapText="1"/>
      <protection locked="0"/>
    </xf>
    <xf numFmtId="0" fontId="4" fillId="0" borderId="19" xfId="0" applyFont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0" fontId="4" fillId="0" borderId="2" xfId="0" applyFont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horizontal="right" vertical="top" wrapText="1"/>
      <protection locked="0"/>
    </xf>
    <xf numFmtId="0" fontId="4" fillId="0" borderId="17" xfId="0" applyFont="1" applyBorder="1" applyAlignment="1" applyProtection="1">
      <alignment horizontal="right" vertical="top" wrapText="1"/>
      <protection locked="0"/>
    </xf>
    <xf numFmtId="0" fontId="4" fillId="0" borderId="16" xfId="0" applyFont="1" applyBorder="1" applyAlignment="1" applyProtection="1">
      <alignment horizontal="right" vertical="top" wrapText="1"/>
      <protection locked="0"/>
    </xf>
    <xf numFmtId="0" fontId="4" fillId="0" borderId="28" xfId="0" applyFont="1" applyBorder="1" applyAlignment="1" applyProtection="1">
      <alignment horizontal="right" vertical="top" wrapText="1"/>
      <protection locked="0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69"/>
  <sheetViews>
    <sheetView tabSelected="1" zoomScaleNormal="100" workbookViewId="0">
      <selection activeCell="F171" sqref="F171"/>
    </sheetView>
  </sheetViews>
  <sheetFormatPr defaultRowHeight="15" x14ac:dyDescent="0.25"/>
  <cols>
    <col min="1" max="1" width="9.140625" style="12"/>
    <col min="2" max="2" width="6.85546875" style="15" customWidth="1"/>
    <col min="3" max="3" width="36" style="12" customWidth="1"/>
    <col min="4" max="4" width="7.140625" style="13" customWidth="1"/>
    <col min="5" max="5" width="12.28515625" style="13" customWidth="1"/>
    <col min="6" max="6" width="14.28515625" style="14" customWidth="1"/>
    <col min="7" max="7" width="14.42578125" style="14" customWidth="1"/>
    <col min="8" max="8" width="31.42578125" style="12" customWidth="1"/>
    <col min="9" max="16384" width="9.140625" style="12"/>
  </cols>
  <sheetData>
    <row r="1" spans="2:8" x14ac:dyDescent="0.25">
      <c r="B1" s="11"/>
    </row>
    <row r="2" spans="2:8" x14ac:dyDescent="0.25">
      <c r="C2" s="16"/>
      <c r="G2" s="17"/>
    </row>
    <row r="3" spans="2:8" x14ac:dyDescent="0.25">
      <c r="B3" s="18"/>
    </row>
    <row r="4" spans="2:8" ht="15.75" x14ac:dyDescent="0.25">
      <c r="B4" s="18"/>
      <c r="C4" s="69" t="s">
        <v>345</v>
      </c>
      <c r="D4" s="69"/>
      <c r="E4" s="69"/>
      <c r="F4" s="69"/>
      <c r="G4" s="69"/>
      <c r="H4" s="69"/>
    </row>
    <row r="5" spans="2:8" ht="15.75" x14ac:dyDescent="0.25">
      <c r="B5" s="18"/>
      <c r="C5" s="69" t="s">
        <v>346</v>
      </c>
      <c r="D5" s="69"/>
      <c r="E5" s="69"/>
      <c r="F5" s="69"/>
      <c r="G5" s="69"/>
      <c r="H5" s="69"/>
    </row>
    <row r="6" spans="2:8" ht="15.75" thickBot="1" x14ac:dyDescent="0.3">
      <c r="B6" s="19"/>
    </row>
    <row r="7" spans="2:8" ht="15.75" customHeight="1" x14ac:dyDescent="0.25">
      <c r="B7" s="75" t="s">
        <v>311</v>
      </c>
      <c r="C7" s="77" t="s">
        <v>0</v>
      </c>
      <c r="D7" s="72" t="s">
        <v>344</v>
      </c>
      <c r="E7" s="72" t="s">
        <v>343</v>
      </c>
      <c r="F7" s="79" t="s">
        <v>1</v>
      </c>
      <c r="G7" s="79"/>
      <c r="H7" s="80"/>
    </row>
    <row r="8" spans="2:8" ht="60" customHeight="1" x14ac:dyDescent="0.25">
      <c r="B8" s="76"/>
      <c r="C8" s="78"/>
      <c r="D8" s="73"/>
      <c r="E8" s="74"/>
      <c r="F8" s="20" t="s">
        <v>312</v>
      </c>
      <c r="G8" s="21" t="s">
        <v>313</v>
      </c>
      <c r="H8" s="22" t="s">
        <v>314</v>
      </c>
    </row>
    <row r="9" spans="2:8" ht="51.75" hidden="1" customHeight="1" x14ac:dyDescent="0.25">
      <c r="B9" s="23"/>
      <c r="C9" s="24"/>
      <c r="D9" s="73"/>
      <c r="E9" s="25"/>
      <c r="F9" s="70"/>
      <c r="G9" s="70"/>
      <c r="H9" s="71"/>
    </row>
    <row r="10" spans="2:8" ht="51.75" hidden="1" customHeight="1" x14ac:dyDescent="0.25">
      <c r="B10" s="23"/>
      <c r="C10" s="24"/>
      <c r="D10" s="73"/>
      <c r="E10" s="26"/>
      <c r="F10" s="70"/>
      <c r="G10" s="70"/>
      <c r="H10" s="71"/>
    </row>
    <row r="11" spans="2:8" ht="51.75" hidden="1" customHeight="1" x14ac:dyDescent="0.25">
      <c r="B11" s="23"/>
      <c r="C11" s="24"/>
      <c r="D11" s="73"/>
      <c r="E11" s="26"/>
      <c r="F11" s="70"/>
      <c r="G11" s="70"/>
      <c r="H11" s="71"/>
    </row>
    <row r="12" spans="2:8" ht="51.75" hidden="1" customHeight="1" x14ac:dyDescent="0.25">
      <c r="B12" s="23"/>
      <c r="C12" s="24"/>
      <c r="D12" s="73"/>
      <c r="E12" s="26"/>
      <c r="F12" s="70"/>
      <c r="G12" s="70"/>
      <c r="H12" s="71"/>
    </row>
    <row r="13" spans="2:8" ht="51.75" hidden="1" customHeight="1" x14ac:dyDescent="0.25">
      <c r="B13" s="23"/>
      <c r="C13" s="24"/>
      <c r="D13" s="73"/>
      <c r="E13" s="26"/>
      <c r="F13" s="70"/>
      <c r="G13" s="70"/>
      <c r="H13" s="71"/>
    </row>
    <row r="14" spans="2:8" ht="51.75" hidden="1" customHeight="1" x14ac:dyDescent="0.25">
      <c r="B14" s="23"/>
      <c r="C14" s="24"/>
      <c r="D14" s="73"/>
      <c r="E14" s="26"/>
      <c r="F14" s="27"/>
      <c r="G14" s="27"/>
      <c r="H14" s="28"/>
    </row>
    <row r="15" spans="2:8" ht="51.75" hidden="1" customHeight="1" x14ac:dyDescent="0.25">
      <c r="B15" s="23"/>
      <c r="C15" s="24"/>
      <c r="D15" s="73"/>
      <c r="E15" s="26"/>
      <c r="F15" s="27"/>
      <c r="G15" s="27"/>
      <c r="H15" s="28"/>
    </row>
    <row r="16" spans="2:8" ht="51.75" hidden="1" customHeight="1" x14ac:dyDescent="0.25">
      <c r="B16" s="23"/>
      <c r="C16" s="24"/>
      <c r="D16" s="74"/>
      <c r="E16" s="26"/>
      <c r="F16" s="29"/>
      <c r="G16" s="30"/>
      <c r="H16" s="31"/>
    </row>
    <row r="17" spans="2:16" ht="15.75" thickBot="1" x14ac:dyDescent="0.3">
      <c r="B17" s="32">
        <v>1</v>
      </c>
      <c r="C17" s="33">
        <v>2</v>
      </c>
      <c r="D17" s="34">
        <v>3</v>
      </c>
      <c r="E17" s="35">
        <v>4</v>
      </c>
      <c r="F17" s="36">
        <v>5</v>
      </c>
      <c r="G17" s="37">
        <v>6</v>
      </c>
      <c r="H17" s="38">
        <v>7</v>
      </c>
    </row>
    <row r="18" spans="2:16" ht="15.75" thickBot="1" x14ac:dyDescent="0.3">
      <c r="B18" s="81" t="s">
        <v>2</v>
      </c>
      <c r="C18" s="82"/>
      <c r="D18" s="82"/>
      <c r="E18" s="82"/>
      <c r="F18" s="82"/>
      <c r="G18" s="82"/>
      <c r="H18" s="83"/>
    </row>
    <row r="19" spans="2:16" ht="60.75" customHeight="1" thickBot="1" x14ac:dyDescent="0.3">
      <c r="B19" s="39">
        <v>1</v>
      </c>
      <c r="C19" s="1" t="s">
        <v>3</v>
      </c>
      <c r="D19" s="2" t="s">
        <v>4</v>
      </c>
      <c r="E19" s="2">
        <v>100</v>
      </c>
      <c r="F19" s="62">
        <v>1.35</v>
      </c>
      <c r="G19" s="10">
        <f>SUM(E19*F19)</f>
        <v>135</v>
      </c>
      <c r="H19" s="64" t="s">
        <v>348</v>
      </c>
      <c r="P19" s="40"/>
    </row>
    <row r="20" spans="2:16" ht="60.75" customHeight="1" thickBot="1" x14ac:dyDescent="0.3">
      <c r="B20" s="41">
        <v>2</v>
      </c>
      <c r="C20" s="1" t="s">
        <v>5</v>
      </c>
      <c r="D20" s="2" t="s">
        <v>4</v>
      </c>
      <c r="E20" s="2">
        <v>100</v>
      </c>
      <c r="F20" s="63">
        <v>1.77</v>
      </c>
      <c r="G20" s="7">
        <f>SUM(E20*F20)</f>
        <v>177</v>
      </c>
      <c r="H20" s="43" t="s">
        <v>349</v>
      </c>
      <c r="P20" s="40"/>
    </row>
    <row r="21" spans="2:16" ht="60.75" customHeight="1" thickBot="1" x14ac:dyDescent="0.3">
      <c r="B21" s="39">
        <v>3</v>
      </c>
      <c r="C21" s="1" t="s">
        <v>6</v>
      </c>
      <c r="D21" s="2" t="s">
        <v>4</v>
      </c>
      <c r="E21" s="2">
        <v>400</v>
      </c>
      <c r="F21" s="63">
        <v>1.1000000000000001</v>
      </c>
      <c r="G21" s="7">
        <f t="shared" ref="G21:G83" si="0">SUM(E21*F21)</f>
        <v>440.00000000000006</v>
      </c>
      <c r="H21" s="43" t="s">
        <v>350</v>
      </c>
      <c r="P21" s="40"/>
    </row>
    <row r="22" spans="2:16" ht="49.5" customHeight="1" thickBot="1" x14ac:dyDescent="0.3">
      <c r="B22" s="41">
        <v>4</v>
      </c>
      <c r="C22" s="1" t="s">
        <v>7</v>
      </c>
      <c r="D22" s="2" t="s">
        <v>4</v>
      </c>
      <c r="E22" s="2">
        <v>100</v>
      </c>
      <c r="F22" s="63">
        <v>1.35</v>
      </c>
      <c r="G22" s="7">
        <f t="shared" si="0"/>
        <v>135</v>
      </c>
      <c r="H22" s="43" t="s">
        <v>351</v>
      </c>
      <c r="P22" s="40"/>
    </row>
    <row r="23" spans="2:16" ht="49.5" customHeight="1" thickBot="1" x14ac:dyDescent="0.3">
      <c r="B23" s="39">
        <v>5</v>
      </c>
      <c r="C23" s="1" t="s">
        <v>8</v>
      </c>
      <c r="D23" s="2" t="s">
        <v>4</v>
      </c>
      <c r="E23" s="2">
        <v>200</v>
      </c>
      <c r="F23" s="63">
        <v>1.9</v>
      </c>
      <c r="G23" s="7">
        <f t="shared" si="0"/>
        <v>380</v>
      </c>
      <c r="H23" s="43" t="s">
        <v>352</v>
      </c>
    </row>
    <row r="24" spans="2:16" ht="49.5" customHeight="1" thickBot="1" x14ac:dyDescent="0.3">
      <c r="B24" s="41">
        <v>6</v>
      </c>
      <c r="C24" s="1" t="s">
        <v>9</v>
      </c>
      <c r="D24" s="2" t="s">
        <v>4</v>
      </c>
      <c r="E24" s="2">
        <v>100</v>
      </c>
      <c r="F24" s="63">
        <v>2</v>
      </c>
      <c r="G24" s="7">
        <f t="shared" si="0"/>
        <v>200</v>
      </c>
      <c r="H24" s="43" t="s">
        <v>353</v>
      </c>
    </row>
    <row r="25" spans="2:16" ht="49.5" customHeight="1" thickBot="1" x14ac:dyDescent="0.3">
      <c r="B25" s="39">
        <v>7</v>
      </c>
      <c r="C25" s="1" t="s">
        <v>10</v>
      </c>
      <c r="D25" s="2" t="s">
        <v>4</v>
      </c>
      <c r="E25" s="2">
        <v>300</v>
      </c>
      <c r="F25" s="63">
        <v>1.55</v>
      </c>
      <c r="G25" s="7">
        <f t="shared" si="0"/>
        <v>465</v>
      </c>
      <c r="H25" s="44" t="s">
        <v>354</v>
      </c>
    </row>
    <row r="26" spans="2:16" ht="49.5" customHeight="1" thickBot="1" x14ac:dyDescent="0.3">
      <c r="B26" s="41">
        <v>8</v>
      </c>
      <c r="C26" s="1" t="s">
        <v>11</v>
      </c>
      <c r="D26" s="2" t="s">
        <v>4</v>
      </c>
      <c r="E26" s="2">
        <v>300</v>
      </c>
      <c r="F26" s="63">
        <v>1.6</v>
      </c>
      <c r="G26" s="7">
        <f>SUM(E26*F26)</f>
        <v>480</v>
      </c>
      <c r="H26" s="44" t="s">
        <v>355</v>
      </c>
    </row>
    <row r="27" spans="2:16" ht="49.5" customHeight="1" thickBot="1" x14ac:dyDescent="0.3">
      <c r="B27" s="39">
        <v>9</v>
      </c>
      <c r="C27" s="1" t="s">
        <v>12</v>
      </c>
      <c r="D27" s="2" t="s">
        <v>4</v>
      </c>
      <c r="E27" s="2">
        <v>300</v>
      </c>
      <c r="F27" s="63">
        <v>2.8</v>
      </c>
      <c r="G27" s="7">
        <f t="shared" si="0"/>
        <v>840</v>
      </c>
      <c r="H27" s="44" t="s">
        <v>356</v>
      </c>
    </row>
    <row r="28" spans="2:16" ht="49.5" customHeight="1" thickBot="1" x14ac:dyDescent="0.3">
      <c r="B28" s="41">
        <v>10</v>
      </c>
      <c r="C28" s="1" t="s">
        <v>13</v>
      </c>
      <c r="D28" s="2" t="s">
        <v>4</v>
      </c>
      <c r="E28" s="2">
        <v>100</v>
      </c>
      <c r="F28" s="63">
        <v>0.6</v>
      </c>
      <c r="G28" s="7">
        <f t="shared" si="0"/>
        <v>60</v>
      </c>
      <c r="H28" s="43" t="s">
        <v>357</v>
      </c>
    </row>
    <row r="29" spans="2:16" ht="49.5" customHeight="1" thickBot="1" x14ac:dyDescent="0.3">
      <c r="B29" s="39">
        <v>11</v>
      </c>
      <c r="C29" s="1" t="s">
        <v>14</v>
      </c>
      <c r="D29" s="2" t="s">
        <v>4</v>
      </c>
      <c r="E29" s="2">
        <v>100</v>
      </c>
      <c r="F29" s="63">
        <v>0.85</v>
      </c>
      <c r="G29" s="7">
        <f t="shared" si="0"/>
        <v>85</v>
      </c>
      <c r="H29" s="43" t="s">
        <v>358</v>
      </c>
    </row>
    <row r="30" spans="2:16" ht="49.5" customHeight="1" thickBot="1" x14ac:dyDescent="0.3">
      <c r="B30" s="41">
        <v>12</v>
      </c>
      <c r="C30" s="1" t="s">
        <v>15</v>
      </c>
      <c r="D30" s="2" t="s">
        <v>4</v>
      </c>
      <c r="E30" s="2">
        <v>50</v>
      </c>
      <c r="F30" s="63">
        <v>0.22</v>
      </c>
      <c r="G30" s="7">
        <f t="shared" si="0"/>
        <v>11</v>
      </c>
      <c r="H30" s="44" t="s">
        <v>359</v>
      </c>
    </row>
    <row r="31" spans="2:16" ht="49.5" customHeight="1" thickBot="1" x14ac:dyDescent="0.3">
      <c r="B31" s="39">
        <v>13</v>
      </c>
      <c r="C31" s="1" t="s">
        <v>16</v>
      </c>
      <c r="D31" s="2" t="s">
        <v>4</v>
      </c>
      <c r="E31" s="2">
        <v>50</v>
      </c>
      <c r="F31" s="63">
        <v>0.22</v>
      </c>
      <c r="G31" s="7">
        <f t="shared" si="0"/>
        <v>11</v>
      </c>
      <c r="H31" s="44" t="s">
        <v>360</v>
      </c>
    </row>
    <row r="32" spans="2:16" ht="49.5" customHeight="1" thickBot="1" x14ac:dyDescent="0.3">
      <c r="B32" s="41">
        <v>14</v>
      </c>
      <c r="C32" s="1" t="s">
        <v>17</v>
      </c>
      <c r="D32" s="2" t="s">
        <v>4</v>
      </c>
      <c r="E32" s="2">
        <v>200</v>
      </c>
      <c r="F32" s="63">
        <v>1.35</v>
      </c>
      <c r="G32" s="7">
        <f t="shared" si="0"/>
        <v>270</v>
      </c>
      <c r="H32" s="44" t="s">
        <v>361</v>
      </c>
    </row>
    <row r="33" spans="2:8" ht="49.5" customHeight="1" thickBot="1" x14ac:dyDescent="0.3">
      <c r="B33" s="39">
        <v>15</v>
      </c>
      <c r="C33" s="1" t="s">
        <v>18</v>
      </c>
      <c r="D33" s="2" t="s">
        <v>4</v>
      </c>
      <c r="E33" s="2">
        <v>200</v>
      </c>
      <c r="F33" s="63">
        <v>1.6</v>
      </c>
      <c r="G33" s="7">
        <f t="shared" si="0"/>
        <v>320</v>
      </c>
      <c r="H33" s="44" t="s">
        <v>362</v>
      </c>
    </row>
    <row r="34" spans="2:8" ht="49.5" customHeight="1" thickBot="1" x14ac:dyDescent="0.3">
      <c r="B34" s="41">
        <v>16</v>
      </c>
      <c r="C34" s="1" t="s">
        <v>19</v>
      </c>
      <c r="D34" s="2" t="s">
        <v>4</v>
      </c>
      <c r="E34" s="2">
        <v>200</v>
      </c>
      <c r="F34" s="63">
        <v>1.6</v>
      </c>
      <c r="G34" s="7">
        <f t="shared" si="0"/>
        <v>320</v>
      </c>
      <c r="H34" s="44" t="s">
        <v>363</v>
      </c>
    </row>
    <row r="35" spans="2:8" ht="49.5" customHeight="1" thickBot="1" x14ac:dyDescent="0.3">
      <c r="B35" s="39">
        <v>17</v>
      </c>
      <c r="C35" s="1" t="s">
        <v>20</v>
      </c>
      <c r="D35" s="2" t="s">
        <v>4</v>
      </c>
      <c r="E35" s="2">
        <v>200</v>
      </c>
      <c r="F35" s="63">
        <v>1.2</v>
      </c>
      <c r="G35" s="7">
        <f t="shared" si="0"/>
        <v>240</v>
      </c>
      <c r="H35" s="44" t="s">
        <v>364</v>
      </c>
    </row>
    <row r="36" spans="2:8" ht="49.5" customHeight="1" thickBot="1" x14ac:dyDescent="0.3">
      <c r="B36" s="41">
        <v>18</v>
      </c>
      <c r="C36" s="1" t="s">
        <v>21</v>
      </c>
      <c r="D36" s="2" t="s">
        <v>4</v>
      </c>
      <c r="E36" s="2">
        <v>200</v>
      </c>
      <c r="F36" s="63">
        <v>1.6</v>
      </c>
      <c r="G36" s="7">
        <f t="shared" si="0"/>
        <v>320</v>
      </c>
      <c r="H36" s="44" t="s">
        <v>365</v>
      </c>
    </row>
    <row r="37" spans="2:8" ht="49.5" customHeight="1" thickBot="1" x14ac:dyDescent="0.3">
      <c r="B37" s="39">
        <v>19</v>
      </c>
      <c r="C37" s="1" t="s">
        <v>22</v>
      </c>
      <c r="D37" s="2" t="s">
        <v>4</v>
      </c>
      <c r="E37" s="2">
        <v>200</v>
      </c>
      <c r="F37" s="63">
        <v>2.5499999999999998</v>
      </c>
      <c r="G37" s="7">
        <f t="shared" si="0"/>
        <v>509.99999999999994</v>
      </c>
      <c r="H37" s="44" t="s">
        <v>366</v>
      </c>
    </row>
    <row r="38" spans="2:8" ht="49.5" customHeight="1" thickBot="1" x14ac:dyDescent="0.3">
      <c r="B38" s="41">
        <v>20</v>
      </c>
      <c r="C38" s="1" t="s">
        <v>23</v>
      </c>
      <c r="D38" s="2" t="s">
        <v>4</v>
      </c>
      <c r="E38" s="2">
        <v>200</v>
      </c>
      <c r="F38" s="63">
        <v>2.5499999999999998</v>
      </c>
      <c r="G38" s="7">
        <f t="shared" si="0"/>
        <v>509.99999999999994</v>
      </c>
      <c r="H38" s="44" t="s">
        <v>367</v>
      </c>
    </row>
    <row r="39" spans="2:8" ht="49.5" customHeight="1" thickBot="1" x14ac:dyDescent="0.3">
      <c r="B39" s="39">
        <v>21</v>
      </c>
      <c r="C39" s="1" t="s">
        <v>24</v>
      </c>
      <c r="D39" s="2" t="s">
        <v>4</v>
      </c>
      <c r="E39" s="2">
        <v>200</v>
      </c>
      <c r="F39" s="63">
        <v>2.5499999999999998</v>
      </c>
      <c r="G39" s="7">
        <f t="shared" si="0"/>
        <v>509.99999999999994</v>
      </c>
      <c r="H39" s="44" t="s">
        <v>368</v>
      </c>
    </row>
    <row r="40" spans="2:8" ht="49.5" customHeight="1" thickBot="1" x14ac:dyDescent="0.3">
      <c r="B40" s="41">
        <v>22</v>
      </c>
      <c r="C40" s="1" t="s">
        <v>25</v>
      </c>
      <c r="D40" s="2" t="s">
        <v>4</v>
      </c>
      <c r="E40" s="2">
        <v>200</v>
      </c>
      <c r="F40" s="63">
        <v>2.8</v>
      </c>
      <c r="G40" s="7">
        <f t="shared" si="0"/>
        <v>560</v>
      </c>
      <c r="H40" s="44" t="s">
        <v>369</v>
      </c>
    </row>
    <row r="41" spans="2:8" ht="49.5" customHeight="1" thickBot="1" x14ac:dyDescent="0.3">
      <c r="B41" s="39">
        <v>23</v>
      </c>
      <c r="C41" s="1" t="s">
        <v>26</v>
      </c>
      <c r="D41" s="2" t="s">
        <v>4</v>
      </c>
      <c r="E41" s="2">
        <v>200</v>
      </c>
      <c r="F41" s="63">
        <v>2.8</v>
      </c>
      <c r="G41" s="7">
        <f t="shared" si="0"/>
        <v>560</v>
      </c>
      <c r="H41" s="44" t="s">
        <v>370</v>
      </c>
    </row>
    <row r="42" spans="2:8" ht="49.5" customHeight="1" thickBot="1" x14ac:dyDescent="0.3">
      <c r="B42" s="41">
        <v>24</v>
      </c>
      <c r="C42" s="1" t="s">
        <v>27</v>
      </c>
      <c r="D42" s="2" t="s">
        <v>4</v>
      </c>
      <c r="E42" s="2">
        <v>200</v>
      </c>
      <c r="F42" s="63">
        <v>2.8</v>
      </c>
      <c r="G42" s="7">
        <f t="shared" si="0"/>
        <v>560</v>
      </c>
      <c r="H42" s="44" t="s">
        <v>371</v>
      </c>
    </row>
    <row r="43" spans="2:8" ht="49.5" customHeight="1" thickBot="1" x14ac:dyDescent="0.3">
      <c r="B43" s="39">
        <v>25</v>
      </c>
      <c r="C43" s="1" t="s">
        <v>28</v>
      </c>
      <c r="D43" s="2" t="s">
        <v>4</v>
      </c>
      <c r="E43" s="2">
        <v>200</v>
      </c>
      <c r="F43" s="63">
        <v>2.2000000000000002</v>
      </c>
      <c r="G43" s="7">
        <f t="shared" si="0"/>
        <v>440.00000000000006</v>
      </c>
      <c r="H43" s="44" t="s">
        <v>372</v>
      </c>
    </row>
    <row r="44" spans="2:8" ht="49.5" customHeight="1" thickBot="1" x14ac:dyDescent="0.3">
      <c r="B44" s="41">
        <v>26</v>
      </c>
      <c r="C44" s="1" t="s">
        <v>29</v>
      </c>
      <c r="D44" s="2" t="s">
        <v>4</v>
      </c>
      <c r="E44" s="2">
        <v>100</v>
      </c>
      <c r="F44" s="63">
        <v>1.5</v>
      </c>
      <c r="G44" s="7">
        <f t="shared" si="0"/>
        <v>150</v>
      </c>
      <c r="H44" s="44" t="s">
        <v>373</v>
      </c>
    </row>
    <row r="45" spans="2:8" ht="49.5" customHeight="1" thickBot="1" x14ac:dyDescent="0.3">
      <c r="B45" s="39">
        <v>27</v>
      </c>
      <c r="C45" s="1" t="s">
        <v>30</v>
      </c>
      <c r="D45" s="2" t="s">
        <v>4</v>
      </c>
      <c r="E45" s="2">
        <v>100</v>
      </c>
      <c r="F45" s="63">
        <v>1.8</v>
      </c>
      <c r="G45" s="7">
        <f t="shared" si="0"/>
        <v>180</v>
      </c>
      <c r="H45" s="44" t="s">
        <v>374</v>
      </c>
    </row>
    <row r="46" spans="2:8" ht="49.5" customHeight="1" thickBot="1" x14ac:dyDescent="0.3">
      <c r="B46" s="41">
        <v>28</v>
      </c>
      <c r="C46" s="1" t="s">
        <v>31</v>
      </c>
      <c r="D46" s="2" t="s">
        <v>4</v>
      </c>
      <c r="E46" s="2">
        <v>100</v>
      </c>
      <c r="F46" s="63">
        <v>2.2000000000000002</v>
      </c>
      <c r="G46" s="7">
        <f t="shared" si="0"/>
        <v>220.00000000000003</v>
      </c>
      <c r="H46" s="44" t="s">
        <v>375</v>
      </c>
    </row>
    <row r="47" spans="2:8" ht="49.5" customHeight="1" thickBot="1" x14ac:dyDescent="0.3">
      <c r="B47" s="39">
        <v>29</v>
      </c>
      <c r="C47" s="1" t="s">
        <v>32</v>
      </c>
      <c r="D47" s="2" t="s">
        <v>4</v>
      </c>
      <c r="E47" s="2">
        <v>100</v>
      </c>
      <c r="F47" s="63">
        <v>3</v>
      </c>
      <c r="G47" s="7">
        <f t="shared" si="0"/>
        <v>300</v>
      </c>
      <c r="H47" s="44" t="s">
        <v>376</v>
      </c>
    </row>
    <row r="48" spans="2:8" ht="49.5" customHeight="1" thickBot="1" x14ac:dyDescent="0.3">
      <c r="B48" s="41">
        <v>30</v>
      </c>
      <c r="C48" s="1" t="s">
        <v>315</v>
      </c>
      <c r="D48" s="2" t="s">
        <v>4</v>
      </c>
      <c r="E48" s="2">
        <v>150</v>
      </c>
      <c r="F48" s="63">
        <v>0.7</v>
      </c>
      <c r="G48" s="7">
        <f t="shared" si="0"/>
        <v>105</v>
      </c>
      <c r="H48" s="44" t="s">
        <v>377</v>
      </c>
    </row>
    <row r="49" spans="2:8" ht="49.5" customHeight="1" thickBot="1" x14ac:dyDescent="0.3">
      <c r="B49" s="39">
        <v>31</v>
      </c>
      <c r="C49" s="1" t="s">
        <v>33</v>
      </c>
      <c r="D49" s="2" t="s">
        <v>4</v>
      </c>
      <c r="E49" s="2">
        <v>150</v>
      </c>
      <c r="F49" s="63">
        <v>0.7</v>
      </c>
      <c r="G49" s="7">
        <f t="shared" si="0"/>
        <v>105</v>
      </c>
      <c r="H49" s="44" t="s">
        <v>378</v>
      </c>
    </row>
    <row r="50" spans="2:8" ht="49.5" customHeight="1" thickBot="1" x14ac:dyDescent="0.3">
      <c r="B50" s="41">
        <v>32</v>
      </c>
      <c r="C50" s="1" t="s">
        <v>34</v>
      </c>
      <c r="D50" s="2" t="s">
        <v>4</v>
      </c>
      <c r="E50" s="2">
        <v>150</v>
      </c>
      <c r="F50" s="63">
        <v>0.85</v>
      </c>
      <c r="G50" s="7">
        <f t="shared" si="0"/>
        <v>127.5</v>
      </c>
      <c r="H50" s="44" t="s">
        <v>379</v>
      </c>
    </row>
    <row r="51" spans="2:8" ht="49.5" customHeight="1" thickBot="1" x14ac:dyDescent="0.3">
      <c r="B51" s="39">
        <v>33</v>
      </c>
      <c r="C51" s="1" t="s">
        <v>35</v>
      </c>
      <c r="D51" s="2" t="s">
        <v>4</v>
      </c>
      <c r="E51" s="2">
        <v>100</v>
      </c>
      <c r="F51" s="63">
        <v>1</v>
      </c>
      <c r="G51" s="7">
        <f t="shared" si="0"/>
        <v>100</v>
      </c>
      <c r="H51" s="44" t="s">
        <v>380</v>
      </c>
    </row>
    <row r="52" spans="2:8" ht="49.5" customHeight="1" thickBot="1" x14ac:dyDescent="0.3">
      <c r="B52" s="41">
        <v>34</v>
      </c>
      <c r="C52" s="1" t="s">
        <v>36</v>
      </c>
      <c r="D52" s="2" t="s">
        <v>4</v>
      </c>
      <c r="E52" s="2">
        <v>100</v>
      </c>
      <c r="F52" s="63">
        <v>12.3</v>
      </c>
      <c r="G52" s="7">
        <f t="shared" si="0"/>
        <v>1230</v>
      </c>
      <c r="H52" s="44" t="s">
        <v>381</v>
      </c>
    </row>
    <row r="53" spans="2:8" ht="49.5" customHeight="1" thickBot="1" x14ac:dyDescent="0.3">
      <c r="B53" s="39">
        <v>35</v>
      </c>
      <c r="C53" s="1" t="s">
        <v>37</v>
      </c>
      <c r="D53" s="2" t="s">
        <v>4</v>
      </c>
      <c r="E53" s="2">
        <v>100</v>
      </c>
      <c r="F53" s="63">
        <v>12.3</v>
      </c>
      <c r="G53" s="7">
        <f t="shared" si="0"/>
        <v>1230</v>
      </c>
      <c r="H53" s="44" t="s">
        <v>382</v>
      </c>
    </row>
    <row r="54" spans="2:8" ht="49.5" customHeight="1" thickBot="1" x14ac:dyDescent="0.3">
      <c r="B54" s="41">
        <v>36</v>
      </c>
      <c r="C54" s="1" t="s">
        <v>38</v>
      </c>
      <c r="D54" s="2" t="s">
        <v>4</v>
      </c>
      <c r="E54" s="2">
        <v>50</v>
      </c>
      <c r="F54" s="63">
        <v>0.45</v>
      </c>
      <c r="G54" s="7">
        <f t="shared" si="0"/>
        <v>22.5</v>
      </c>
      <c r="H54" s="44" t="s">
        <v>383</v>
      </c>
    </row>
    <row r="55" spans="2:8" ht="49.5" customHeight="1" thickBot="1" x14ac:dyDescent="0.3">
      <c r="B55" s="39">
        <v>37</v>
      </c>
      <c r="C55" s="1" t="s">
        <v>39</v>
      </c>
      <c r="D55" s="2" t="s">
        <v>4</v>
      </c>
      <c r="E55" s="2">
        <v>50</v>
      </c>
      <c r="F55" s="63">
        <v>0.55000000000000004</v>
      </c>
      <c r="G55" s="7">
        <f t="shared" si="0"/>
        <v>27.500000000000004</v>
      </c>
      <c r="H55" s="44" t="s">
        <v>384</v>
      </c>
    </row>
    <row r="56" spans="2:8" ht="49.5" customHeight="1" thickBot="1" x14ac:dyDescent="0.3">
      <c r="B56" s="41">
        <v>38</v>
      </c>
      <c r="C56" s="1" t="s">
        <v>40</v>
      </c>
      <c r="D56" s="2" t="s">
        <v>4</v>
      </c>
      <c r="E56" s="2">
        <v>50</v>
      </c>
      <c r="F56" s="63">
        <v>0.55000000000000004</v>
      </c>
      <c r="G56" s="7">
        <f t="shared" si="0"/>
        <v>27.500000000000004</v>
      </c>
      <c r="H56" s="44" t="s">
        <v>385</v>
      </c>
    </row>
    <row r="57" spans="2:8" ht="49.5" customHeight="1" thickBot="1" x14ac:dyDescent="0.3">
      <c r="B57" s="39">
        <v>39</v>
      </c>
      <c r="C57" s="1" t="s">
        <v>41</v>
      </c>
      <c r="D57" s="2" t="s">
        <v>4</v>
      </c>
      <c r="E57" s="2">
        <v>50</v>
      </c>
      <c r="F57" s="63">
        <v>0.55000000000000004</v>
      </c>
      <c r="G57" s="7">
        <f t="shared" si="0"/>
        <v>27.500000000000004</v>
      </c>
      <c r="H57" s="44" t="s">
        <v>386</v>
      </c>
    </row>
    <row r="58" spans="2:8" ht="49.5" customHeight="1" thickBot="1" x14ac:dyDescent="0.3">
      <c r="B58" s="41">
        <v>40</v>
      </c>
      <c r="C58" s="1" t="s">
        <v>42</v>
      </c>
      <c r="D58" s="2" t="s">
        <v>4</v>
      </c>
      <c r="E58" s="2">
        <v>100</v>
      </c>
      <c r="F58" s="63">
        <v>1.65</v>
      </c>
      <c r="G58" s="7">
        <f t="shared" si="0"/>
        <v>165</v>
      </c>
      <c r="H58" s="44" t="s">
        <v>387</v>
      </c>
    </row>
    <row r="59" spans="2:8" ht="49.5" customHeight="1" thickBot="1" x14ac:dyDescent="0.3">
      <c r="B59" s="39">
        <v>41</v>
      </c>
      <c r="C59" s="1" t="s">
        <v>43</v>
      </c>
      <c r="D59" s="2" t="s">
        <v>4</v>
      </c>
      <c r="E59" s="2">
        <v>100</v>
      </c>
      <c r="F59" s="63">
        <v>1.65</v>
      </c>
      <c r="G59" s="7">
        <f t="shared" si="0"/>
        <v>165</v>
      </c>
      <c r="H59" s="44" t="s">
        <v>388</v>
      </c>
    </row>
    <row r="60" spans="2:8" ht="49.5" customHeight="1" thickBot="1" x14ac:dyDescent="0.3">
      <c r="B60" s="41">
        <v>42</v>
      </c>
      <c r="C60" s="1" t="s">
        <v>44</v>
      </c>
      <c r="D60" s="2" t="s">
        <v>4</v>
      </c>
      <c r="E60" s="2">
        <v>100</v>
      </c>
      <c r="F60" s="63">
        <v>1.7</v>
      </c>
      <c r="G60" s="7">
        <f t="shared" si="0"/>
        <v>170</v>
      </c>
      <c r="H60" s="44" t="s">
        <v>389</v>
      </c>
    </row>
    <row r="61" spans="2:8" ht="49.5" customHeight="1" thickBot="1" x14ac:dyDescent="0.3">
      <c r="B61" s="39">
        <v>43</v>
      </c>
      <c r="C61" s="1" t="s">
        <v>45</v>
      </c>
      <c r="D61" s="2" t="s">
        <v>4</v>
      </c>
      <c r="E61" s="2">
        <v>100</v>
      </c>
      <c r="F61" s="63">
        <v>1.7</v>
      </c>
      <c r="G61" s="7">
        <f t="shared" si="0"/>
        <v>170</v>
      </c>
      <c r="H61" s="44" t="s">
        <v>390</v>
      </c>
    </row>
    <row r="62" spans="2:8" ht="49.5" customHeight="1" thickBot="1" x14ac:dyDescent="0.3">
      <c r="B62" s="41">
        <v>44</v>
      </c>
      <c r="C62" s="1" t="s">
        <v>46</v>
      </c>
      <c r="D62" s="2" t="s">
        <v>4</v>
      </c>
      <c r="E62" s="2">
        <v>100</v>
      </c>
      <c r="F62" s="63">
        <v>1.7</v>
      </c>
      <c r="G62" s="7">
        <f t="shared" si="0"/>
        <v>170</v>
      </c>
      <c r="H62" s="44" t="s">
        <v>391</v>
      </c>
    </row>
    <row r="63" spans="2:8" ht="49.5" customHeight="1" thickBot="1" x14ac:dyDescent="0.3">
      <c r="B63" s="39">
        <v>45</v>
      </c>
      <c r="C63" s="1" t="s">
        <v>47</v>
      </c>
      <c r="D63" s="2" t="s">
        <v>4</v>
      </c>
      <c r="E63" s="2">
        <v>80</v>
      </c>
      <c r="F63" s="63">
        <v>1.7</v>
      </c>
      <c r="G63" s="7">
        <f t="shared" si="0"/>
        <v>136</v>
      </c>
      <c r="H63" s="44" t="s">
        <v>392</v>
      </c>
    </row>
    <row r="64" spans="2:8" ht="49.5" customHeight="1" thickBot="1" x14ac:dyDescent="0.3">
      <c r="B64" s="41">
        <v>46</v>
      </c>
      <c r="C64" s="1" t="s">
        <v>48</v>
      </c>
      <c r="D64" s="2" t="s">
        <v>4</v>
      </c>
      <c r="E64" s="2">
        <v>80</v>
      </c>
      <c r="F64" s="63">
        <v>1.7</v>
      </c>
      <c r="G64" s="7">
        <f t="shared" si="0"/>
        <v>136</v>
      </c>
      <c r="H64" s="44" t="s">
        <v>393</v>
      </c>
    </row>
    <row r="65" spans="2:8" ht="49.5" customHeight="1" thickBot="1" x14ac:dyDescent="0.3">
      <c r="B65" s="39">
        <v>47</v>
      </c>
      <c r="C65" s="1" t="s">
        <v>49</v>
      </c>
      <c r="D65" s="2" t="s">
        <v>4</v>
      </c>
      <c r="E65" s="2">
        <v>80</v>
      </c>
      <c r="F65" s="63">
        <v>1.5</v>
      </c>
      <c r="G65" s="7">
        <f t="shared" si="0"/>
        <v>120</v>
      </c>
      <c r="H65" s="44" t="s">
        <v>394</v>
      </c>
    </row>
    <row r="66" spans="2:8" ht="49.5" customHeight="1" thickBot="1" x14ac:dyDescent="0.3">
      <c r="B66" s="41">
        <v>48</v>
      </c>
      <c r="C66" s="1" t="s">
        <v>50</v>
      </c>
      <c r="D66" s="2" t="s">
        <v>4</v>
      </c>
      <c r="E66" s="2">
        <v>80</v>
      </c>
      <c r="F66" s="63">
        <v>1.5</v>
      </c>
      <c r="G66" s="7">
        <f t="shared" si="0"/>
        <v>120</v>
      </c>
      <c r="H66" s="44" t="s">
        <v>395</v>
      </c>
    </row>
    <row r="67" spans="2:8" ht="49.5" customHeight="1" thickBot="1" x14ac:dyDescent="0.3">
      <c r="B67" s="39">
        <v>49</v>
      </c>
      <c r="C67" s="1" t="s">
        <v>51</v>
      </c>
      <c r="D67" s="2" t="s">
        <v>4</v>
      </c>
      <c r="E67" s="2">
        <v>80</v>
      </c>
      <c r="F67" s="63">
        <v>1.5</v>
      </c>
      <c r="G67" s="7">
        <f t="shared" si="0"/>
        <v>120</v>
      </c>
      <c r="H67" s="44" t="s">
        <v>396</v>
      </c>
    </row>
    <row r="68" spans="2:8" ht="49.5" customHeight="1" thickBot="1" x14ac:dyDescent="0.3">
      <c r="B68" s="41">
        <v>50</v>
      </c>
      <c r="C68" s="1" t="s">
        <v>52</v>
      </c>
      <c r="D68" s="2" t="s">
        <v>4</v>
      </c>
      <c r="E68" s="2">
        <v>50</v>
      </c>
      <c r="F68" s="63">
        <v>8.3000000000000007</v>
      </c>
      <c r="G68" s="7">
        <f t="shared" si="0"/>
        <v>415.00000000000006</v>
      </c>
      <c r="H68" s="44" t="s">
        <v>397</v>
      </c>
    </row>
    <row r="69" spans="2:8" ht="49.5" customHeight="1" thickBot="1" x14ac:dyDescent="0.3">
      <c r="B69" s="39">
        <v>51</v>
      </c>
      <c r="C69" s="1" t="s">
        <v>53</v>
      </c>
      <c r="D69" s="2" t="s">
        <v>4</v>
      </c>
      <c r="E69" s="2">
        <v>50</v>
      </c>
      <c r="F69" s="63">
        <v>10.8</v>
      </c>
      <c r="G69" s="7">
        <f t="shared" si="0"/>
        <v>540</v>
      </c>
      <c r="H69" s="44" t="s">
        <v>398</v>
      </c>
    </row>
    <row r="70" spans="2:8" ht="49.5" customHeight="1" thickBot="1" x14ac:dyDescent="0.3">
      <c r="B70" s="41">
        <v>52</v>
      </c>
      <c r="C70" s="1" t="s">
        <v>54</v>
      </c>
      <c r="D70" s="2" t="s">
        <v>4</v>
      </c>
      <c r="E70" s="2">
        <v>50</v>
      </c>
      <c r="F70" s="63">
        <v>22.8</v>
      </c>
      <c r="G70" s="7">
        <f t="shared" si="0"/>
        <v>1140</v>
      </c>
      <c r="H70" s="44" t="s">
        <v>399</v>
      </c>
    </row>
    <row r="71" spans="2:8" ht="49.5" customHeight="1" thickBot="1" x14ac:dyDescent="0.3">
      <c r="B71" s="39">
        <v>53</v>
      </c>
      <c r="C71" s="1" t="s">
        <v>55</v>
      </c>
      <c r="D71" s="2" t="s">
        <v>4</v>
      </c>
      <c r="E71" s="2">
        <v>50</v>
      </c>
      <c r="F71" s="63">
        <v>25.3</v>
      </c>
      <c r="G71" s="7">
        <f t="shared" si="0"/>
        <v>1265</v>
      </c>
      <c r="H71" s="44" t="s">
        <v>400</v>
      </c>
    </row>
    <row r="72" spans="2:8" ht="49.5" customHeight="1" thickBot="1" x14ac:dyDescent="0.3">
      <c r="B72" s="41">
        <v>54</v>
      </c>
      <c r="C72" s="1" t="s">
        <v>56</v>
      </c>
      <c r="D72" s="2" t="s">
        <v>4</v>
      </c>
      <c r="E72" s="2">
        <v>50</v>
      </c>
      <c r="F72" s="63">
        <v>2.44</v>
      </c>
      <c r="G72" s="7">
        <f t="shared" si="0"/>
        <v>122</v>
      </c>
      <c r="H72" s="44" t="s">
        <v>401</v>
      </c>
    </row>
    <row r="73" spans="2:8" ht="49.5" customHeight="1" thickBot="1" x14ac:dyDescent="0.3">
      <c r="B73" s="39">
        <v>55</v>
      </c>
      <c r="C73" s="1" t="s">
        <v>57</v>
      </c>
      <c r="D73" s="2" t="s">
        <v>4</v>
      </c>
      <c r="E73" s="2">
        <v>50</v>
      </c>
      <c r="F73" s="63">
        <v>3.66</v>
      </c>
      <c r="G73" s="7">
        <f t="shared" si="0"/>
        <v>183</v>
      </c>
      <c r="H73" s="44" t="s">
        <v>402</v>
      </c>
    </row>
    <row r="74" spans="2:8" ht="49.5" customHeight="1" thickBot="1" x14ac:dyDescent="0.3">
      <c r="B74" s="41">
        <v>56</v>
      </c>
      <c r="C74" s="1" t="s">
        <v>58</v>
      </c>
      <c r="D74" s="2" t="s">
        <v>4</v>
      </c>
      <c r="E74" s="2">
        <v>70</v>
      </c>
      <c r="F74" s="63">
        <v>0.4</v>
      </c>
      <c r="G74" s="7">
        <f t="shared" si="0"/>
        <v>28</v>
      </c>
      <c r="H74" s="44" t="s">
        <v>403</v>
      </c>
    </row>
    <row r="75" spans="2:8" ht="49.5" customHeight="1" thickBot="1" x14ac:dyDescent="0.3">
      <c r="B75" s="39">
        <v>57</v>
      </c>
      <c r="C75" s="1" t="s">
        <v>59</v>
      </c>
      <c r="D75" s="2" t="s">
        <v>4</v>
      </c>
      <c r="E75" s="2">
        <v>70</v>
      </c>
      <c r="F75" s="63">
        <v>0.6</v>
      </c>
      <c r="G75" s="7">
        <f t="shared" si="0"/>
        <v>42</v>
      </c>
      <c r="H75" s="44" t="s">
        <v>404</v>
      </c>
    </row>
    <row r="76" spans="2:8" ht="49.5" customHeight="1" thickBot="1" x14ac:dyDescent="0.3">
      <c r="B76" s="41">
        <v>58</v>
      </c>
      <c r="C76" s="1" t="s">
        <v>60</v>
      </c>
      <c r="D76" s="2" t="s">
        <v>4</v>
      </c>
      <c r="E76" s="2">
        <v>60</v>
      </c>
      <c r="F76" s="63">
        <v>2.4</v>
      </c>
      <c r="G76" s="7">
        <f t="shared" si="0"/>
        <v>144</v>
      </c>
      <c r="H76" s="44" t="s">
        <v>405</v>
      </c>
    </row>
    <row r="77" spans="2:8" ht="49.5" customHeight="1" thickBot="1" x14ac:dyDescent="0.3">
      <c r="B77" s="39">
        <v>59</v>
      </c>
      <c r="C77" s="1" t="s">
        <v>61</v>
      </c>
      <c r="D77" s="2" t="s">
        <v>62</v>
      </c>
      <c r="E77" s="2">
        <v>60</v>
      </c>
      <c r="F77" s="63">
        <v>1.3</v>
      </c>
      <c r="G77" s="7">
        <f t="shared" si="0"/>
        <v>78</v>
      </c>
      <c r="H77" s="44" t="s">
        <v>406</v>
      </c>
    </row>
    <row r="78" spans="2:8" ht="49.5" customHeight="1" thickBot="1" x14ac:dyDescent="0.3">
      <c r="B78" s="41">
        <v>60</v>
      </c>
      <c r="C78" s="1" t="s">
        <v>63</v>
      </c>
      <c r="D78" s="2" t="s">
        <v>4</v>
      </c>
      <c r="E78" s="2">
        <v>60</v>
      </c>
      <c r="F78" s="63">
        <v>5</v>
      </c>
      <c r="G78" s="7">
        <f t="shared" si="0"/>
        <v>300</v>
      </c>
      <c r="H78" s="44" t="s">
        <v>407</v>
      </c>
    </row>
    <row r="79" spans="2:8" ht="62.25" customHeight="1" thickBot="1" x14ac:dyDescent="0.3">
      <c r="B79" s="39">
        <v>61</v>
      </c>
      <c r="C79" s="1" t="s">
        <v>64</v>
      </c>
      <c r="D79" s="2" t="s">
        <v>4</v>
      </c>
      <c r="E79" s="2">
        <v>60</v>
      </c>
      <c r="F79" s="63">
        <v>5</v>
      </c>
      <c r="G79" s="7">
        <f t="shared" si="0"/>
        <v>300</v>
      </c>
      <c r="H79" s="44" t="s">
        <v>408</v>
      </c>
    </row>
    <row r="80" spans="2:8" ht="49.5" customHeight="1" thickBot="1" x14ac:dyDescent="0.3">
      <c r="B80" s="41">
        <v>62</v>
      </c>
      <c r="C80" s="1" t="s">
        <v>65</v>
      </c>
      <c r="D80" s="2" t="s">
        <v>4</v>
      </c>
      <c r="E80" s="2">
        <v>60</v>
      </c>
      <c r="F80" s="63">
        <v>4.5</v>
      </c>
      <c r="G80" s="7">
        <f t="shared" si="0"/>
        <v>270</v>
      </c>
      <c r="H80" s="44" t="s">
        <v>409</v>
      </c>
    </row>
    <row r="81" spans="2:8" ht="49.5" customHeight="1" thickBot="1" x14ac:dyDescent="0.3">
      <c r="B81" s="39">
        <v>63</v>
      </c>
      <c r="C81" s="1" t="s">
        <v>66</v>
      </c>
      <c r="D81" s="2" t="s">
        <v>4</v>
      </c>
      <c r="E81" s="2">
        <v>100</v>
      </c>
      <c r="F81" s="63">
        <v>0.25</v>
      </c>
      <c r="G81" s="7">
        <f t="shared" si="0"/>
        <v>25</v>
      </c>
      <c r="H81" s="44" t="s">
        <v>410</v>
      </c>
    </row>
    <row r="82" spans="2:8" ht="31.5" customHeight="1" thickBot="1" x14ac:dyDescent="0.3">
      <c r="B82" s="41">
        <v>64</v>
      </c>
      <c r="C82" s="1" t="s">
        <v>67</v>
      </c>
      <c r="D82" s="2" t="s">
        <v>4</v>
      </c>
      <c r="E82" s="2">
        <v>100</v>
      </c>
      <c r="F82" s="63">
        <v>0.25</v>
      </c>
      <c r="G82" s="7">
        <f t="shared" si="0"/>
        <v>25</v>
      </c>
      <c r="H82" s="44" t="s">
        <v>411</v>
      </c>
    </row>
    <row r="83" spans="2:8" ht="31.5" customHeight="1" thickBot="1" x14ac:dyDescent="0.3">
      <c r="B83" s="39">
        <v>65</v>
      </c>
      <c r="C83" s="1" t="s">
        <v>68</v>
      </c>
      <c r="D83" s="2" t="s">
        <v>4</v>
      </c>
      <c r="E83" s="2">
        <v>40</v>
      </c>
      <c r="F83" s="63">
        <v>7.2</v>
      </c>
      <c r="G83" s="7">
        <f t="shared" si="0"/>
        <v>288</v>
      </c>
      <c r="H83" s="44" t="s">
        <v>412</v>
      </c>
    </row>
    <row r="84" spans="2:8" ht="31.5" customHeight="1" thickBot="1" x14ac:dyDescent="0.3">
      <c r="B84" s="41">
        <v>66</v>
      </c>
      <c r="C84" s="1" t="s">
        <v>69</v>
      </c>
      <c r="D84" s="2" t="s">
        <v>4</v>
      </c>
      <c r="E84" s="2">
        <v>40</v>
      </c>
      <c r="F84" s="63">
        <v>7.2</v>
      </c>
      <c r="G84" s="7">
        <f t="shared" ref="G84:G88" si="1">SUM(E84*F84)</f>
        <v>288</v>
      </c>
      <c r="H84" s="44" t="s">
        <v>413</v>
      </c>
    </row>
    <row r="85" spans="2:8" ht="31.5" customHeight="1" thickBot="1" x14ac:dyDescent="0.3">
      <c r="B85" s="39">
        <v>67</v>
      </c>
      <c r="C85" s="1" t="s">
        <v>70</v>
      </c>
      <c r="D85" s="2" t="s">
        <v>4</v>
      </c>
      <c r="E85" s="2">
        <v>40</v>
      </c>
      <c r="F85" s="63">
        <v>12</v>
      </c>
      <c r="G85" s="7">
        <f t="shared" si="1"/>
        <v>480</v>
      </c>
      <c r="H85" s="44" t="s">
        <v>414</v>
      </c>
    </row>
    <row r="86" spans="2:8" ht="31.5" customHeight="1" thickBot="1" x14ac:dyDescent="0.3">
      <c r="B86" s="41">
        <v>68</v>
      </c>
      <c r="C86" s="1" t="s">
        <v>71</v>
      </c>
      <c r="D86" s="2" t="s">
        <v>4</v>
      </c>
      <c r="E86" s="2">
        <v>40</v>
      </c>
      <c r="F86" s="63">
        <v>18</v>
      </c>
      <c r="G86" s="7">
        <f t="shared" si="1"/>
        <v>720</v>
      </c>
      <c r="H86" s="44" t="s">
        <v>415</v>
      </c>
    </row>
    <row r="87" spans="2:8" ht="31.5" customHeight="1" thickBot="1" x14ac:dyDescent="0.3">
      <c r="B87" s="39">
        <v>69</v>
      </c>
      <c r="C87" s="1" t="s">
        <v>72</v>
      </c>
      <c r="D87" s="2" t="s">
        <v>4</v>
      </c>
      <c r="E87" s="2">
        <v>40</v>
      </c>
      <c r="F87" s="63">
        <v>22.45</v>
      </c>
      <c r="G87" s="7">
        <f t="shared" si="1"/>
        <v>898</v>
      </c>
      <c r="H87" s="44" t="s">
        <v>416</v>
      </c>
    </row>
    <row r="88" spans="2:8" ht="31.5" customHeight="1" thickBot="1" x14ac:dyDescent="0.3">
      <c r="B88" s="41">
        <v>70</v>
      </c>
      <c r="C88" s="1" t="s">
        <v>73</v>
      </c>
      <c r="D88" s="2" t="s">
        <v>4</v>
      </c>
      <c r="E88" s="2">
        <v>40</v>
      </c>
      <c r="F88" s="63">
        <v>20.9</v>
      </c>
      <c r="G88" s="7">
        <f t="shared" si="1"/>
        <v>836</v>
      </c>
      <c r="H88" s="44" t="s">
        <v>417</v>
      </c>
    </row>
    <row r="89" spans="2:8" ht="19.5" customHeight="1" thickBot="1" x14ac:dyDescent="0.3">
      <c r="B89" s="66" t="s">
        <v>347</v>
      </c>
      <c r="C89" s="67"/>
      <c r="D89" s="67"/>
      <c r="E89" s="67"/>
      <c r="F89" s="67"/>
      <c r="G89" s="67"/>
      <c r="H89" s="68"/>
    </row>
    <row r="90" spans="2:8" ht="33" customHeight="1" thickBot="1" x14ac:dyDescent="0.3">
      <c r="B90" s="45">
        <v>71</v>
      </c>
      <c r="C90" s="3" t="s">
        <v>75</v>
      </c>
      <c r="D90" s="4" t="s">
        <v>76</v>
      </c>
      <c r="E90" s="4">
        <v>100</v>
      </c>
      <c r="F90" s="63">
        <v>0.33</v>
      </c>
      <c r="G90" s="7">
        <f>SUM(E90*F90)</f>
        <v>33</v>
      </c>
      <c r="H90" s="44" t="s">
        <v>418</v>
      </c>
    </row>
    <row r="91" spans="2:8" ht="33" customHeight="1" thickBot="1" x14ac:dyDescent="0.3">
      <c r="B91" s="45">
        <v>72</v>
      </c>
      <c r="C91" s="1" t="s">
        <v>77</v>
      </c>
      <c r="D91" s="2" t="s">
        <v>76</v>
      </c>
      <c r="E91" s="2">
        <v>300</v>
      </c>
      <c r="F91" s="63">
        <v>0.38</v>
      </c>
      <c r="G91" s="7">
        <f t="shared" ref="G91:G148" si="2">SUM(E91*F91)</f>
        <v>114</v>
      </c>
      <c r="H91" s="44" t="s">
        <v>419</v>
      </c>
    </row>
    <row r="92" spans="2:8" ht="33" customHeight="1" thickBot="1" x14ac:dyDescent="0.3">
      <c r="B92" s="45">
        <v>73</v>
      </c>
      <c r="C92" s="1" t="s">
        <v>78</v>
      </c>
      <c r="D92" s="2" t="s">
        <v>76</v>
      </c>
      <c r="E92" s="2">
        <v>300</v>
      </c>
      <c r="F92" s="63">
        <v>0.6</v>
      </c>
      <c r="G92" s="7">
        <f t="shared" si="2"/>
        <v>180</v>
      </c>
      <c r="H92" s="44" t="s">
        <v>420</v>
      </c>
    </row>
    <row r="93" spans="2:8" ht="33" customHeight="1" thickBot="1" x14ac:dyDescent="0.3">
      <c r="B93" s="45">
        <v>74</v>
      </c>
      <c r="C93" s="1" t="s">
        <v>79</v>
      </c>
      <c r="D93" s="2" t="s">
        <v>76</v>
      </c>
      <c r="E93" s="2">
        <v>200</v>
      </c>
      <c r="F93" s="63">
        <v>1.54</v>
      </c>
      <c r="G93" s="7">
        <f t="shared" si="2"/>
        <v>308</v>
      </c>
      <c r="H93" s="44" t="s">
        <v>421</v>
      </c>
    </row>
    <row r="94" spans="2:8" ht="33" customHeight="1" thickBot="1" x14ac:dyDescent="0.3">
      <c r="B94" s="45">
        <v>75</v>
      </c>
      <c r="C94" s="1" t="s">
        <v>80</v>
      </c>
      <c r="D94" s="2" t="s">
        <v>76</v>
      </c>
      <c r="E94" s="2">
        <v>200</v>
      </c>
      <c r="F94" s="63">
        <v>2.15</v>
      </c>
      <c r="G94" s="7">
        <f t="shared" si="2"/>
        <v>430</v>
      </c>
      <c r="H94" s="44" t="s">
        <v>422</v>
      </c>
    </row>
    <row r="95" spans="2:8" ht="33" customHeight="1" thickBot="1" x14ac:dyDescent="0.3">
      <c r="B95" s="45">
        <v>76</v>
      </c>
      <c r="C95" s="1" t="s">
        <v>81</v>
      </c>
      <c r="D95" s="2" t="s">
        <v>76</v>
      </c>
      <c r="E95" s="2">
        <v>300</v>
      </c>
      <c r="F95" s="63">
        <v>5.4</v>
      </c>
      <c r="G95" s="7">
        <f t="shared" si="2"/>
        <v>1620</v>
      </c>
      <c r="H95" s="44" t="s">
        <v>423</v>
      </c>
    </row>
    <row r="96" spans="2:8" ht="33" customHeight="1" thickBot="1" x14ac:dyDescent="0.3">
      <c r="B96" s="45">
        <v>77</v>
      </c>
      <c r="C96" s="1" t="s">
        <v>82</v>
      </c>
      <c r="D96" s="2" t="s">
        <v>76</v>
      </c>
      <c r="E96" s="2">
        <v>100</v>
      </c>
      <c r="F96" s="63">
        <v>0.26</v>
      </c>
      <c r="G96" s="7">
        <f t="shared" si="2"/>
        <v>26</v>
      </c>
      <c r="H96" s="44" t="s">
        <v>424</v>
      </c>
    </row>
    <row r="97" spans="2:8" ht="33" customHeight="1" thickBot="1" x14ac:dyDescent="0.3">
      <c r="B97" s="45">
        <v>78</v>
      </c>
      <c r="C97" s="1" t="s">
        <v>83</v>
      </c>
      <c r="D97" s="2" t="s">
        <v>76</v>
      </c>
      <c r="E97" s="2">
        <v>150</v>
      </c>
      <c r="F97" s="63">
        <v>0.26</v>
      </c>
      <c r="G97" s="7">
        <f t="shared" si="2"/>
        <v>39</v>
      </c>
      <c r="H97" s="44" t="s">
        <v>425</v>
      </c>
    </row>
    <row r="98" spans="2:8" ht="33" customHeight="1" thickBot="1" x14ac:dyDescent="0.3">
      <c r="B98" s="45">
        <v>79</v>
      </c>
      <c r="C98" s="1" t="s">
        <v>84</v>
      </c>
      <c r="D98" s="2" t="s">
        <v>76</v>
      </c>
      <c r="E98" s="2">
        <v>100</v>
      </c>
      <c r="F98" s="63">
        <v>0.4</v>
      </c>
      <c r="G98" s="7">
        <f t="shared" si="2"/>
        <v>40</v>
      </c>
      <c r="H98" s="44" t="s">
        <v>426</v>
      </c>
    </row>
    <row r="99" spans="2:8" ht="33" customHeight="1" thickBot="1" x14ac:dyDescent="0.3">
      <c r="B99" s="45">
        <v>80</v>
      </c>
      <c r="C99" s="1" t="s">
        <v>85</v>
      </c>
      <c r="D99" s="2" t="s">
        <v>76</v>
      </c>
      <c r="E99" s="2">
        <v>100</v>
      </c>
      <c r="F99" s="63">
        <v>0.6</v>
      </c>
      <c r="G99" s="7">
        <f t="shared" si="2"/>
        <v>60</v>
      </c>
      <c r="H99" s="44" t="s">
        <v>427</v>
      </c>
    </row>
    <row r="100" spans="2:8" ht="33" customHeight="1" thickBot="1" x14ac:dyDescent="0.3">
      <c r="B100" s="45">
        <v>81</v>
      </c>
      <c r="C100" s="1" t="s">
        <v>86</v>
      </c>
      <c r="D100" s="2" t="s">
        <v>76</v>
      </c>
      <c r="E100" s="2">
        <v>100</v>
      </c>
      <c r="F100" s="63">
        <v>1.3</v>
      </c>
      <c r="G100" s="7">
        <f t="shared" si="2"/>
        <v>130</v>
      </c>
      <c r="H100" s="44" t="s">
        <v>428</v>
      </c>
    </row>
    <row r="101" spans="2:8" ht="33" customHeight="1" thickBot="1" x14ac:dyDescent="0.3">
      <c r="B101" s="45">
        <v>82</v>
      </c>
      <c r="C101" s="1" t="s">
        <v>87</v>
      </c>
      <c r="D101" s="2" t="s">
        <v>76</v>
      </c>
      <c r="E101" s="2">
        <v>100</v>
      </c>
      <c r="F101" s="63">
        <v>0.67</v>
      </c>
      <c r="G101" s="7">
        <f t="shared" si="2"/>
        <v>67</v>
      </c>
      <c r="H101" s="44" t="s">
        <v>429</v>
      </c>
    </row>
    <row r="102" spans="2:8" ht="33" customHeight="1" thickBot="1" x14ac:dyDescent="0.3">
      <c r="B102" s="45">
        <v>83</v>
      </c>
      <c r="C102" s="1" t="s">
        <v>88</v>
      </c>
      <c r="D102" s="2" t="s">
        <v>76</v>
      </c>
      <c r="E102" s="2">
        <v>100</v>
      </c>
      <c r="F102" s="63">
        <v>1.1000000000000001</v>
      </c>
      <c r="G102" s="7">
        <f t="shared" si="2"/>
        <v>110.00000000000001</v>
      </c>
      <c r="H102" s="44" t="s">
        <v>430</v>
      </c>
    </row>
    <row r="103" spans="2:8" ht="33" customHeight="1" thickBot="1" x14ac:dyDescent="0.3">
      <c r="B103" s="45">
        <v>84</v>
      </c>
      <c r="C103" s="1" t="s">
        <v>89</v>
      </c>
      <c r="D103" s="2" t="s">
        <v>76</v>
      </c>
      <c r="E103" s="2">
        <v>100</v>
      </c>
      <c r="F103" s="63">
        <v>1.33</v>
      </c>
      <c r="G103" s="7">
        <f t="shared" si="2"/>
        <v>133</v>
      </c>
      <c r="H103" s="44" t="s">
        <v>431</v>
      </c>
    </row>
    <row r="104" spans="2:8" ht="33" customHeight="1" thickBot="1" x14ac:dyDescent="0.3">
      <c r="B104" s="45">
        <v>85</v>
      </c>
      <c r="C104" s="1" t="s">
        <v>90</v>
      </c>
      <c r="D104" s="2" t="s">
        <v>76</v>
      </c>
      <c r="E104" s="2">
        <v>200</v>
      </c>
      <c r="F104" s="63">
        <v>0.33</v>
      </c>
      <c r="G104" s="7">
        <f t="shared" si="2"/>
        <v>66</v>
      </c>
      <c r="H104" s="44" t="s">
        <v>432</v>
      </c>
    </row>
    <row r="105" spans="2:8" ht="33" customHeight="1" thickBot="1" x14ac:dyDescent="0.3">
      <c r="B105" s="45">
        <v>86</v>
      </c>
      <c r="C105" s="1" t="s">
        <v>91</v>
      </c>
      <c r="D105" s="2" t="s">
        <v>76</v>
      </c>
      <c r="E105" s="2">
        <v>100</v>
      </c>
      <c r="F105" s="63">
        <v>0.18</v>
      </c>
      <c r="G105" s="7">
        <f t="shared" si="2"/>
        <v>18</v>
      </c>
      <c r="H105" s="44" t="s">
        <v>433</v>
      </c>
    </row>
    <row r="106" spans="2:8" ht="33" customHeight="1" thickBot="1" x14ac:dyDescent="0.3">
      <c r="B106" s="45">
        <v>87</v>
      </c>
      <c r="C106" s="1" t="s">
        <v>92</v>
      </c>
      <c r="D106" s="2" t="s">
        <v>76</v>
      </c>
      <c r="E106" s="2">
        <v>100</v>
      </c>
      <c r="F106" s="63">
        <v>0.47</v>
      </c>
      <c r="G106" s="7">
        <f t="shared" si="2"/>
        <v>47</v>
      </c>
      <c r="H106" s="44" t="s">
        <v>434</v>
      </c>
    </row>
    <row r="107" spans="2:8" ht="33" customHeight="1" thickBot="1" x14ac:dyDescent="0.3">
      <c r="B107" s="45">
        <v>88</v>
      </c>
      <c r="C107" s="1" t="s">
        <v>93</v>
      </c>
      <c r="D107" s="2" t="s">
        <v>76</v>
      </c>
      <c r="E107" s="2">
        <v>10</v>
      </c>
      <c r="F107" s="63">
        <v>0.12</v>
      </c>
      <c r="G107" s="7">
        <f t="shared" si="2"/>
        <v>1.2</v>
      </c>
      <c r="H107" s="44" t="s">
        <v>435</v>
      </c>
    </row>
    <row r="108" spans="2:8" ht="33" customHeight="1" thickBot="1" x14ac:dyDescent="0.3">
      <c r="B108" s="45">
        <v>89</v>
      </c>
      <c r="C108" s="1" t="s">
        <v>94</v>
      </c>
      <c r="D108" s="2" t="s">
        <v>76</v>
      </c>
      <c r="E108" s="2">
        <v>100</v>
      </c>
      <c r="F108" s="63">
        <v>0.33</v>
      </c>
      <c r="G108" s="7">
        <f t="shared" si="2"/>
        <v>33</v>
      </c>
      <c r="H108" s="44" t="s">
        <v>436</v>
      </c>
    </row>
    <row r="109" spans="2:8" ht="33" customHeight="1" thickBot="1" x14ac:dyDescent="0.3">
      <c r="B109" s="45">
        <v>90</v>
      </c>
      <c r="C109" s="1" t="s">
        <v>95</v>
      </c>
      <c r="D109" s="2" t="s">
        <v>76</v>
      </c>
      <c r="E109" s="2">
        <v>300</v>
      </c>
      <c r="F109" s="63">
        <v>0.38</v>
      </c>
      <c r="G109" s="7">
        <f t="shared" si="2"/>
        <v>114</v>
      </c>
      <c r="H109" s="44" t="s">
        <v>437</v>
      </c>
    </row>
    <row r="110" spans="2:8" ht="33" customHeight="1" thickBot="1" x14ac:dyDescent="0.3">
      <c r="B110" s="45">
        <v>91</v>
      </c>
      <c r="C110" s="1" t="s">
        <v>96</v>
      </c>
      <c r="D110" s="2" t="s">
        <v>76</v>
      </c>
      <c r="E110" s="2">
        <v>200</v>
      </c>
      <c r="F110" s="63">
        <v>0.19</v>
      </c>
      <c r="G110" s="7">
        <f t="shared" si="2"/>
        <v>38</v>
      </c>
      <c r="H110" s="44" t="s">
        <v>438</v>
      </c>
    </row>
    <row r="111" spans="2:8" ht="33" customHeight="1" thickBot="1" x14ac:dyDescent="0.3">
      <c r="B111" s="45">
        <v>92</v>
      </c>
      <c r="C111" s="1" t="s">
        <v>97</v>
      </c>
      <c r="D111" s="2" t="s">
        <v>76</v>
      </c>
      <c r="E111" s="2">
        <v>200</v>
      </c>
      <c r="F111" s="63">
        <v>0.68</v>
      </c>
      <c r="G111" s="7">
        <f t="shared" si="2"/>
        <v>136</v>
      </c>
      <c r="H111" s="44" t="s">
        <v>439</v>
      </c>
    </row>
    <row r="112" spans="2:8" ht="33" customHeight="1" thickBot="1" x14ac:dyDescent="0.3">
      <c r="B112" s="45">
        <v>93</v>
      </c>
      <c r="C112" s="1" t="s">
        <v>98</v>
      </c>
      <c r="D112" s="2" t="s">
        <v>76</v>
      </c>
      <c r="E112" s="2">
        <v>100</v>
      </c>
      <c r="F112" s="63">
        <v>1.1299999999999999</v>
      </c>
      <c r="G112" s="7">
        <f t="shared" si="2"/>
        <v>112.99999999999999</v>
      </c>
      <c r="H112" s="44" t="s">
        <v>440</v>
      </c>
    </row>
    <row r="113" spans="2:8" ht="33" customHeight="1" thickBot="1" x14ac:dyDescent="0.3">
      <c r="B113" s="45">
        <v>94</v>
      </c>
      <c r="C113" s="1" t="s">
        <v>99</v>
      </c>
      <c r="D113" s="2" t="s">
        <v>76</v>
      </c>
      <c r="E113" s="2">
        <v>50</v>
      </c>
      <c r="F113" s="63">
        <v>1.75</v>
      </c>
      <c r="G113" s="7">
        <f t="shared" si="2"/>
        <v>87.5</v>
      </c>
      <c r="H113" s="44" t="s">
        <v>441</v>
      </c>
    </row>
    <row r="114" spans="2:8" ht="33" customHeight="1" thickBot="1" x14ac:dyDescent="0.3">
      <c r="B114" s="45">
        <v>95</v>
      </c>
      <c r="C114" s="1" t="s">
        <v>100</v>
      </c>
      <c r="D114" s="2" t="s">
        <v>76</v>
      </c>
      <c r="E114" s="2">
        <v>50</v>
      </c>
      <c r="F114" s="63">
        <v>2.3199999999999998</v>
      </c>
      <c r="G114" s="7">
        <f t="shared" si="2"/>
        <v>115.99999999999999</v>
      </c>
      <c r="H114" s="44" t="s">
        <v>442</v>
      </c>
    </row>
    <row r="115" spans="2:8" ht="33" customHeight="1" thickBot="1" x14ac:dyDescent="0.3">
      <c r="B115" s="45">
        <v>96</v>
      </c>
      <c r="C115" s="1" t="s">
        <v>101</v>
      </c>
      <c r="D115" s="2" t="s">
        <v>76</v>
      </c>
      <c r="E115" s="2">
        <v>50</v>
      </c>
      <c r="F115" s="63">
        <v>3.58</v>
      </c>
      <c r="G115" s="7">
        <f t="shared" si="2"/>
        <v>179</v>
      </c>
      <c r="H115" s="44" t="s">
        <v>443</v>
      </c>
    </row>
    <row r="116" spans="2:8" ht="33" customHeight="1" thickBot="1" x14ac:dyDescent="0.3">
      <c r="B116" s="45">
        <v>97</v>
      </c>
      <c r="C116" s="1" t="s">
        <v>102</v>
      </c>
      <c r="D116" s="2" t="s">
        <v>76</v>
      </c>
      <c r="E116" s="2">
        <v>50</v>
      </c>
      <c r="F116" s="63">
        <v>4.4000000000000004</v>
      </c>
      <c r="G116" s="7">
        <f t="shared" si="2"/>
        <v>220.00000000000003</v>
      </c>
      <c r="H116" s="44" t="s">
        <v>444</v>
      </c>
    </row>
    <row r="117" spans="2:8" ht="33" customHeight="1" thickBot="1" x14ac:dyDescent="0.3">
      <c r="B117" s="45">
        <v>98</v>
      </c>
      <c r="C117" s="1" t="s">
        <v>103</v>
      </c>
      <c r="D117" s="2" t="s">
        <v>76</v>
      </c>
      <c r="E117" s="2">
        <v>100</v>
      </c>
      <c r="F117" s="63">
        <v>1.51</v>
      </c>
      <c r="G117" s="7">
        <f t="shared" si="2"/>
        <v>151</v>
      </c>
      <c r="H117" s="44" t="s">
        <v>445</v>
      </c>
    </row>
    <row r="118" spans="2:8" ht="33" customHeight="1" thickBot="1" x14ac:dyDescent="0.3">
      <c r="B118" s="45">
        <v>99</v>
      </c>
      <c r="C118" s="1" t="s">
        <v>104</v>
      </c>
      <c r="D118" s="2" t="s">
        <v>76</v>
      </c>
      <c r="E118" s="2">
        <v>120</v>
      </c>
      <c r="F118" s="63">
        <v>1.69</v>
      </c>
      <c r="G118" s="7">
        <f t="shared" si="2"/>
        <v>202.79999999999998</v>
      </c>
      <c r="H118" s="44" t="s">
        <v>446</v>
      </c>
    </row>
    <row r="119" spans="2:8" ht="33" customHeight="1" thickBot="1" x14ac:dyDescent="0.3">
      <c r="B119" s="45">
        <v>100</v>
      </c>
      <c r="C119" s="1" t="s">
        <v>105</v>
      </c>
      <c r="D119" s="2" t="s">
        <v>76</v>
      </c>
      <c r="E119" s="2">
        <v>100</v>
      </c>
      <c r="F119" s="63">
        <v>1.06</v>
      </c>
      <c r="G119" s="7">
        <f t="shared" si="2"/>
        <v>106</v>
      </c>
      <c r="H119" s="44" t="s">
        <v>447</v>
      </c>
    </row>
    <row r="120" spans="2:8" ht="33" customHeight="1" thickBot="1" x14ac:dyDescent="0.3">
      <c r="B120" s="45">
        <v>101</v>
      </c>
      <c r="C120" s="1" t="s">
        <v>106</v>
      </c>
      <c r="D120" s="2" t="s">
        <v>76</v>
      </c>
      <c r="E120" s="2">
        <v>200</v>
      </c>
      <c r="F120" s="63">
        <v>0.54</v>
      </c>
      <c r="G120" s="7">
        <f t="shared" si="2"/>
        <v>108</v>
      </c>
      <c r="H120" s="44" t="s">
        <v>448</v>
      </c>
    </row>
    <row r="121" spans="2:8" ht="33" customHeight="1" thickBot="1" x14ac:dyDescent="0.3">
      <c r="B121" s="45">
        <v>102</v>
      </c>
      <c r="C121" s="1" t="s">
        <v>107</v>
      </c>
      <c r="D121" s="2" t="s">
        <v>76</v>
      </c>
      <c r="E121" s="2">
        <v>100</v>
      </c>
      <c r="F121" s="63">
        <v>0.8</v>
      </c>
      <c r="G121" s="7">
        <f t="shared" si="2"/>
        <v>80</v>
      </c>
      <c r="H121" s="44" t="s">
        <v>449</v>
      </c>
    </row>
    <row r="122" spans="2:8" ht="33" customHeight="1" thickBot="1" x14ac:dyDescent="0.3">
      <c r="B122" s="45">
        <v>103</v>
      </c>
      <c r="C122" s="1" t="s">
        <v>108</v>
      </c>
      <c r="D122" s="2" t="s">
        <v>76</v>
      </c>
      <c r="E122" s="2">
        <v>100</v>
      </c>
      <c r="F122" s="63">
        <v>2.15</v>
      </c>
      <c r="G122" s="7">
        <f t="shared" si="2"/>
        <v>215</v>
      </c>
      <c r="H122" s="44" t="s">
        <v>450</v>
      </c>
    </row>
    <row r="123" spans="2:8" ht="33" customHeight="1" thickBot="1" x14ac:dyDescent="0.3">
      <c r="B123" s="45">
        <v>104</v>
      </c>
      <c r="C123" s="1" t="s">
        <v>109</v>
      </c>
      <c r="D123" s="2" t="s">
        <v>76</v>
      </c>
      <c r="E123" s="2">
        <v>100</v>
      </c>
      <c r="F123" s="63">
        <v>0.59</v>
      </c>
      <c r="G123" s="7">
        <f t="shared" si="2"/>
        <v>59</v>
      </c>
      <c r="H123" s="44" t="s">
        <v>451</v>
      </c>
    </row>
    <row r="124" spans="2:8" ht="33" customHeight="1" thickBot="1" x14ac:dyDescent="0.3">
      <c r="B124" s="45">
        <v>105</v>
      </c>
      <c r="C124" s="1" t="s">
        <v>110</v>
      </c>
      <c r="D124" s="2" t="s">
        <v>76</v>
      </c>
      <c r="E124" s="2">
        <v>200</v>
      </c>
      <c r="F124" s="63">
        <v>1.01</v>
      </c>
      <c r="G124" s="7">
        <f t="shared" si="2"/>
        <v>202</v>
      </c>
      <c r="H124" s="44" t="s">
        <v>452</v>
      </c>
    </row>
    <row r="125" spans="2:8" ht="33" customHeight="1" thickBot="1" x14ac:dyDescent="0.3">
      <c r="B125" s="45">
        <v>106</v>
      </c>
      <c r="C125" s="1" t="s">
        <v>111</v>
      </c>
      <c r="D125" s="2" t="s">
        <v>76</v>
      </c>
      <c r="E125" s="2">
        <v>150</v>
      </c>
      <c r="F125" s="63">
        <v>0.4</v>
      </c>
      <c r="G125" s="7">
        <f t="shared" si="2"/>
        <v>60</v>
      </c>
      <c r="H125" s="44" t="s">
        <v>453</v>
      </c>
    </row>
    <row r="126" spans="2:8" ht="33" customHeight="1" thickBot="1" x14ac:dyDescent="0.3">
      <c r="B126" s="45">
        <v>107</v>
      </c>
      <c r="C126" s="1" t="s">
        <v>112</v>
      </c>
      <c r="D126" s="2" t="s">
        <v>76</v>
      </c>
      <c r="E126" s="2">
        <v>200</v>
      </c>
      <c r="F126" s="63">
        <v>0.65</v>
      </c>
      <c r="G126" s="7">
        <f t="shared" si="2"/>
        <v>130</v>
      </c>
      <c r="H126" s="44" t="s">
        <v>454</v>
      </c>
    </row>
    <row r="127" spans="2:8" ht="33" customHeight="1" thickBot="1" x14ac:dyDescent="0.3">
      <c r="B127" s="45">
        <v>108</v>
      </c>
      <c r="C127" s="1" t="s">
        <v>316</v>
      </c>
      <c r="D127" s="2" t="s">
        <v>76</v>
      </c>
      <c r="E127" s="2">
        <v>100</v>
      </c>
      <c r="F127" s="42">
        <v>1</v>
      </c>
      <c r="G127" s="7">
        <f t="shared" si="2"/>
        <v>100</v>
      </c>
      <c r="H127" s="44" t="s">
        <v>649</v>
      </c>
    </row>
    <row r="128" spans="2:8" ht="33" customHeight="1" thickBot="1" x14ac:dyDescent="0.3">
      <c r="B128" s="45">
        <v>109</v>
      </c>
      <c r="C128" s="1" t="s">
        <v>113</v>
      </c>
      <c r="D128" s="2" t="s">
        <v>76</v>
      </c>
      <c r="E128" s="2">
        <v>100</v>
      </c>
      <c r="F128" s="63">
        <v>0.61</v>
      </c>
      <c r="G128" s="7">
        <f t="shared" si="2"/>
        <v>61</v>
      </c>
      <c r="H128" s="44" t="s">
        <v>455</v>
      </c>
    </row>
    <row r="129" spans="2:8" ht="33" customHeight="1" thickBot="1" x14ac:dyDescent="0.3">
      <c r="B129" s="45">
        <v>110</v>
      </c>
      <c r="C129" s="1" t="s">
        <v>114</v>
      </c>
      <c r="D129" s="2" t="s">
        <v>76</v>
      </c>
      <c r="E129" s="2">
        <v>100</v>
      </c>
      <c r="F129" s="63">
        <v>0.99</v>
      </c>
      <c r="G129" s="7">
        <f t="shared" si="2"/>
        <v>99</v>
      </c>
      <c r="H129" s="44" t="s">
        <v>456</v>
      </c>
    </row>
    <row r="130" spans="2:8" ht="33" customHeight="1" thickBot="1" x14ac:dyDescent="0.3">
      <c r="B130" s="45">
        <v>111</v>
      </c>
      <c r="C130" s="1" t="s">
        <v>317</v>
      </c>
      <c r="D130" s="2" t="s">
        <v>76</v>
      </c>
      <c r="E130" s="2">
        <v>90</v>
      </c>
      <c r="F130" s="63">
        <v>1.8</v>
      </c>
      <c r="G130" s="7">
        <f t="shared" si="2"/>
        <v>162</v>
      </c>
      <c r="H130" s="44" t="s">
        <v>650</v>
      </c>
    </row>
    <row r="131" spans="2:8" ht="33" customHeight="1" thickBot="1" x14ac:dyDescent="0.3">
      <c r="B131" s="45">
        <v>112</v>
      </c>
      <c r="C131" s="1" t="s">
        <v>115</v>
      </c>
      <c r="D131" s="2" t="s">
        <v>76</v>
      </c>
      <c r="E131" s="2">
        <v>250</v>
      </c>
      <c r="F131" s="63">
        <v>5.0999999999999996</v>
      </c>
      <c r="G131" s="7">
        <f t="shared" si="2"/>
        <v>1275</v>
      </c>
      <c r="H131" s="44" t="s">
        <v>457</v>
      </c>
    </row>
    <row r="132" spans="2:8" ht="33" customHeight="1" thickBot="1" x14ac:dyDescent="0.3">
      <c r="B132" s="45">
        <v>113</v>
      </c>
      <c r="C132" s="1" t="s">
        <v>116</v>
      </c>
      <c r="D132" s="2" t="s">
        <v>76</v>
      </c>
      <c r="E132" s="2">
        <v>250</v>
      </c>
      <c r="F132" s="63">
        <v>6.05</v>
      </c>
      <c r="G132" s="7">
        <f t="shared" si="2"/>
        <v>1512.5</v>
      </c>
      <c r="H132" s="44" t="s">
        <v>458</v>
      </c>
    </row>
    <row r="133" spans="2:8" ht="33" customHeight="1" thickBot="1" x14ac:dyDescent="0.3">
      <c r="B133" s="45">
        <v>114</v>
      </c>
      <c r="C133" s="1" t="s">
        <v>117</v>
      </c>
      <c r="D133" s="2" t="s">
        <v>76</v>
      </c>
      <c r="E133" s="2">
        <v>250</v>
      </c>
      <c r="F133" s="63">
        <v>6.05</v>
      </c>
      <c r="G133" s="7">
        <f t="shared" si="2"/>
        <v>1512.5</v>
      </c>
      <c r="H133" s="44" t="s">
        <v>459</v>
      </c>
    </row>
    <row r="134" spans="2:8" ht="33" customHeight="1" thickBot="1" x14ac:dyDescent="0.3">
      <c r="B134" s="45">
        <v>115</v>
      </c>
      <c r="C134" s="1" t="s">
        <v>118</v>
      </c>
      <c r="D134" s="2" t="s">
        <v>76</v>
      </c>
      <c r="E134" s="2">
        <v>350</v>
      </c>
      <c r="F134" s="63">
        <v>5.5</v>
      </c>
      <c r="G134" s="7">
        <f t="shared" si="2"/>
        <v>1925</v>
      </c>
      <c r="H134" s="44" t="s">
        <v>460</v>
      </c>
    </row>
    <row r="135" spans="2:8" ht="33" customHeight="1" thickBot="1" x14ac:dyDescent="0.3">
      <c r="B135" s="45">
        <v>116</v>
      </c>
      <c r="C135" s="1" t="s">
        <v>119</v>
      </c>
      <c r="D135" s="2" t="s">
        <v>76</v>
      </c>
      <c r="E135" s="2">
        <v>200</v>
      </c>
      <c r="F135" s="63">
        <v>12.3</v>
      </c>
      <c r="G135" s="7">
        <f t="shared" si="2"/>
        <v>2460</v>
      </c>
      <c r="H135" s="44" t="s">
        <v>461</v>
      </c>
    </row>
    <row r="136" spans="2:8" ht="33" customHeight="1" thickBot="1" x14ac:dyDescent="0.3">
      <c r="B136" s="45">
        <v>117</v>
      </c>
      <c r="C136" s="1" t="s">
        <v>120</v>
      </c>
      <c r="D136" s="2" t="s">
        <v>76</v>
      </c>
      <c r="E136" s="2">
        <v>200</v>
      </c>
      <c r="F136" s="63">
        <v>18.600000000000001</v>
      </c>
      <c r="G136" s="7">
        <f t="shared" si="2"/>
        <v>3720.0000000000005</v>
      </c>
      <c r="H136" s="44" t="s">
        <v>462</v>
      </c>
    </row>
    <row r="137" spans="2:8" ht="33" customHeight="1" thickBot="1" x14ac:dyDescent="0.3">
      <c r="B137" s="45">
        <v>118</v>
      </c>
      <c r="C137" s="1" t="s">
        <v>121</v>
      </c>
      <c r="D137" s="2" t="s">
        <v>76</v>
      </c>
      <c r="E137" s="2">
        <v>200</v>
      </c>
      <c r="F137" s="63">
        <v>22</v>
      </c>
      <c r="G137" s="7">
        <f t="shared" si="2"/>
        <v>4400</v>
      </c>
      <c r="H137" s="44" t="s">
        <v>463</v>
      </c>
    </row>
    <row r="138" spans="2:8" ht="33" customHeight="1" thickBot="1" x14ac:dyDescent="0.3">
      <c r="B138" s="45">
        <v>119</v>
      </c>
      <c r="C138" s="1" t="s">
        <v>122</v>
      </c>
      <c r="D138" s="2" t="s">
        <v>76</v>
      </c>
      <c r="E138" s="2">
        <v>260</v>
      </c>
      <c r="F138" s="63">
        <v>4.5999999999999996</v>
      </c>
      <c r="G138" s="7">
        <f t="shared" si="2"/>
        <v>1196</v>
      </c>
      <c r="H138" s="44" t="s">
        <v>464</v>
      </c>
    </row>
    <row r="139" spans="2:8" ht="33" customHeight="1" thickBot="1" x14ac:dyDescent="0.3">
      <c r="B139" s="45">
        <v>120</v>
      </c>
      <c r="C139" s="1" t="s">
        <v>123</v>
      </c>
      <c r="D139" s="2" t="s">
        <v>76</v>
      </c>
      <c r="E139" s="2">
        <v>260</v>
      </c>
      <c r="F139" s="63">
        <v>6.7</v>
      </c>
      <c r="G139" s="7">
        <f t="shared" si="2"/>
        <v>1742</v>
      </c>
      <c r="H139" s="44" t="s">
        <v>465</v>
      </c>
    </row>
    <row r="140" spans="2:8" ht="33" customHeight="1" thickBot="1" x14ac:dyDescent="0.3">
      <c r="B140" s="45">
        <v>121</v>
      </c>
      <c r="C140" s="1" t="s">
        <v>124</v>
      </c>
      <c r="D140" s="2" t="s">
        <v>76</v>
      </c>
      <c r="E140" s="2">
        <v>300</v>
      </c>
      <c r="F140" s="63">
        <v>8.8000000000000007</v>
      </c>
      <c r="G140" s="7">
        <f t="shared" si="2"/>
        <v>2640</v>
      </c>
      <c r="H140" s="44" t="s">
        <v>466</v>
      </c>
    </row>
    <row r="141" spans="2:8" ht="33" customHeight="1" thickBot="1" x14ac:dyDescent="0.3">
      <c r="B141" s="45">
        <v>122</v>
      </c>
      <c r="C141" s="1" t="s">
        <v>125</v>
      </c>
      <c r="D141" s="2" t="s">
        <v>76</v>
      </c>
      <c r="E141" s="2">
        <v>300</v>
      </c>
      <c r="F141" s="63">
        <v>10.5</v>
      </c>
      <c r="G141" s="7">
        <f t="shared" si="2"/>
        <v>3150</v>
      </c>
      <c r="H141" s="44" t="s">
        <v>467</v>
      </c>
    </row>
    <row r="142" spans="2:8" ht="33" customHeight="1" thickBot="1" x14ac:dyDescent="0.3">
      <c r="B142" s="45">
        <v>123</v>
      </c>
      <c r="C142" s="1" t="s">
        <v>126</v>
      </c>
      <c r="D142" s="2" t="s">
        <v>76</v>
      </c>
      <c r="E142" s="2">
        <v>100</v>
      </c>
      <c r="F142" s="63">
        <v>1.85</v>
      </c>
      <c r="G142" s="7">
        <f t="shared" si="2"/>
        <v>185</v>
      </c>
      <c r="H142" s="44" t="s">
        <v>468</v>
      </c>
    </row>
    <row r="143" spans="2:8" ht="33" customHeight="1" thickBot="1" x14ac:dyDescent="0.3">
      <c r="B143" s="45">
        <v>124</v>
      </c>
      <c r="C143" s="1" t="s">
        <v>127</v>
      </c>
      <c r="D143" s="2" t="s">
        <v>76</v>
      </c>
      <c r="E143" s="2">
        <v>100</v>
      </c>
      <c r="F143" s="63">
        <v>4</v>
      </c>
      <c r="G143" s="7">
        <f t="shared" si="2"/>
        <v>400</v>
      </c>
      <c r="H143" s="44" t="s">
        <v>469</v>
      </c>
    </row>
    <row r="144" spans="2:8" ht="33" customHeight="1" thickBot="1" x14ac:dyDescent="0.3">
      <c r="B144" s="45">
        <v>125</v>
      </c>
      <c r="C144" s="1" t="s">
        <v>128</v>
      </c>
      <c r="D144" s="2" t="s">
        <v>76</v>
      </c>
      <c r="E144" s="2">
        <v>100</v>
      </c>
      <c r="F144" s="63">
        <v>5.77</v>
      </c>
      <c r="G144" s="7">
        <f t="shared" si="2"/>
        <v>577</v>
      </c>
      <c r="H144" s="44" t="s">
        <v>470</v>
      </c>
    </row>
    <row r="145" spans="2:8" ht="33" customHeight="1" thickBot="1" x14ac:dyDescent="0.3">
      <c r="B145" s="45">
        <v>126</v>
      </c>
      <c r="C145" s="1" t="s">
        <v>129</v>
      </c>
      <c r="D145" s="2" t="s">
        <v>76</v>
      </c>
      <c r="E145" s="2">
        <v>100</v>
      </c>
      <c r="F145" s="63">
        <v>0.39</v>
      </c>
      <c r="G145" s="7">
        <f t="shared" si="2"/>
        <v>39</v>
      </c>
      <c r="H145" s="44" t="s">
        <v>471</v>
      </c>
    </row>
    <row r="146" spans="2:8" ht="33" customHeight="1" thickBot="1" x14ac:dyDescent="0.3">
      <c r="B146" s="45">
        <v>127</v>
      </c>
      <c r="C146" s="1" t="s">
        <v>130</v>
      </c>
      <c r="D146" s="2" t="s">
        <v>76</v>
      </c>
      <c r="E146" s="2">
        <v>100</v>
      </c>
      <c r="F146" s="63">
        <v>0.97</v>
      </c>
      <c r="G146" s="7">
        <f t="shared" si="2"/>
        <v>97</v>
      </c>
      <c r="H146" s="44" t="s">
        <v>472</v>
      </c>
    </row>
    <row r="147" spans="2:8" ht="33" customHeight="1" thickBot="1" x14ac:dyDescent="0.3">
      <c r="B147" s="45">
        <v>128</v>
      </c>
      <c r="C147" s="1" t="s">
        <v>131</v>
      </c>
      <c r="D147" s="2" t="s">
        <v>76</v>
      </c>
      <c r="E147" s="2">
        <v>100</v>
      </c>
      <c r="F147" s="63">
        <v>0.55000000000000004</v>
      </c>
      <c r="G147" s="7">
        <f t="shared" si="2"/>
        <v>55.000000000000007</v>
      </c>
      <c r="H147" s="44" t="s">
        <v>473</v>
      </c>
    </row>
    <row r="148" spans="2:8" ht="33" customHeight="1" thickBot="1" x14ac:dyDescent="0.3">
      <c r="B148" s="45">
        <v>129</v>
      </c>
      <c r="C148" s="1" t="s">
        <v>132</v>
      </c>
      <c r="D148" s="2" t="s">
        <v>76</v>
      </c>
      <c r="E148" s="2">
        <v>300</v>
      </c>
      <c r="F148" s="63">
        <v>0.8</v>
      </c>
      <c r="G148" s="7">
        <f t="shared" si="2"/>
        <v>240</v>
      </c>
      <c r="H148" s="44" t="s">
        <v>474</v>
      </c>
    </row>
    <row r="149" spans="2:8" ht="19.5" customHeight="1" thickBot="1" x14ac:dyDescent="0.3">
      <c r="B149" s="66" t="s">
        <v>133</v>
      </c>
      <c r="C149" s="67"/>
      <c r="D149" s="67"/>
      <c r="E149" s="67"/>
      <c r="F149" s="67"/>
      <c r="G149" s="67"/>
      <c r="H149" s="68"/>
    </row>
    <row r="150" spans="2:8" ht="51" customHeight="1" thickBot="1" x14ac:dyDescent="0.3">
      <c r="B150" s="45">
        <v>130</v>
      </c>
      <c r="C150" s="3" t="s">
        <v>134</v>
      </c>
      <c r="D150" s="4" t="s">
        <v>76</v>
      </c>
      <c r="E150" s="4">
        <v>200</v>
      </c>
      <c r="F150" s="63">
        <v>0.16</v>
      </c>
      <c r="G150" s="7">
        <f>SUM(E150*F150)</f>
        <v>32</v>
      </c>
      <c r="H150" s="44" t="s">
        <v>475</v>
      </c>
    </row>
    <row r="151" spans="2:8" ht="51" customHeight="1" thickBot="1" x14ac:dyDescent="0.3">
      <c r="B151" s="45">
        <v>131</v>
      </c>
      <c r="C151" s="1" t="s">
        <v>135</v>
      </c>
      <c r="D151" s="2" t="s">
        <v>76</v>
      </c>
      <c r="E151" s="2">
        <v>100</v>
      </c>
      <c r="F151" s="63">
        <v>0.2</v>
      </c>
      <c r="G151" s="7">
        <f t="shared" ref="G151:G157" si="3">SUM(E151*F151)</f>
        <v>20</v>
      </c>
      <c r="H151" s="44" t="s">
        <v>476</v>
      </c>
    </row>
    <row r="152" spans="2:8" ht="51" customHeight="1" thickBot="1" x14ac:dyDescent="0.3">
      <c r="B152" s="45">
        <v>132</v>
      </c>
      <c r="C152" s="1" t="s">
        <v>136</v>
      </c>
      <c r="D152" s="2" t="s">
        <v>76</v>
      </c>
      <c r="E152" s="2">
        <v>100</v>
      </c>
      <c r="F152" s="63">
        <v>0.28999999999999998</v>
      </c>
      <c r="G152" s="7">
        <f t="shared" si="3"/>
        <v>28.999999999999996</v>
      </c>
      <c r="H152" s="44" t="s">
        <v>477</v>
      </c>
    </row>
    <row r="153" spans="2:8" ht="51" customHeight="1" thickBot="1" x14ac:dyDescent="0.3">
      <c r="B153" s="45">
        <v>133</v>
      </c>
      <c r="C153" s="1" t="s">
        <v>137</v>
      </c>
      <c r="D153" s="2" t="s">
        <v>76</v>
      </c>
      <c r="E153" s="2">
        <v>100</v>
      </c>
      <c r="F153" s="63">
        <v>0.44</v>
      </c>
      <c r="G153" s="7">
        <f t="shared" si="3"/>
        <v>44</v>
      </c>
      <c r="H153" s="44" t="s">
        <v>478</v>
      </c>
    </row>
    <row r="154" spans="2:8" ht="51" customHeight="1" thickBot="1" x14ac:dyDescent="0.3">
      <c r="B154" s="45">
        <v>134</v>
      </c>
      <c r="C154" s="1" t="s">
        <v>138</v>
      </c>
      <c r="D154" s="2" t="s">
        <v>76</v>
      </c>
      <c r="E154" s="2">
        <v>100</v>
      </c>
      <c r="F154" s="63">
        <v>0.55000000000000004</v>
      </c>
      <c r="G154" s="7">
        <f t="shared" si="3"/>
        <v>55.000000000000007</v>
      </c>
      <c r="H154" s="44" t="s">
        <v>479</v>
      </c>
    </row>
    <row r="155" spans="2:8" ht="51" customHeight="1" thickBot="1" x14ac:dyDescent="0.3">
      <c r="B155" s="45">
        <v>135</v>
      </c>
      <c r="C155" s="1" t="s">
        <v>139</v>
      </c>
      <c r="D155" s="2" t="s">
        <v>76</v>
      </c>
      <c r="E155" s="2">
        <v>100</v>
      </c>
      <c r="F155" s="63">
        <v>0.7</v>
      </c>
      <c r="G155" s="7">
        <f t="shared" si="3"/>
        <v>70</v>
      </c>
      <c r="H155" s="44" t="s">
        <v>480</v>
      </c>
    </row>
    <row r="156" spans="2:8" ht="40.5" customHeight="1" thickBot="1" x14ac:dyDescent="0.3">
      <c r="B156" s="45">
        <v>136</v>
      </c>
      <c r="C156" s="1" t="s">
        <v>140</v>
      </c>
      <c r="D156" s="2" t="s">
        <v>76</v>
      </c>
      <c r="E156" s="2">
        <v>50</v>
      </c>
      <c r="F156" s="63">
        <v>0.5</v>
      </c>
      <c r="G156" s="7">
        <f t="shared" si="3"/>
        <v>25</v>
      </c>
      <c r="H156" s="44" t="s">
        <v>481</v>
      </c>
    </row>
    <row r="157" spans="2:8" ht="40.5" customHeight="1" thickBot="1" x14ac:dyDescent="0.3">
      <c r="B157" s="45">
        <v>137</v>
      </c>
      <c r="C157" s="1" t="s">
        <v>141</v>
      </c>
      <c r="D157" s="2" t="s">
        <v>76</v>
      </c>
      <c r="E157" s="2">
        <v>50</v>
      </c>
      <c r="F157" s="63">
        <v>0.6</v>
      </c>
      <c r="G157" s="7">
        <f t="shared" si="3"/>
        <v>30</v>
      </c>
      <c r="H157" s="44" t="s">
        <v>482</v>
      </c>
    </row>
    <row r="158" spans="2:8" ht="18" customHeight="1" thickBot="1" x14ac:dyDescent="0.3">
      <c r="B158" s="66" t="s">
        <v>142</v>
      </c>
      <c r="C158" s="67"/>
      <c r="D158" s="67"/>
      <c r="E158" s="67"/>
      <c r="F158" s="67"/>
      <c r="G158" s="67"/>
      <c r="H158" s="68"/>
    </row>
    <row r="159" spans="2:8" ht="47.25" customHeight="1" thickBot="1" x14ac:dyDescent="0.3">
      <c r="B159" s="45">
        <v>138</v>
      </c>
      <c r="C159" s="3" t="s">
        <v>143</v>
      </c>
      <c r="D159" s="4" t="s">
        <v>4</v>
      </c>
      <c r="E159" s="4">
        <v>50</v>
      </c>
      <c r="F159" s="63">
        <v>1.59</v>
      </c>
      <c r="G159" s="7">
        <f>SUM(E159*F159)</f>
        <v>79.5</v>
      </c>
      <c r="H159" s="44" t="s">
        <v>483</v>
      </c>
    </row>
    <row r="160" spans="2:8" ht="30.75" customHeight="1" thickBot="1" x14ac:dyDescent="0.3">
      <c r="B160" s="45">
        <v>139</v>
      </c>
      <c r="C160" s="1" t="s">
        <v>144</v>
      </c>
      <c r="D160" s="2" t="s">
        <v>4</v>
      </c>
      <c r="E160" s="2">
        <v>60</v>
      </c>
      <c r="F160" s="63">
        <v>1.59</v>
      </c>
      <c r="G160" s="7">
        <f>SUM(E160*F160)</f>
        <v>95.4</v>
      </c>
      <c r="H160" s="44" t="s">
        <v>484</v>
      </c>
    </row>
    <row r="161" spans="2:8" ht="21.75" customHeight="1" thickBot="1" x14ac:dyDescent="0.3">
      <c r="B161" s="66" t="s">
        <v>145</v>
      </c>
      <c r="C161" s="67"/>
      <c r="D161" s="67"/>
      <c r="E161" s="67"/>
      <c r="F161" s="67"/>
      <c r="G161" s="67"/>
      <c r="H161" s="68"/>
    </row>
    <row r="162" spans="2:8" ht="31.5" customHeight="1" thickBot="1" x14ac:dyDescent="0.3">
      <c r="B162" s="45">
        <v>140</v>
      </c>
      <c r="C162" s="3" t="s">
        <v>146</v>
      </c>
      <c r="D162" s="4" t="s">
        <v>4</v>
      </c>
      <c r="E162" s="4">
        <v>20</v>
      </c>
      <c r="F162" s="63">
        <v>14.64</v>
      </c>
      <c r="G162" s="7">
        <f>SUM(E162*F162)</f>
        <v>292.8</v>
      </c>
      <c r="H162" s="44" t="s">
        <v>485</v>
      </c>
    </row>
    <row r="163" spans="2:8" ht="31.5" customHeight="1" thickBot="1" x14ac:dyDescent="0.3">
      <c r="B163" s="45">
        <v>141</v>
      </c>
      <c r="C163" s="1" t="s">
        <v>147</v>
      </c>
      <c r="D163" s="2" t="s">
        <v>4</v>
      </c>
      <c r="E163" s="2">
        <v>20</v>
      </c>
      <c r="F163" s="63">
        <v>26.05</v>
      </c>
      <c r="G163" s="7">
        <f t="shared" ref="G163:G226" si="4">SUM(E163*F163)</f>
        <v>521</v>
      </c>
      <c r="H163" s="44" t="s">
        <v>486</v>
      </c>
    </row>
    <row r="164" spans="2:8" ht="31.5" customHeight="1" thickBot="1" x14ac:dyDescent="0.3">
      <c r="B164" s="45">
        <v>142</v>
      </c>
      <c r="C164" s="1" t="s">
        <v>148</v>
      </c>
      <c r="D164" s="2" t="s">
        <v>4</v>
      </c>
      <c r="E164" s="2">
        <v>20</v>
      </c>
      <c r="F164" s="63">
        <v>45.18</v>
      </c>
      <c r="G164" s="7">
        <f t="shared" si="4"/>
        <v>903.6</v>
      </c>
      <c r="H164" s="44" t="s">
        <v>487</v>
      </c>
    </row>
    <row r="165" spans="2:8" ht="31.5" customHeight="1" thickBot="1" x14ac:dyDescent="0.3">
      <c r="B165" s="45">
        <v>143</v>
      </c>
      <c r="C165" s="1" t="s">
        <v>149</v>
      </c>
      <c r="D165" s="2" t="s">
        <v>4</v>
      </c>
      <c r="E165" s="2">
        <v>20</v>
      </c>
      <c r="F165" s="63">
        <v>58.21</v>
      </c>
      <c r="G165" s="7">
        <f t="shared" si="4"/>
        <v>1164.2</v>
      </c>
      <c r="H165" s="44" t="s">
        <v>488</v>
      </c>
    </row>
    <row r="166" spans="2:8" ht="31.5" customHeight="1" thickBot="1" x14ac:dyDescent="0.3">
      <c r="B166" s="45">
        <v>144</v>
      </c>
      <c r="C166" s="1" t="s">
        <v>150</v>
      </c>
      <c r="D166" s="2" t="s">
        <v>4</v>
      </c>
      <c r="E166" s="2">
        <v>20</v>
      </c>
      <c r="F166" s="63">
        <v>77.010000000000005</v>
      </c>
      <c r="G166" s="7">
        <f t="shared" si="4"/>
        <v>1540.2</v>
      </c>
      <c r="H166" s="44" t="s">
        <v>489</v>
      </c>
    </row>
    <row r="167" spans="2:8" ht="31.5" customHeight="1" thickBot="1" x14ac:dyDescent="0.3">
      <c r="B167" s="45">
        <v>145</v>
      </c>
      <c r="C167" s="1" t="s">
        <v>151</v>
      </c>
      <c r="D167" s="2" t="s">
        <v>4</v>
      </c>
      <c r="E167" s="2">
        <v>20</v>
      </c>
      <c r="F167" s="63">
        <v>109.56</v>
      </c>
      <c r="G167" s="7">
        <f t="shared" si="4"/>
        <v>2191.1999999999998</v>
      </c>
      <c r="H167" s="44" t="s">
        <v>490</v>
      </c>
    </row>
    <row r="168" spans="2:8" ht="31.5" customHeight="1" thickBot="1" x14ac:dyDescent="0.3">
      <c r="B168" s="45">
        <v>146</v>
      </c>
      <c r="C168" s="1" t="s">
        <v>152</v>
      </c>
      <c r="D168" s="2" t="s">
        <v>4</v>
      </c>
      <c r="E168" s="2">
        <v>20</v>
      </c>
      <c r="F168" s="63">
        <v>202.4</v>
      </c>
      <c r="G168" s="7">
        <f t="shared" si="4"/>
        <v>4048</v>
      </c>
      <c r="H168" s="44" t="s">
        <v>491</v>
      </c>
    </row>
    <row r="169" spans="2:8" ht="31.5" customHeight="1" thickBot="1" x14ac:dyDescent="0.3">
      <c r="B169" s="45">
        <v>147</v>
      </c>
      <c r="C169" s="1" t="s">
        <v>153</v>
      </c>
      <c r="D169" s="2" t="s">
        <v>4</v>
      </c>
      <c r="E169" s="2">
        <v>20</v>
      </c>
      <c r="F169" s="63">
        <v>298.39999999999998</v>
      </c>
      <c r="G169" s="7">
        <f t="shared" si="4"/>
        <v>5968</v>
      </c>
      <c r="H169" s="44" t="s">
        <v>492</v>
      </c>
    </row>
    <row r="170" spans="2:8" ht="31.5" customHeight="1" thickBot="1" x14ac:dyDescent="0.3">
      <c r="B170" s="45">
        <v>148</v>
      </c>
      <c r="C170" s="1" t="s">
        <v>154</v>
      </c>
      <c r="D170" s="2" t="s">
        <v>4</v>
      </c>
      <c r="E170" s="2">
        <v>10</v>
      </c>
      <c r="F170" s="63">
        <v>416.2</v>
      </c>
      <c r="G170" s="7">
        <f t="shared" si="4"/>
        <v>4162</v>
      </c>
      <c r="H170" s="44" t="s">
        <v>493</v>
      </c>
    </row>
    <row r="171" spans="2:8" ht="31.5" customHeight="1" thickBot="1" x14ac:dyDescent="0.3">
      <c r="B171" s="45">
        <v>149</v>
      </c>
      <c r="C171" s="1" t="s">
        <v>155</v>
      </c>
      <c r="D171" s="2" t="s">
        <v>4</v>
      </c>
      <c r="E171" s="2">
        <v>20</v>
      </c>
      <c r="F171" s="63">
        <v>12.96</v>
      </c>
      <c r="G171" s="7">
        <f t="shared" si="4"/>
        <v>259.20000000000005</v>
      </c>
      <c r="H171" s="44" t="s">
        <v>494</v>
      </c>
    </row>
    <row r="172" spans="2:8" ht="31.5" customHeight="1" thickBot="1" x14ac:dyDescent="0.3">
      <c r="B172" s="45">
        <v>150</v>
      </c>
      <c r="C172" s="1" t="s">
        <v>156</v>
      </c>
      <c r="D172" s="2" t="s">
        <v>4</v>
      </c>
      <c r="E172" s="2">
        <v>20</v>
      </c>
      <c r="F172" s="63">
        <v>21.03</v>
      </c>
      <c r="G172" s="7">
        <f t="shared" si="4"/>
        <v>420.6</v>
      </c>
      <c r="H172" s="44" t="s">
        <v>495</v>
      </c>
    </row>
    <row r="173" spans="2:8" ht="31.5" customHeight="1" thickBot="1" x14ac:dyDescent="0.3">
      <c r="B173" s="45">
        <v>151</v>
      </c>
      <c r="C173" s="1" t="s">
        <v>157</v>
      </c>
      <c r="D173" s="2" t="s">
        <v>4</v>
      </c>
      <c r="E173" s="2">
        <v>20</v>
      </c>
      <c r="F173" s="63">
        <v>21.03</v>
      </c>
      <c r="G173" s="7">
        <f t="shared" si="4"/>
        <v>420.6</v>
      </c>
      <c r="H173" s="44" t="s">
        <v>496</v>
      </c>
    </row>
    <row r="174" spans="2:8" ht="31.5" customHeight="1" thickBot="1" x14ac:dyDescent="0.3">
      <c r="B174" s="45">
        <v>152</v>
      </c>
      <c r="C174" s="1" t="s">
        <v>158</v>
      </c>
      <c r="D174" s="2" t="s">
        <v>4</v>
      </c>
      <c r="E174" s="2">
        <v>20</v>
      </c>
      <c r="F174" s="63">
        <v>21.65</v>
      </c>
      <c r="G174" s="7">
        <f t="shared" si="4"/>
        <v>433</v>
      </c>
      <c r="H174" s="44" t="s">
        <v>497</v>
      </c>
    </row>
    <row r="175" spans="2:8" ht="31.5" customHeight="1" thickBot="1" x14ac:dyDescent="0.3">
      <c r="B175" s="45">
        <v>153</v>
      </c>
      <c r="C175" s="1" t="s">
        <v>159</v>
      </c>
      <c r="D175" s="2" t="s">
        <v>4</v>
      </c>
      <c r="E175" s="2">
        <v>20</v>
      </c>
      <c r="F175" s="63">
        <v>21.65</v>
      </c>
      <c r="G175" s="7">
        <f t="shared" si="4"/>
        <v>433</v>
      </c>
      <c r="H175" s="44" t="s">
        <v>498</v>
      </c>
    </row>
    <row r="176" spans="2:8" ht="31.5" customHeight="1" thickBot="1" x14ac:dyDescent="0.3">
      <c r="B176" s="45">
        <v>154</v>
      </c>
      <c r="C176" s="1" t="s">
        <v>160</v>
      </c>
      <c r="D176" s="2" t="s">
        <v>4</v>
      </c>
      <c r="E176" s="2">
        <v>20</v>
      </c>
      <c r="F176" s="63">
        <v>23.3</v>
      </c>
      <c r="G176" s="7">
        <f t="shared" si="4"/>
        <v>466</v>
      </c>
      <c r="H176" s="44" t="s">
        <v>499</v>
      </c>
    </row>
    <row r="177" spans="2:8" ht="31.5" customHeight="1" thickBot="1" x14ac:dyDescent="0.3">
      <c r="B177" s="45">
        <v>155</v>
      </c>
      <c r="C177" s="1" t="s">
        <v>161</v>
      </c>
      <c r="D177" s="2" t="s">
        <v>4</v>
      </c>
      <c r="E177" s="2">
        <v>20</v>
      </c>
      <c r="F177" s="63">
        <v>24.44</v>
      </c>
      <c r="G177" s="7">
        <f t="shared" si="4"/>
        <v>488.8</v>
      </c>
      <c r="H177" s="44" t="s">
        <v>500</v>
      </c>
    </row>
    <row r="178" spans="2:8" ht="42.75" customHeight="1" thickBot="1" x14ac:dyDescent="0.3">
      <c r="B178" s="45">
        <v>156</v>
      </c>
      <c r="C178" s="1" t="s">
        <v>162</v>
      </c>
      <c r="D178" s="2" t="s">
        <v>4</v>
      </c>
      <c r="E178" s="2">
        <v>20</v>
      </c>
      <c r="F178" s="63">
        <v>35.6</v>
      </c>
      <c r="G178" s="7">
        <f t="shared" si="4"/>
        <v>712</v>
      </c>
      <c r="H178" s="44" t="s">
        <v>501</v>
      </c>
    </row>
    <row r="179" spans="2:8" ht="43.5" customHeight="1" thickBot="1" x14ac:dyDescent="0.3">
      <c r="B179" s="45">
        <v>157</v>
      </c>
      <c r="C179" s="1" t="s">
        <v>163</v>
      </c>
      <c r="D179" s="2" t="s">
        <v>4</v>
      </c>
      <c r="E179" s="2">
        <v>20</v>
      </c>
      <c r="F179" s="63">
        <v>60.4</v>
      </c>
      <c r="G179" s="7">
        <f t="shared" si="4"/>
        <v>1208</v>
      </c>
      <c r="H179" s="44" t="s">
        <v>502</v>
      </c>
    </row>
    <row r="180" spans="2:8" ht="43.5" customHeight="1" thickBot="1" x14ac:dyDescent="0.3">
      <c r="B180" s="45">
        <v>158</v>
      </c>
      <c r="C180" s="1" t="s">
        <v>164</v>
      </c>
      <c r="D180" s="2" t="s">
        <v>4</v>
      </c>
      <c r="E180" s="2">
        <v>20</v>
      </c>
      <c r="F180" s="63">
        <v>88</v>
      </c>
      <c r="G180" s="7">
        <f t="shared" si="4"/>
        <v>1760</v>
      </c>
      <c r="H180" s="44" t="s">
        <v>503</v>
      </c>
    </row>
    <row r="181" spans="2:8" ht="42.75" customHeight="1" thickBot="1" x14ac:dyDescent="0.3">
      <c r="B181" s="45">
        <v>159</v>
      </c>
      <c r="C181" s="1" t="s">
        <v>165</v>
      </c>
      <c r="D181" s="2" t="s">
        <v>4</v>
      </c>
      <c r="E181" s="2">
        <v>20</v>
      </c>
      <c r="F181" s="63">
        <v>120.4</v>
      </c>
      <c r="G181" s="7">
        <f t="shared" si="4"/>
        <v>2408</v>
      </c>
      <c r="H181" s="44" t="s">
        <v>504</v>
      </c>
    </row>
    <row r="182" spans="2:8" ht="45" customHeight="1" thickBot="1" x14ac:dyDescent="0.3">
      <c r="B182" s="45">
        <v>160</v>
      </c>
      <c r="C182" s="1" t="s">
        <v>166</v>
      </c>
      <c r="D182" s="2" t="s">
        <v>4</v>
      </c>
      <c r="E182" s="2">
        <v>20</v>
      </c>
      <c r="F182" s="63">
        <v>180.5</v>
      </c>
      <c r="G182" s="7">
        <f t="shared" si="4"/>
        <v>3610</v>
      </c>
      <c r="H182" s="44" t="s">
        <v>505</v>
      </c>
    </row>
    <row r="183" spans="2:8" ht="38.25" customHeight="1" thickBot="1" x14ac:dyDescent="0.3">
      <c r="B183" s="45">
        <v>161</v>
      </c>
      <c r="C183" s="1" t="s">
        <v>318</v>
      </c>
      <c r="D183" s="2" t="s">
        <v>4</v>
      </c>
      <c r="E183" s="2">
        <v>20</v>
      </c>
      <c r="F183" s="42">
        <v>3.8</v>
      </c>
      <c r="G183" s="7">
        <f t="shared" si="4"/>
        <v>76</v>
      </c>
      <c r="H183" s="44" t="s">
        <v>651</v>
      </c>
    </row>
    <row r="184" spans="2:8" ht="31.5" customHeight="1" thickBot="1" x14ac:dyDescent="0.3">
      <c r="B184" s="45">
        <v>162</v>
      </c>
      <c r="C184" s="1" t="s">
        <v>319</v>
      </c>
      <c r="D184" s="2" t="s">
        <v>4</v>
      </c>
      <c r="E184" s="2">
        <v>20</v>
      </c>
      <c r="F184" s="42">
        <v>3.8</v>
      </c>
      <c r="G184" s="7">
        <f t="shared" si="4"/>
        <v>76</v>
      </c>
      <c r="H184" s="44" t="s">
        <v>653</v>
      </c>
    </row>
    <row r="185" spans="2:8" ht="31.5" customHeight="1" thickBot="1" x14ac:dyDescent="0.3">
      <c r="B185" s="45">
        <v>163</v>
      </c>
      <c r="C185" s="1" t="s">
        <v>320</v>
      </c>
      <c r="D185" s="2" t="s">
        <v>4</v>
      </c>
      <c r="E185" s="2">
        <v>20</v>
      </c>
      <c r="F185" s="42">
        <v>3.8</v>
      </c>
      <c r="G185" s="7">
        <f t="shared" si="4"/>
        <v>76</v>
      </c>
      <c r="H185" s="44" t="s">
        <v>652</v>
      </c>
    </row>
    <row r="186" spans="2:8" ht="31.5" customHeight="1" thickBot="1" x14ac:dyDescent="0.3">
      <c r="B186" s="45">
        <v>164</v>
      </c>
      <c r="C186" s="1" t="s">
        <v>321</v>
      </c>
      <c r="D186" s="2" t="s">
        <v>4</v>
      </c>
      <c r="E186" s="2">
        <v>40</v>
      </c>
      <c r="F186" s="42">
        <v>2.4</v>
      </c>
      <c r="G186" s="7">
        <f t="shared" si="4"/>
        <v>96</v>
      </c>
      <c r="H186" s="44" t="s">
        <v>654</v>
      </c>
    </row>
    <row r="187" spans="2:8" ht="31.5" customHeight="1" thickBot="1" x14ac:dyDescent="0.3">
      <c r="B187" s="45">
        <v>165</v>
      </c>
      <c r="C187" s="1" t="s">
        <v>322</v>
      </c>
      <c r="D187" s="2" t="s">
        <v>4</v>
      </c>
      <c r="E187" s="2">
        <v>90</v>
      </c>
      <c r="F187" s="42">
        <v>2.4</v>
      </c>
      <c r="G187" s="7">
        <f t="shared" si="4"/>
        <v>216</v>
      </c>
      <c r="H187" s="44" t="s">
        <v>655</v>
      </c>
    </row>
    <row r="188" spans="2:8" ht="31.5" customHeight="1" thickBot="1" x14ac:dyDescent="0.3">
      <c r="B188" s="45">
        <v>166</v>
      </c>
      <c r="C188" s="1" t="s">
        <v>323</v>
      </c>
      <c r="D188" s="2" t="s">
        <v>4</v>
      </c>
      <c r="E188" s="2">
        <v>60</v>
      </c>
      <c r="F188" s="42">
        <v>2.4</v>
      </c>
      <c r="G188" s="7">
        <f t="shared" si="4"/>
        <v>144</v>
      </c>
      <c r="H188" s="44" t="s">
        <v>656</v>
      </c>
    </row>
    <row r="189" spans="2:8" ht="31.5" customHeight="1" thickBot="1" x14ac:dyDescent="0.3">
      <c r="B189" s="45">
        <v>167</v>
      </c>
      <c r="C189" s="1" t="s">
        <v>324</v>
      </c>
      <c r="D189" s="2" t="s">
        <v>4</v>
      </c>
      <c r="E189" s="2">
        <v>60</v>
      </c>
      <c r="F189" s="42">
        <v>2.6</v>
      </c>
      <c r="G189" s="7">
        <f t="shared" si="4"/>
        <v>156</v>
      </c>
      <c r="H189" s="44" t="s">
        <v>657</v>
      </c>
    </row>
    <row r="190" spans="2:8" ht="31.5" customHeight="1" thickBot="1" x14ac:dyDescent="0.3">
      <c r="B190" s="45">
        <v>168</v>
      </c>
      <c r="C190" s="1" t="s">
        <v>325</v>
      </c>
      <c r="D190" s="2" t="s">
        <v>4</v>
      </c>
      <c r="E190" s="2">
        <v>10</v>
      </c>
      <c r="F190" s="42">
        <v>16.2</v>
      </c>
      <c r="G190" s="7">
        <f t="shared" si="4"/>
        <v>162</v>
      </c>
      <c r="H190" s="44" t="s">
        <v>658</v>
      </c>
    </row>
    <row r="191" spans="2:8" ht="31.5" customHeight="1" thickBot="1" x14ac:dyDescent="0.3">
      <c r="B191" s="45">
        <v>169</v>
      </c>
      <c r="C191" s="1" t="s">
        <v>326</v>
      </c>
      <c r="D191" s="2" t="s">
        <v>4</v>
      </c>
      <c r="E191" s="2">
        <v>20</v>
      </c>
      <c r="F191" s="42">
        <v>16.2</v>
      </c>
      <c r="G191" s="7">
        <f t="shared" si="4"/>
        <v>324</v>
      </c>
      <c r="H191" s="44" t="s">
        <v>659</v>
      </c>
    </row>
    <row r="192" spans="2:8" ht="31.5" customHeight="1" thickBot="1" x14ac:dyDescent="0.3">
      <c r="B192" s="45">
        <v>170</v>
      </c>
      <c r="C192" s="1" t="s">
        <v>327</v>
      </c>
      <c r="D192" s="2" t="s">
        <v>4</v>
      </c>
      <c r="E192" s="2">
        <v>30</v>
      </c>
      <c r="F192" s="42">
        <v>16.2</v>
      </c>
      <c r="G192" s="7">
        <f t="shared" si="4"/>
        <v>486</v>
      </c>
      <c r="H192" s="44" t="s">
        <v>652</v>
      </c>
    </row>
    <row r="193" spans="2:8" ht="31.5" customHeight="1" thickBot="1" x14ac:dyDescent="0.3">
      <c r="B193" s="45">
        <v>171</v>
      </c>
      <c r="C193" s="1" t="s">
        <v>328</v>
      </c>
      <c r="D193" s="2" t="s">
        <v>4</v>
      </c>
      <c r="E193" s="2">
        <v>60</v>
      </c>
      <c r="F193" s="42">
        <v>8.1999999999999993</v>
      </c>
      <c r="G193" s="7">
        <f t="shared" si="4"/>
        <v>491.99999999999994</v>
      </c>
      <c r="H193" s="44" t="s">
        <v>660</v>
      </c>
    </row>
    <row r="194" spans="2:8" ht="31.5" customHeight="1" thickBot="1" x14ac:dyDescent="0.3">
      <c r="B194" s="45">
        <v>172</v>
      </c>
      <c r="C194" s="1" t="s">
        <v>329</v>
      </c>
      <c r="D194" s="2" t="s">
        <v>4</v>
      </c>
      <c r="E194" s="2">
        <v>40</v>
      </c>
      <c r="F194" s="42">
        <v>8.6</v>
      </c>
      <c r="G194" s="7">
        <f t="shared" si="4"/>
        <v>344</v>
      </c>
      <c r="H194" s="44" t="s">
        <v>661</v>
      </c>
    </row>
    <row r="195" spans="2:8" ht="31.5" customHeight="1" thickBot="1" x14ac:dyDescent="0.3">
      <c r="B195" s="45">
        <v>173</v>
      </c>
      <c r="C195" s="1" t="s">
        <v>330</v>
      </c>
      <c r="D195" s="2" t="s">
        <v>4</v>
      </c>
      <c r="E195" s="2">
        <v>40</v>
      </c>
      <c r="F195" s="42">
        <v>9.9</v>
      </c>
      <c r="G195" s="7">
        <f t="shared" si="4"/>
        <v>396</v>
      </c>
      <c r="H195" s="44" t="s">
        <v>662</v>
      </c>
    </row>
    <row r="196" spans="2:8" ht="31.5" customHeight="1" thickBot="1" x14ac:dyDescent="0.3">
      <c r="B196" s="45">
        <v>174</v>
      </c>
      <c r="C196" s="1" t="s">
        <v>331</v>
      </c>
      <c r="D196" s="2" t="s">
        <v>4</v>
      </c>
      <c r="E196" s="2">
        <v>25</v>
      </c>
      <c r="F196" s="42">
        <v>11.4</v>
      </c>
      <c r="G196" s="7">
        <f t="shared" si="4"/>
        <v>285</v>
      </c>
      <c r="H196" s="44" t="s">
        <v>663</v>
      </c>
    </row>
    <row r="197" spans="2:8" ht="31.5" customHeight="1" thickBot="1" x14ac:dyDescent="0.3">
      <c r="B197" s="45">
        <v>175</v>
      </c>
      <c r="C197" s="1" t="s">
        <v>332</v>
      </c>
      <c r="D197" s="2" t="s">
        <v>4</v>
      </c>
      <c r="E197" s="2">
        <v>25</v>
      </c>
      <c r="F197" s="42">
        <v>14.2</v>
      </c>
      <c r="G197" s="7">
        <f t="shared" si="4"/>
        <v>355</v>
      </c>
      <c r="H197" s="44" t="s">
        <v>664</v>
      </c>
    </row>
    <row r="198" spans="2:8" ht="31.5" customHeight="1" thickBot="1" x14ac:dyDescent="0.3">
      <c r="B198" s="45">
        <v>176</v>
      </c>
      <c r="C198" s="1" t="s">
        <v>333</v>
      </c>
      <c r="D198" s="2" t="s">
        <v>4</v>
      </c>
      <c r="E198" s="2">
        <v>25</v>
      </c>
      <c r="F198" s="42">
        <v>19.3</v>
      </c>
      <c r="G198" s="7">
        <f t="shared" si="4"/>
        <v>482.5</v>
      </c>
      <c r="H198" s="44" t="s">
        <v>665</v>
      </c>
    </row>
    <row r="199" spans="2:8" ht="31.5" customHeight="1" thickBot="1" x14ac:dyDescent="0.3">
      <c r="B199" s="45">
        <v>177</v>
      </c>
      <c r="C199" s="1" t="s">
        <v>334</v>
      </c>
      <c r="D199" s="2" t="s">
        <v>4</v>
      </c>
      <c r="E199" s="2">
        <v>25</v>
      </c>
      <c r="F199" s="42">
        <v>23.7</v>
      </c>
      <c r="G199" s="7">
        <f t="shared" si="4"/>
        <v>592.5</v>
      </c>
      <c r="H199" s="44" t="s">
        <v>666</v>
      </c>
    </row>
    <row r="200" spans="2:8" ht="39" customHeight="1" thickBot="1" x14ac:dyDescent="0.3">
      <c r="B200" s="45">
        <v>178</v>
      </c>
      <c r="C200" s="1" t="s">
        <v>335</v>
      </c>
      <c r="D200" s="2" t="s">
        <v>4</v>
      </c>
      <c r="E200" s="2">
        <v>25</v>
      </c>
      <c r="F200" s="42">
        <v>33.4</v>
      </c>
      <c r="G200" s="7">
        <f t="shared" si="4"/>
        <v>835</v>
      </c>
      <c r="H200" s="44" t="s">
        <v>667</v>
      </c>
    </row>
    <row r="201" spans="2:8" ht="50.25" customHeight="1" thickBot="1" x14ac:dyDescent="0.3">
      <c r="B201" s="45">
        <v>179</v>
      </c>
      <c r="C201" s="1" t="s">
        <v>336</v>
      </c>
      <c r="D201" s="2" t="s">
        <v>4</v>
      </c>
      <c r="E201" s="2">
        <v>25</v>
      </c>
      <c r="F201" s="42">
        <v>47.2</v>
      </c>
      <c r="G201" s="7">
        <f t="shared" si="4"/>
        <v>1180</v>
      </c>
      <c r="H201" s="44" t="s">
        <v>668</v>
      </c>
    </row>
    <row r="202" spans="2:8" ht="31.5" customHeight="1" thickBot="1" x14ac:dyDescent="0.3">
      <c r="B202" s="45">
        <v>180</v>
      </c>
      <c r="C202" s="1" t="s">
        <v>167</v>
      </c>
      <c r="D202" s="2" t="s">
        <v>4</v>
      </c>
      <c r="E202" s="2">
        <v>20</v>
      </c>
      <c r="F202" s="63">
        <v>20.45</v>
      </c>
      <c r="G202" s="7">
        <f t="shared" si="4"/>
        <v>409</v>
      </c>
      <c r="H202" s="44" t="s">
        <v>506</v>
      </c>
    </row>
    <row r="203" spans="2:8" ht="31.5" customHeight="1" thickBot="1" x14ac:dyDescent="0.3">
      <c r="B203" s="45">
        <v>181</v>
      </c>
      <c r="C203" s="1" t="s">
        <v>168</v>
      </c>
      <c r="D203" s="2" t="s">
        <v>4</v>
      </c>
      <c r="E203" s="2">
        <v>20</v>
      </c>
      <c r="F203" s="63">
        <v>20.45</v>
      </c>
      <c r="G203" s="7">
        <f t="shared" si="4"/>
        <v>409</v>
      </c>
      <c r="H203" s="44" t="s">
        <v>507</v>
      </c>
    </row>
    <row r="204" spans="2:8" ht="31.5" customHeight="1" thickBot="1" x14ac:dyDescent="0.3">
      <c r="B204" s="45">
        <v>182</v>
      </c>
      <c r="C204" s="1" t="s">
        <v>169</v>
      </c>
      <c r="D204" s="2" t="s">
        <v>4</v>
      </c>
      <c r="E204" s="2">
        <v>20</v>
      </c>
      <c r="F204" s="63">
        <v>23.51</v>
      </c>
      <c r="G204" s="7">
        <f t="shared" si="4"/>
        <v>470.20000000000005</v>
      </c>
      <c r="H204" s="44" t="s">
        <v>508</v>
      </c>
    </row>
    <row r="205" spans="2:8" ht="31.5" customHeight="1" thickBot="1" x14ac:dyDescent="0.3">
      <c r="B205" s="45">
        <v>183</v>
      </c>
      <c r="C205" s="1" t="s">
        <v>170</v>
      </c>
      <c r="D205" s="2" t="s">
        <v>4</v>
      </c>
      <c r="E205" s="2">
        <v>20</v>
      </c>
      <c r="F205" s="63">
        <v>28.81</v>
      </c>
      <c r="G205" s="7">
        <f t="shared" si="4"/>
        <v>576.19999999999993</v>
      </c>
      <c r="H205" s="44" t="s">
        <v>509</v>
      </c>
    </row>
    <row r="206" spans="2:8" ht="31.5" customHeight="1" thickBot="1" x14ac:dyDescent="0.3">
      <c r="B206" s="45">
        <v>184</v>
      </c>
      <c r="C206" s="1" t="s">
        <v>171</v>
      </c>
      <c r="D206" s="2" t="s">
        <v>4</v>
      </c>
      <c r="E206" s="2">
        <v>20</v>
      </c>
      <c r="F206" s="63">
        <v>31.46</v>
      </c>
      <c r="G206" s="7">
        <f t="shared" si="4"/>
        <v>629.20000000000005</v>
      </c>
      <c r="H206" s="44" t="s">
        <v>510</v>
      </c>
    </row>
    <row r="207" spans="2:8" ht="31.5" customHeight="1" thickBot="1" x14ac:dyDescent="0.3">
      <c r="B207" s="45">
        <v>185</v>
      </c>
      <c r="C207" s="1" t="s">
        <v>172</v>
      </c>
      <c r="D207" s="2" t="s">
        <v>4</v>
      </c>
      <c r="E207" s="2">
        <v>20</v>
      </c>
      <c r="F207" s="63">
        <v>38.68</v>
      </c>
      <c r="G207" s="7">
        <f t="shared" si="4"/>
        <v>773.6</v>
      </c>
      <c r="H207" s="44" t="s">
        <v>511</v>
      </c>
    </row>
    <row r="208" spans="2:8" ht="31.5" customHeight="1" thickBot="1" x14ac:dyDescent="0.3">
      <c r="B208" s="45">
        <v>186</v>
      </c>
      <c r="C208" s="1" t="s">
        <v>173</v>
      </c>
      <c r="D208" s="2" t="s">
        <v>4</v>
      </c>
      <c r="E208" s="2">
        <v>20</v>
      </c>
      <c r="F208" s="63">
        <v>41.58</v>
      </c>
      <c r="G208" s="7">
        <f t="shared" si="4"/>
        <v>831.59999999999991</v>
      </c>
      <c r="H208" s="44" t="s">
        <v>512</v>
      </c>
    </row>
    <row r="209" spans="2:8" ht="31.5" customHeight="1" thickBot="1" x14ac:dyDescent="0.3">
      <c r="B209" s="45">
        <v>187</v>
      </c>
      <c r="C209" s="1" t="s">
        <v>174</v>
      </c>
      <c r="D209" s="2" t="s">
        <v>4</v>
      </c>
      <c r="E209" s="2">
        <v>4</v>
      </c>
      <c r="F209" s="63">
        <v>95.2</v>
      </c>
      <c r="G209" s="7">
        <f t="shared" si="4"/>
        <v>380.8</v>
      </c>
      <c r="H209" s="44" t="s">
        <v>513</v>
      </c>
    </row>
    <row r="210" spans="2:8" ht="31.5" customHeight="1" thickBot="1" x14ac:dyDescent="0.3">
      <c r="B210" s="45">
        <v>188</v>
      </c>
      <c r="C210" s="1" t="s">
        <v>175</v>
      </c>
      <c r="D210" s="2" t="s">
        <v>4</v>
      </c>
      <c r="E210" s="2">
        <v>4</v>
      </c>
      <c r="F210" s="63">
        <v>88.2</v>
      </c>
      <c r="G210" s="7">
        <f t="shared" si="4"/>
        <v>352.8</v>
      </c>
      <c r="H210" s="44" t="s">
        <v>514</v>
      </c>
    </row>
    <row r="211" spans="2:8" ht="31.5" customHeight="1" thickBot="1" x14ac:dyDescent="0.3">
      <c r="B211" s="45">
        <v>189</v>
      </c>
      <c r="C211" s="1" t="s">
        <v>176</v>
      </c>
      <c r="D211" s="2" t="s">
        <v>4</v>
      </c>
      <c r="E211" s="2">
        <v>4</v>
      </c>
      <c r="F211" s="63">
        <v>130</v>
      </c>
      <c r="G211" s="7">
        <f t="shared" si="4"/>
        <v>520</v>
      </c>
      <c r="H211" s="44" t="s">
        <v>515</v>
      </c>
    </row>
    <row r="212" spans="2:8" ht="31.5" customHeight="1" thickBot="1" x14ac:dyDescent="0.3">
      <c r="B212" s="45">
        <v>190</v>
      </c>
      <c r="C212" s="1" t="s">
        <v>177</v>
      </c>
      <c r="D212" s="2" t="s">
        <v>4</v>
      </c>
      <c r="E212" s="2">
        <v>4</v>
      </c>
      <c r="F212" s="63">
        <v>220.75</v>
      </c>
      <c r="G212" s="7">
        <f t="shared" si="4"/>
        <v>883</v>
      </c>
      <c r="H212" s="44" t="s">
        <v>516</v>
      </c>
    </row>
    <row r="213" spans="2:8" ht="31.5" customHeight="1" thickBot="1" x14ac:dyDescent="0.3">
      <c r="B213" s="45">
        <v>191</v>
      </c>
      <c r="C213" s="1" t="s">
        <v>178</v>
      </c>
      <c r="D213" s="2" t="s">
        <v>4</v>
      </c>
      <c r="E213" s="2">
        <v>4</v>
      </c>
      <c r="F213" s="63">
        <v>440.4</v>
      </c>
      <c r="G213" s="7">
        <f t="shared" si="4"/>
        <v>1761.6</v>
      </c>
      <c r="H213" s="44" t="s">
        <v>517</v>
      </c>
    </row>
    <row r="214" spans="2:8" ht="76.5" customHeight="1" thickBot="1" x14ac:dyDescent="0.3">
      <c r="B214" s="45">
        <v>192</v>
      </c>
      <c r="C214" s="1" t="s">
        <v>179</v>
      </c>
      <c r="D214" s="2" t="s">
        <v>4</v>
      </c>
      <c r="E214" s="2">
        <v>3</v>
      </c>
      <c r="F214" s="63">
        <v>1806</v>
      </c>
      <c r="G214" s="7">
        <f t="shared" si="4"/>
        <v>5418</v>
      </c>
      <c r="H214" s="44" t="s">
        <v>518</v>
      </c>
    </row>
    <row r="215" spans="2:8" ht="77.25" customHeight="1" thickBot="1" x14ac:dyDescent="0.3">
      <c r="B215" s="45">
        <v>193</v>
      </c>
      <c r="C215" s="1" t="s">
        <v>180</v>
      </c>
      <c r="D215" s="2" t="s">
        <v>4</v>
      </c>
      <c r="E215" s="2">
        <v>3</v>
      </c>
      <c r="F215" s="63">
        <v>1236</v>
      </c>
      <c r="G215" s="7">
        <f t="shared" si="4"/>
        <v>3708</v>
      </c>
      <c r="H215" s="44" t="s">
        <v>519</v>
      </c>
    </row>
    <row r="216" spans="2:8" ht="72.75" customHeight="1" thickBot="1" x14ac:dyDescent="0.3">
      <c r="B216" s="45">
        <v>194</v>
      </c>
      <c r="C216" s="1" t="s">
        <v>181</v>
      </c>
      <c r="D216" s="2" t="s">
        <v>4</v>
      </c>
      <c r="E216" s="2">
        <v>3</v>
      </c>
      <c r="F216" s="63">
        <v>1016</v>
      </c>
      <c r="G216" s="7">
        <f t="shared" si="4"/>
        <v>3048</v>
      </c>
      <c r="H216" s="44" t="s">
        <v>520</v>
      </c>
    </row>
    <row r="217" spans="2:8" ht="72.75" customHeight="1" thickBot="1" x14ac:dyDescent="0.3">
      <c r="B217" s="45">
        <v>195</v>
      </c>
      <c r="C217" s="1" t="s">
        <v>182</v>
      </c>
      <c r="D217" s="2" t="s">
        <v>4</v>
      </c>
      <c r="E217" s="2">
        <v>3</v>
      </c>
      <c r="F217" s="63">
        <v>660.5</v>
      </c>
      <c r="G217" s="7">
        <f t="shared" si="4"/>
        <v>1981.5</v>
      </c>
      <c r="H217" s="44" t="s">
        <v>521</v>
      </c>
    </row>
    <row r="218" spans="2:8" ht="49.5" customHeight="1" thickBot="1" x14ac:dyDescent="0.3">
      <c r="B218" s="45">
        <v>196</v>
      </c>
      <c r="C218" s="1" t="s">
        <v>183</v>
      </c>
      <c r="D218" s="2" t="s">
        <v>4</v>
      </c>
      <c r="E218" s="2">
        <v>63</v>
      </c>
      <c r="F218" s="63">
        <v>0.4</v>
      </c>
      <c r="G218" s="7">
        <f t="shared" si="4"/>
        <v>25.200000000000003</v>
      </c>
      <c r="H218" s="44" t="s">
        <v>522</v>
      </c>
    </row>
    <row r="219" spans="2:8" ht="49.5" customHeight="1" thickBot="1" x14ac:dyDescent="0.3">
      <c r="B219" s="45">
        <v>197</v>
      </c>
      <c r="C219" s="1" t="s">
        <v>184</v>
      </c>
      <c r="D219" s="2" t="s">
        <v>4</v>
      </c>
      <c r="E219" s="2">
        <v>63</v>
      </c>
      <c r="F219" s="63">
        <v>0.4</v>
      </c>
      <c r="G219" s="7">
        <f t="shared" si="4"/>
        <v>25.200000000000003</v>
      </c>
      <c r="H219" s="44" t="s">
        <v>523</v>
      </c>
    </row>
    <row r="220" spans="2:8" ht="49.5" customHeight="1" thickBot="1" x14ac:dyDescent="0.3">
      <c r="B220" s="45">
        <v>198</v>
      </c>
      <c r="C220" s="1" t="s">
        <v>185</v>
      </c>
      <c r="D220" s="2" t="s">
        <v>4</v>
      </c>
      <c r="E220" s="2">
        <v>63</v>
      </c>
      <c r="F220" s="63">
        <v>0.44</v>
      </c>
      <c r="G220" s="7">
        <f t="shared" si="4"/>
        <v>27.72</v>
      </c>
      <c r="H220" s="44" t="s">
        <v>524</v>
      </c>
    </row>
    <row r="221" spans="2:8" ht="49.5" customHeight="1" thickBot="1" x14ac:dyDescent="0.3">
      <c r="B221" s="45">
        <v>199</v>
      </c>
      <c r="C221" s="1" t="s">
        <v>186</v>
      </c>
      <c r="D221" s="2" t="s">
        <v>4</v>
      </c>
      <c r="E221" s="2">
        <v>63</v>
      </c>
      <c r="F221" s="63">
        <v>0.44</v>
      </c>
      <c r="G221" s="7">
        <f t="shared" si="4"/>
        <v>27.72</v>
      </c>
      <c r="H221" s="44" t="s">
        <v>525</v>
      </c>
    </row>
    <row r="222" spans="2:8" ht="49.5" customHeight="1" thickBot="1" x14ac:dyDescent="0.3">
      <c r="B222" s="45">
        <v>200</v>
      </c>
      <c r="C222" s="1" t="s">
        <v>187</v>
      </c>
      <c r="D222" s="2" t="s">
        <v>4</v>
      </c>
      <c r="E222" s="2">
        <v>63</v>
      </c>
      <c r="F222" s="63">
        <v>0.49</v>
      </c>
      <c r="G222" s="7">
        <f t="shared" si="4"/>
        <v>30.87</v>
      </c>
      <c r="H222" s="44" t="s">
        <v>526</v>
      </c>
    </row>
    <row r="223" spans="2:8" ht="49.5" customHeight="1" thickBot="1" x14ac:dyDescent="0.3">
      <c r="B223" s="45">
        <v>201</v>
      </c>
      <c r="C223" s="1" t="s">
        <v>188</v>
      </c>
      <c r="D223" s="2" t="s">
        <v>4</v>
      </c>
      <c r="E223" s="2">
        <v>63</v>
      </c>
      <c r="F223" s="63">
        <v>1.2</v>
      </c>
      <c r="G223" s="7">
        <f t="shared" si="4"/>
        <v>75.599999999999994</v>
      </c>
      <c r="H223" s="44" t="s">
        <v>527</v>
      </c>
    </row>
    <row r="224" spans="2:8" ht="49.5" customHeight="1" thickBot="1" x14ac:dyDescent="0.3">
      <c r="B224" s="45">
        <v>202</v>
      </c>
      <c r="C224" s="1" t="s">
        <v>189</v>
      </c>
      <c r="D224" s="2" t="s">
        <v>4</v>
      </c>
      <c r="E224" s="2">
        <v>63</v>
      </c>
      <c r="F224" s="63">
        <v>1.2</v>
      </c>
      <c r="G224" s="7">
        <f t="shared" si="4"/>
        <v>75.599999999999994</v>
      </c>
      <c r="H224" s="44" t="s">
        <v>528</v>
      </c>
    </row>
    <row r="225" spans="2:8" ht="49.5" customHeight="1" thickBot="1" x14ac:dyDescent="0.3">
      <c r="B225" s="45">
        <v>203</v>
      </c>
      <c r="C225" s="1" t="s">
        <v>190</v>
      </c>
      <c r="D225" s="2" t="s">
        <v>4</v>
      </c>
      <c r="E225" s="2">
        <v>63</v>
      </c>
      <c r="F225" s="63">
        <v>1.2</v>
      </c>
      <c r="G225" s="7">
        <f t="shared" si="4"/>
        <v>75.599999999999994</v>
      </c>
      <c r="H225" s="44" t="s">
        <v>529</v>
      </c>
    </row>
    <row r="226" spans="2:8" ht="49.5" customHeight="1" thickBot="1" x14ac:dyDescent="0.3">
      <c r="B226" s="45">
        <v>204</v>
      </c>
      <c r="C226" s="1" t="s">
        <v>191</v>
      </c>
      <c r="D226" s="2" t="s">
        <v>4</v>
      </c>
      <c r="E226" s="2">
        <v>63</v>
      </c>
      <c r="F226" s="63">
        <v>1.8</v>
      </c>
      <c r="G226" s="7">
        <f t="shared" si="4"/>
        <v>113.4</v>
      </c>
      <c r="H226" s="44" t="s">
        <v>530</v>
      </c>
    </row>
    <row r="227" spans="2:8" ht="49.5" customHeight="1" thickBot="1" x14ac:dyDescent="0.3">
      <c r="B227" s="45">
        <v>205</v>
      </c>
      <c r="C227" s="1" t="s">
        <v>192</v>
      </c>
      <c r="D227" s="2" t="s">
        <v>4</v>
      </c>
      <c r="E227" s="2">
        <v>63</v>
      </c>
      <c r="F227" s="63">
        <v>1.8</v>
      </c>
      <c r="G227" s="7">
        <f t="shared" ref="G227:G239" si="5">SUM(E227*F227)</f>
        <v>113.4</v>
      </c>
      <c r="H227" s="44" t="s">
        <v>531</v>
      </c>
    </row>
    <row r="228" spans="2:8" ht="49.5" customHeight="1" thickBot="1" x14ac:dyDescent="0.3">
      <c r="B228" s="45">
        <v>206</v>
      </c>
      <c r="C228" s="1" t="s">
        <v>193</v>
      </c>
      <c r="D228" s="2" t="s">
        <v>4</v>
      </c>
      <c r="E228" s="2">
        <v>63</v>
      </c>
      <c r="F228" s="63">
        <v>2.0499999999999998</v>
      </c>
      <c r="G228" s="7">
        <f t="shared" si="5"/>
        <v>129.14999999999998</v>
      </c>
      <c r="H228" s="44" t="s">
        <v>532</v>
      </c>
    </row>
    <row r="229" spans="2:8" ht="49.5" customHeight="1" thickBot="1" x14ac:dyDescent="0.3">
      <c r="B229" s="45">
        <v>207</v>
      </c>
      <c r="C229" s="1" t="s">
        <v>194</v>
      </c>
      <c r="D229" s="2" t="s">
        <v>4</v>
      </c>
      <c r="E229" s="2">
        <v>63</v>
      </c>
      <c r="F229" s="63">
        <v>2.0499999999999998</v>
      </c>
      <c r="G229" s="7">
        <f t="shared" si="5"/>
        <v>129.14999999999998</v>
      </c>
      <c r="H229" s="44" t="s">
        <v>533</v>
      </c>
    </row>
    <row r="230" spans="2:8" ht="49.5" customHeight="1" thickBot="1" x14ac:dyDescent="0.3">
      <c r="B230" s="45">
        <v>208</v>
      </c>
      <c r="C230" s="1" t="s">
        <v>195</v>
      </c>
      <c r="D230" s="2" t="s">
        <v>4</v>
      </c>
      <c r="E230" s="2">
        <v>63</v>
      </c>
      <c r="F230" s="63">
        <v>2.0499999999999998</v>
      </c>
      <c r="G230" s="7">
        <f t="shared" si="5"/>
        <v>129.14999999999998</v>
      </c>
      <c r="H230" s="44" t="s">
        <v>534</v>
      </c>
    </row>
    <row r="231" spans="2:8" ht="49.5" customHeight="1" thickBot="1" x14ac:dyDescent="0.3">
      <c r="B231" s="45">
        <v>209</v>
      </c>
      <c r="C231" s="1" t="s">
        <v>196</v>
      </c>
      <c r="D231" s="2" t="s">
        <v>4</v>
      </c>
      <c r="E231" s="2">
        <v>63</v>
      </c>
      <c r="F231" s="63">
        <v>2.0499999999999998</v>
      </c>
      <c r="G231" s="7">
        <f t="shared" si="5"/>
        <v>129.14999999999998</v>
      </c>
      <c r="H231" s="44" t="s">
        <v>535</v>
      </c>
    </row>
    <row r="232" spans="2:8" ht="49.5" customHeight="1" thickBot="1" x14ac:dyDescent="0.3">
      <c r="B232" s="45">
        <v>210</v>
      </c>
      <c r="C232" s="1" t="s">
        <v>197</v>
      </c>
      <c r="D232" s="2" t="s">
        <v>4</v>
      </c>
      <c r="E232" s="2">
        <v>63</v>
      </c>
      <c r="F232" s="63">
        <v>2.0499999999999998</v>
      </c>
      <c r="G232" s="7">
        <f t="shared" si="5"/>
        <v>129.14999999999998</v>
      </c>
      <c r="H232" s="44" t="s">
        <v>536</v>
      </c>
    </row>
    <row r="233" spans="2:8" ht="49.5" customHeight="1" thickBot="1" x14ac:dyDescent="0.3">
      <c r="B233" s="45">
        <v>211</v>
      </c>
      <c r="C233" s="1" t="s">
        <v>198</v>
      </c>
      <c r="D233" s="2" t="s">
        <v>4</v>
      </c>
      <c r="E233" s="2">
        <v>63</v>
      </c>
      <c r="F233" s="63">
        <v>2.15</v>
      </c>
      <c r="G233" s="7">
        <f t="shared" si="5"/>
        <v>135.44999999999999</v>
      </c>
      <c r="H233" s="44" t="s">
        <v>537</v>
      </c>
    </row>
    <row r="234" spans="2:8" ht="49.5" customHeight="1" thickBot="1" x14ac:dyDescent="0.3">
      <c r="B234" s="45">
        <v>212</v>
      </c>
      <c r="C234" s="1" t="s">
        <v>199</v>
      </c>
      <c r="D234" s="2" t="s">
        <v>4</v>
      </c>
      <c r="E234" s="2">
        <v>63</v>
      </c>
      <c r="F234" s="63">
        <v>2.7</v>
      </c>
      <c r="G234" s="7">
        <f t="shared" si="5"/>
        <v>170.10000000000002</v>
      </c>
      <c r="H234" s="44" t="s">
        <v>538</v>
      </c>
    </row>
    <row r="235" spans="2:8" ht="49.5" customHeight="1" thickBot="1" x14ac:dyDescent="0.3">
      <c r="B235" s="45">
        <v>213</v>
      </c>
      <c r="C235" s="1" t="s">
        <v>200</v>
      </c>
      <c r="D235" s="2" t="s">
        <v>62</v>
      </c>
      <c r="E235" s="2">
        <v>20</v>
      </c>
      <c r="F235" s="63">
        <v>11.88</v>
      </c>
      <c r="G235" s="7">
        <f t="shared" si="5"/>
        <v>237.60000000000002</v>
      </c>
      <c r="H235" s="44" t="s">
        <v>539</v>
      </c>
    </row>
    <row r="236" spans="2:8" ht="49.5" customHeight="1" thickBot="1" x14ac:dyDescent="0.3">
      <c r="B236" s="45">
        <v>214</v>
      </c>
      <c r="C236" s="1" t="s">
        <v>201</v>
      </c>
      <c r="D236" s="2" t="s">
        <v>62</v>
      </c>
      <c r="E236" s="2">
        <v>20</v>
      </c>
      <c r="F236" s="63">
        <v>12.5</v>
      </c>
      <c r="G236" s="7">
        <f t="shared" si="5"/>
        <v>250</v>
      </c>
      <c r="H236" s="44" t="s">
        <v>540</v>
      </c>
    </row>
    <row r="237" spans="2:8" ht="49.5" customHeight="1" thickBot="1" x14ac:dyDescent="0.3">
      <c r="B237" s="45">
        <v>215</v>
      </c>
      <c r="C237" s="1" t="s">
        <v>202</v>
      </c>
      <c r="D237" s="2" t="s">
        <v>62</v>
      </c>
      <c r="E237" s="2">
        <v>20</v>
      </c>
      <c r="F237" s="63">
        <v>55.8</v>
      </c>
      <c r="G237" s="7">
        <f t="shared" si="5"/>
        <v>1116</v>
      </c>
      <c r="H237" s="44" t="s">
        <v>541</v>
      </c>
    </row>
    <row r="238" spans="2:8" ht="49.5" customHeight="1" thickBot="1" x14ac:dyDescent="0.3">
      <c r="B238" s="45">
        <v>216</v>
      </c>
      <c r="C238" s="1" t="s">
        <v>203</v>
      </c>
      <c r="D238" s="2" t="s">
        <v>62</v>
      </c>
      <c r="E238" s="2">
        <v>20</v>
      </c>
      <c r="F238" s="63">
        <v>74.7</v>
      </c>
      <c r="G238" s="7">
        <f t="shared" si="5"/>
        <v>1494</v>
      </c>
      <c r="H238" s="44" t="s">
        <v>542</v>
      </c>
    </row>
    <row r="239" spans="2:8" ht="49.5" customHeight="1" thickBot="1" x14ac:dyDescent="0.3">
      <c r="B239" s="45">
        <v>217</v>
      </c>
      <c r="C239" s="1" t="s">
        <v>204</v>
      </c>
      <c r="D239" s="2" t="s">
        <v>62</v>
      </c>
      <c r="E239" s="2">
        <v>20</v>
      </c>
      <c r="F239" s="63">
        <v>0.09</v>
      </c>
      <c r="G239" s="7">
        <f t="shared" si="5"/>
        <v>1.7999999999999998</v>
      </c>
      <c r="H239" s="44" t="s">
        <v>543</v>
      </c>
    </row>
    <row r="240" spans="2:8" ht="18" customHeight="1" thickBot="1" x14ac:dyDescent="0.3">
      <c r="B240" s="66" t="s">
        <v>205</v>
      </c>
      <c r="C240" s="67"/>
      <c r="D240" s="67"/>
      <c r="E240" s="67"/>
      <c r="F240" s="67"/>
      <c r="G240" s="67"/>
      <c r="H240" s="68"/>
    </row>
    <row r="241" spans="2:8" ht="49.5" customHeight="1" thickBot="1" x14ac:dyDescent="0.3">
      <c r="B241" s="45">
        <v>218</v>
      </c>
      <c r="C241" s="3" t="s">
        <v>206</v>
      </c>
      <c r="D241" s="4" t="s">
        <v>4</v>
      </c>
      <c r="E241" s="4">
        <v>50</v>
      </c>
      <c r="F241" s="63">
        <v>0.8</v>
      </c>
      <c r="G241" s="7">
        <f>SUM(E241*F241)</f>
        <v>40</v>
      </c>
      <c r="H241" s="44" t="s">
        <v>544</v>
      </c>
    </row>
    <row r="242" spans="2:8" ht="49.5" customHeight="1" thickBot="1" x14ac:dyDescent="0.3">
      <c r="B242" s="45">
        <v>219</v>
      </c>
      <c r="C242" s="1" t="s">
        <v>207</v>
      </c>
      <c r="D242" s="2" t="s">
        <v>4</v>
      </c>
      <c r="E242" s="2">
        <v>50</v>
      </c>
      <c r="F242" s="63">
        <v>2.25</v>
      </c>
      <c r="G242" s="7">
        <f t="shared" ref="G242:G257" si="6">SUM(E242*F242)</f>
        <v>112.5</v>
      </c>
      <c r="H242" s="44" t="s">
        <v>545</v>
      </c>
    </row>
    <row r="243" spans="2:8" ht="49.5" customHeight="1" thickBot="1" x14ac:dyDescent="0.3">
      <c r="B243" s="45">
        <v>220</v>
      </c>
      <c r="C243" s="1" t="s">
        <v>208</v>
      </c>
      <c r="D243" s="2" t="s">
        <v>4</v>
      </c>
      <c r="E243" s="2">
        <v>50</v>
      </c>
      <c r="F243" s="63">
        <v>2.9</v>
      </c>
      <c r="G243" s="7">
        <f t="shared" si="6"/>
        <v>145</v>
      </c>
      <c r="H243" s="44" t="s">
        <v>546</v>
      </c>
    </row>
    <row r="244" spans="2:8" ht="49.5" customHeight="1" thickBot="1" x14ac:dyDescent="0.3">
      <c r="B244" s="45">
        <v>221</v>
      </c>
      <c r="C244" s="1" t="s">
        <v>209</v>
      </c>
      <c r="D244" s="2" t="s">
        <v>4</v>
      </c>
      <c r="E244" s="2">
        <v>25</v>
      </c>
      <c r="F244" s="63">
        <v>4.2</v>
      </c>
      <c r="G244" s="7">
        <f t="shared" si="6"/>
        <v>105</v>
      </c>
      <c r="H244" s="44" t="s">
        <v>547</v>
      </c>
    </row>
    <row r="245" spans="2:8" ht="49.5" customHeight="1" thickBot="1" x14ac:dyDescent="0.3">
      <c r="B245" s="45">
        <v>222</v>
      </c>
      <c r="C245" s="1" t="s">
        <v>210</v>
      </c>
      <c r="D245" s="2" t="s">
        <v>4</v>
      </c>
      <c r="E245" s="2">
        <v>25</v>
      </c>
      <c r="F245" s="63">
        <v>0.88</v>
      </c>
      <c r="G245" s="7">
        <f t="shared" si="6"/>
        <v>22</v>
      </c>
      <c r="H245" s="44" t="s">
        <v>548</v>
      </c>
    </row>
    <row r="246" spans="2:8" ht="49.5" customHeight="1" thickBot="1" x14ac:dyDescent="0.3">
      <c r="B246" s="45">
        <v>223</v>
      </c>
      <c r="C246" s="1" t="s">
        <v>211</v>
      </c>
      <c r="D246" s="2" t="s">
        <v>4</v>
      </c>
      <c r="E246" s="2">
        <v>25</v>
      </c>
      <c r="F246" s="63">
        <v>1.07</v>
      </c>
      <c r="G246" s="7">
        <f t="shared" si="6"/>
        <v>26.75</v>
      </c>
      <c r="H246" s="44" t="s">
        <v>549</v>
      </c>
    </row>
    <row r="247" spans="2:8" ht="49.5" customHeight="1" thickBot="1" x14ac:dyDescent="0.3">
      <c r="B247" s="45">
        <v>224</v>
      </c>
      <c r="C247" s="1" t="s">
        <v>212</v>
      </c>
      <c r="D247" s="2" t="s">
        <v>4</v>
      </c>
      <c r="E247" s="2">
        <v>30</v>
      </c>
      <c r="F247" s="63">
        <v>1.8</v>
      </c>
      <c r="G247" s="7">
        <f t="shared" si="6"/>
        <v>54</v>
      </c>
      <c r="H247" s="44" t="s">
        <v>550</v>
      </c>
    </row>
    <row r="248" spans="2:8" ht="49.5" customHeight="1" thickBot="1" x14ac:dyDescent="0.3">
      <c r="B248" s="45">
        <v>225</v>
      </c>
      <c r="C248" s="1" t="s">
        <v>213</v>
      </c>
      <c r="D248" s="2" t="s">
        <v>4</v>
      </c>
      <c r="E248" s="2">
        <v>10</v>
      </c>
      <c r="F248" s="63">
        <v>3.3</v>
      </c>
      <c r="G248" s="7">
        <f t="shared" si="6"/>
        <v>33</v>
      </c>
      <c r="H248" s="44" t="s">
        <v>551</v>
      </c>
    </row>
    <row r="249" spans="2:8" ht="49.5" customHeight="1" thickBot="1" x14ac:dyDescent="0.3">
      <c r="B249" s="45">
        <v>226</v>
      </c>
      <c r="C249" s="1" t="s">
        <v>214</v>
      </c>
      <c r="D249" s="2" t="s">
        <v>4</v>
      </c>
      <c r="E249" s="2">
        <v>10</v>
      </c>
      <c r="F249" s="63">
        <v>15.3</v>
      </c>
      <c r="G249" s="7">
        <f t="shared" si="6"/>
        <v>153</v>
      </c>
      <c r="H249" s="44" t="s">
        <v>552</v>
      </c>
    </row>
    <row r="250" spans="2:8" ht="49.5" customHeight="1" thickBot="1" x14ac:dyDescent="0.3">
      <c r="B250" s="45">
        <v>227</v>
      </c>
      <c r="C250" s="1" t="s">
        <v>215</v>
      </c>
      <c r="D250" s="2" t="s">
        <v>4</v>
      </c>
      <c r="E250" s="2">
        <v>10</v>
      </c>
      <c r="F250" s="63">
        <v>5.0999999999999996</v>
      </c>
      <c r="G250" s="7">
        <f t="shared" si="6"/>
        <v>51</v>
      </c>
      <c r="H250" s="44" t="s">
        <v>553</v>
      </c>
    </row>
    <row r="251" spans="2:8" ht="49.5" customHeight="1" thickBot="1" x14ac:dyDescent="0.3">
      <c r="B251" s="45">
        <v>228</v>
      </c>
      <c r="C251" s="1" t="s">
        <v>216</v>
      </c>
      <c r="D251" s="2" t="s">
        <v>4</v>
      </c>
      <c r="E251" s="2">
        <v>10</v>
      </c>
      <c r="F251" s="63">
        <v>4.5999999999999996</v>
      </c>
      <c r="G251" s="7">
        <f t="shared" si="6"/>
        <v>46</v>
      </c>
      <c r="H251" s="44" t="s">
        <v>554</v>
      </c>
    </row>
    <row r="252" spans="2:8" ht="49.5" customHeight="1" thickBot="1" x14ac:dyDescent="0.3">
      <c r="B252" s="45">
        <v>229</v>
      </c>
      <c r="C252" s="1" t="s">
        <v>337</v>
      </c>
      <c r="D252" s="2" t="s">
        <v>62</v>
      </c>
      <c r="E252" s="2">
        <v>10</v>
      </c>
      <c r="F252" s="63">
        <v>3.46</v>
      </c>
      <c r="G252" s="7">
        <f t="shared" si="6"/>
        <v>34.6</v>
      </c>
      <c r="H252" s="44" t="s">
        <v>555</v>
      </c>
    </row>
    <row r="253" spans="2:8" ht="49.5" customHeight="1" thickBot="1" x14ac:dyDescent="0.3">
      <c r="B253" s="45">
        <v>230</v>
      </c>
      <c r="C253" s="1" t="s">
        <v>338</v>
      </c>
      <c r="D253" s="2" t="s">
        <v>62</v>
      </c>
      <c r="E253" s="2">
        <v>10</v>
      </c>
      <c r="F253" s="63">
        <v>3.99</v>
      </c>
      <c r="G253" s="7">
        <f t="shared" si="6"/>
        <v>39.900000000000006</v>
      </c>
      <c r="H253" s="44" t="s">
        <v>556</v>
      </c>
    </row>
    <row r="254" spans="2:8" ht="49.5" customHeight="1" thickBot="1" x14ac:dyDescent="0.3">
      <c r="B254" s="45">
        <v>231</v>
      </c>
      <c r="C254" s="1" t="s">
        <v>339</v>
      </c>
      <c r="D254" s="2" t="s">
        <v>62</v>
      </c>
      <c r="E254" s="2">
        <v>20</v>
      </c>
      <c r="F254" s="63">
        <v>4.7</v>
      </c>
      <c r="G254" s="7">
        <f t="shared" si="6"/>
        <v>94</v>
      </c>
      <c r="H254" s="44" t="s">
        <v>557</v>
      </c>
    </row>
    <row r="255" spans="2:8" ht="49.5" customHeight="1" thickBot="1" x14ac:dyDescent="0.3">
      <c r="B255" s="45">
        <v>232</v>
      </c>
      <c r="C255" s="1" t="s">
        <v>340</v>
      </c>
      <c r="D255" s="2" t="s">
        <v>62</v>
      </c>
      <c r="E255" s="2">
        <v>10</v>
      </c>
      <c r="F255" s="63">
        <v>2.5499999999999998</v>
      </c>
      <c r="G255" s="7">
        <f t="shared" si="6"/>
        <v>25.5</v>
      </c>
      <c r="H255" s="44" t="s">
        <v>558</v>
      </c>
    </row>
    <row r="256" spans="2:8" ht="49.5" customHeight="1" thickBot="1" x14ac:dyDescent="0.3">
      <c r="B256" s="45">
        <v>233</v>
      </c>
      <c r="C256" s="1" t="s">
        <v>341</v>
      </c>
      <c r="D256" s="2" t="s">
        <v>62</v>
      </c>
      <c r="E256" s="2">
        <v>10</v>
      </c>
      <c r="F256" s="63">
        <v>3.77</v>
      </c>
      <c r="G256" s="7">
        <f t="shared" si="6"/>
        <v>37.700000000000003</v>
      </c>
      <c r="H256" s="44" t="s">
        <v>559</v>
      </c>
    </row>
    <row r="257" spans="2:8" ht="49.5" customHeight="1" thickBot="1" x14ac:dyDescent="0.3">
      <c r="B257" s="45">
        <v>234</v>
      </c>
      <c r="C257" s="1" t="s">
        <v>342</v>
      </c>
      <c r="D257" s="2" t="s">
        <v>62</v>
      </c>
      <c r="E257" s="2">
        <v>30</v>
      </c>
      <c r="F257" s="63">
        <v>4.2</v>
      </c>
      <c r="G257" s="7">
        <f t="shared" si="6"/>
        <v>126</v>
      </c>
      <c r="H257" s="44" t="s">
        <v>560</v>
      </c>
    </row>
    <row r="258" spans="2:8" ht="17.25" customHeight="1" thickBot="1" x14ac:dyDescent="0.3">
      <c r="B258" s="66" t="s">
        <v>217</v>
      </c>
      <c r="C258" s="67"/>
      <c r="D258" s="67"/>
      <c r="E258" s="67"/>
      <c r="F258" s="67"/>
      <c r="G258" s="67"/>
      <c r="H258" s="68"/>
    </row>
    <row r="259" spans="2:8" ht="54.75" customHeight="1" thickBot="1" x14ac:dyDescent="0.3">
      <c r="B259" s="45">
        <v>235</v>
      </c>
      <c r="C259" s="3" t="s">
        <v>218</v>
      </c>
      <c r="D259" s="4" t="s">
        <v>4</v>
      </c>
      <c r="E259" s="4">
        <v>24</v>
      </c>
      <c r="F259" s="63">
        <v>13.3</v>
      </c>
      <c r="G259" s="9">
        <f>SUM(E259*F259)</f>
        <v>319.20000000000005</v>
      </c>
      <c r="H259" s="44" t="s">
        <v>561</v>
      </c>
    </row>
    <row r="260" spans="2:8" ht="53.25" customHeight="1" thickBot="1" x14ac:dyDescent="0.3">
      <c r="B260" s="45">
        <v>236</v>
      </c>
      <c r="C260" s="1" t="s">
        <v>219</v>
      </c>
      <c r="D260" s="2" t="s">
        <v>4</v>
      </c>
      <c r="E260" s="2">
        <v>24</v>
      </c>
      <c r="F260" s="63">
        <v>16.3</v>
      </c>
      <c r="G260" s="9">
        <f t="shared" ref="G260:G280" si="7">SUM(E260*F260)</f>
        <v>391.20000000000005</v>
      </c>
      <c r="H260" s="44" t="s">
        <v>562</v>
      </c>
    </row>
    <row r="261" spans="2:8" ht="49.5" customHeight="1" thickBot="1" x14ac:dyDescent="0.3">
      <c r="B261" s="45">
        <v>237</v>
      </c>
      <c r="C261" s="1" t="s">
        <v>220</v>
      </c>
      <c r="D261" s="2" t="s">
        <v>4</v>
      </c>
      <c r="E261" s="2">
        <v>24</v>
      </c>
      <c r="F261" s="63">
        <v>13.13</v>
      </c>
      <c r="G261" s="9">
        <f t="shared" si="7"/>
        <v>315.12</v>
      </c>
      <c r="H261" s="44" t="s">
        <v>563</v>
      </c>
    </row>
    <row r="262" spans="2:8" ht="49.5" customHeight="1" thickBot="1" x14ac:dyDescent="0.3">
      <c r="B262" s="45">
        <v>238</v>
      </c>
      <c r="C262" s="1" t="s">
        <v>221</v>
      </c>
      <c r="D262" s="2" t="s">
        <v>4</v>
      </c>
      <c r="E262" s="2">
        <v>24</v>
      </c>
      <c r="F262" s="63">
        <v>16.8</v>
      </c>
      <c r="G262" s="9">
        <f t="shared" si="7"/>
        <v>403.20000000000005</v>
      </c>
      <c r="H262" s="44" t="s">
        <v>564</v>
      </c>
    </row>
    <row r="263" spans="2:8" ht="49.5" customHeight="1" thickBot="1" x14ac:dyDescent="0.3">
      <c r="B263" s="45">
        <v>239</v>
      </c>
      <c r="C263" s="1" t="s">
        <v>222</v>
      </c>
      <c r="D263" s="2" t="s">
        <v>4</v>
      </c>
      <c r="E263" s="2">
        <v>20</v>
      </c>
      <c r="F263" s="63">
        <v>9.5</v>
      </c>
      <c r="G263" s="9">
        <f t="shared" si="7"/>
        <v>190</v>
      </c>
      <c r="H263" s="44" t="s">
        <v>565</v>
      </c>
    </row>
    <row r="264" spans="2:8" ht="49.5" customHeight="1" thickBot="1" x14ac:dyDescent="0.3">
      <c r="B264" s="45">
        <v>240</v>
      </c>
      <c r="C264" s="1" t="s">
        <v>223</v>
      </c>
      <c r="D264" s="2" t="s">
        <v>4</v>
      </c>
      <c r="E264" s="2">
        <v>20</v>
      </c>
      <c r="F264" s="63">
        <v>10</v>
      </c>
      <c r="G264" s="9">
        <f t="shared" si="7"/>
        <v>200</v>
      </c>
      <c r="H264" s="44" t="s">
        <v>566</v>
      </c>
    </row>
    <row r="265" spans="2:8" ht="49.5" customHeight="1" thickBot="1" x14ac:dyDescent="0.3">
      <c r="B265" s="45">
        <v>241</v>
      </c>
      <c r="C265" s="1" t="s">
        <v>224</v>
      </c>
      <c r="D265" s="2" t="s">
        <v>4</v>
      </c>
      <c r="E265" s="2">
        <v>20</v>
      </c>
      <c r="F265" s="63">
        <v>24</v>
      </c>
      <c r="G265" s="9">
        <f t="shared" si="7"/>
        <v>480</v>
      </c>
      <c r="H265" s="44" t="s">
        <v>567</v>
      </c>
    </row>
    <row r="266" spans="2:8" ht="49.5" customHeight="1" thickBot="1" x14ac:dyDescent="0.3">
      <c r="B266" s="45">
        <v>242</v>
      </c>
      <c r="C266" s="1" t="s">
        <v>225</v>
      </c>
      <c r="D266" s="2" t="s">
        <v>4</v>
      </c>
      <c r="E266" s="2">
        <v>20</v>
      </c>
      <c r="F266" s="63">
        <v>33.5</v>
      </c>
      <c r="G266" s="9">
        <f t="shared" si="7"/>
        <v>670</v>
      </c>
      <c r="H266" s="44" t="s">
        <v>568</v>
      </c>
    </row>
    <row r="267" spans="2:8" ht="49.5" customHeight="1" thickBot="1" x14ac:dyDescent="0.3">
      <c r="B267" s="45">
        <v>243</v>
      </c>
      <c r="C267" s="1" t="s">
        <v>226</v>
      </c>
      <c r="D267" s="2" t="s">
        <v>4</v>
      </c>
      <c r="E267" s="2">
        <v>20</v>
      </c>
      <c r="F267" s="63">
        <v>40.4</v>
      </c>
      <c r="G267" s="9">
        <f t="shared" si="7"/>
        <v>808</v>
      </c>
      <c r="H267" s="44" t="s">
        <v>569</v>
      </c>
    </row>
    <row r="268" spans="2:8" ht="49.5" customHeight="1" thickBot="1" x14ac:dyDescent="0.3">
      <c r="B268" s="45">
        <v>244</v>
      </c>
      <c r="C268" s="1" t="s">
        <v>227</v>
      </c>
      <c r="D268" s="2" t="s">
        <v>4</v>
      </c>
      <c r="E268" s="2">
        <v>20</v>
      </c>
      <c r="F268" s="63">
        <v>55.3</v>
      </c>
      <c r="G268" s="9">
        <f t="shared" si="7"/>
        <v>1106</v>
      </c>
      <c r="H268" s="44" t="s">
        <v>570</v>
      </c>
    </row>
    <row r="269" spans="2:8" ht="49.5" customHeight="1" thickBot="1" x14ac:dyDescent="0.3">
      <c r="B269" s="45">
        <v>245</v>
      </c>
      <c r="C269" s="1" t="s">
        <v>228</v>
      </c>
      <c r="D269" s="2" t="s">
        <v>4</v>
      </c>
      <c r="E269" s="2">
        <v>20</v>
      </c>
      <c r="F269" s="63">
        <v>8.3000000000000007</v>
      </c>
      <c r="G269" s="9">
        <f t="shared" si="7"/>
        <v>166</v>
      </c>
      <c r="H269" s="44" t="s">
        <v>571</v>
      </c>
    </row>
    <row r="270" spans="2:8" ht="49.5" customHeight="1" thickBot="1" x14ac:dyDescent="0.3">
      <c r="B270" s="45">
        <v>246</v>
      </c>
      <c r="C270" s="1" t="s">
        <v>229</v>
      </c>
      <c r="D270" s="2" t="s">
        <v>4</v>
      </c>
      <c r="E270" s="2">
        <v>40</v>
      </c>
      <c r="F270" s="63">
        <v>11.4</v>
      </c>
      <c r="G270" s="9">
        <f t="shared" si="7"/>
        <v>456</v>
      </c>
      <c r="H270" s="44" t="s">
        <v>572</v>
      </c>
    </row>
    <row r="271" spans="2:8" ht="49.5" customHeight="1" thickBot="1" x14ac:dyDescent="0.3">
      <c r="B271" s="45">
        <v>247</v>
      </c>
      <c r="C271" s="1" t="s">
        <v>230</v>
      </c>
      <c r="D271" s="2" t="s">
        <v>4</v>
      </c>
      <c r="E271" s="2">
        <v>10</v>
      </c>
      <c r="F271" s="63">
        <v>35</v>
      </c>
      <c r="G271" s="9">
        <f t="shared" si="7"/>
        <v>350</v>
      </c>
      <c r="H271" s="44" t="s">
        <v>573</v>
      </c>
    </row>
    <row r="272" spans="2:8" ht="49.5" customHeight="1" thickBot="1" x14ac:dyDescent="0.3">
      <c r="B272" s="45">
        <v>248</v>
      </c>
      <c r="C272" s="1" t="s">
        <v>231</v>
      </c>
      <c r="D272" s="2" t="s">
        <v>4</v>
      </c>
      <c r="E272" s="2">
        <v>10</v>
      </c>
      <c r="F272" s="63">
        <v>35</v>
      </c>
      <c r="G272" s="9">
        <f t="shared" si="7"/>
        <v>350</v>
      </c>
      <c r="H272" s="44" t="s">
        <v>574</v>
      </c>
    </row>
    <row r="273" spans="2:8" ht="49.5" customHeight="1" thickBot="1" x14ac:dyDescent="0.3">
      <c r="B273" s="45">
        <v>249</v>
      </c>
      <c r="C273" s="1" t="s">
        <v>232</v>
      </c>
      <c r="D273" s="2" t="s">
        <v>4</v>
      </c>
      <c r="E273" s="2">
        <v>10</v>
      </c>
      <c r="F273" s="63">
        <v>26</v>
      </c>
      <c r="G273" s="9">
        <f t="shared" si="7"/>
        <v>260</v>
      </c>
      <c r="H273" s="44" t="s">
        <v>575</v>
      </c>
    </row>
    <row r="274" spans="2:8" ht="49.5" customHeight="1" thickBot="1" x14ac:dyDescent="0.3">
      <c r="B274" s="45">
        <v>250</v>
      </c>
      <c r="C274" s="1" t="s">
        <v>233</v>
      </c>
      <c r="D274" s="2" t="s">
        <v>4</v>
      </c>
      <c r="E274" s="2">
        <v>10</v>
      </c>
      <c r="F274" s="63">
        <v>20</v>
      </c>
      <c r="G274" s="9">
        <f t="shared" si="7"/>
        <v>200</v>
      </c>
      <c r="H274" s="44" t="s">
        <v>576</v>
      </c>
    </row>
    <row r="275" spans="2:8" ht="49.5" customHeight="1" thickBot="1" x14ac:dyDescent="0.3">
      <c r="B275" s="45">
        <v>251</v>
      </c>
      <c r="C275" s="1" t="s">
        <v>234</v>
      </c>
      <c r="D275" s="2" t="s">
        <v>4</v>
      </c>
      <c r="E275" s="2">
        <v>10</v>
      </c>
      <c r="F275" s="63">
        <v>6.52</v>
      </c>
      <c r="G275" s="9">
        <f t="shared" si="7"/>
        <v>65.199999999999989</v>
      </c>
      <c r="H275" s="44" t="s">
        <v>577</v>
      </c>
    </row>
    <row r="276" spans="2:8" ht="49.5" customHeight="1" thickBot="1" x14ac:dyDescent="0.3">
      <c r="B276" s="45">
        <v>252</v>
      </c>
      <c r="C276" s="1" t="s">
        <v>235</v>
      </c>
      <c r="D276" s="2" t="s">
        <v>4</v>
      </c>
      <c r="E276" s="2">
        <v>10</v>
      </c>
      <c r="F276" s="63">
        <v>6.52</v>
      </c>
      <c r="G276" s="9">
        <f t="shared" si="7"/>
        <v>65.199999999999989</v>
      </c>
      <c r="H276" s="44" t="s">
        <v>578</v>
      </c>
    </row>
    <row r="277" spans="2:8" ht="49.5" customHeight="1" thickBot="1" x14ac:dyDescent="0.3">
      <c r="B277" s="45">
        <v>253</v>
      </c>
      <c r="C277" s="1" t="s">
        <v>74</v>
      </c>
      <c r="D277" s="2" t="s">
        <v>4</v>
      </c>
      <c r="E277" s="2">
        <v>10</v>
      </c>
      <c r="F277" s="63">
        <v>6.52</v>
      </c>
      <c r="G277" s="9">
        <f t="shared" si="7"/>
        <v>65.199999999999989</v>
      </c>
      <c r="H277" s="44" t="s">
        <v>579</v>
      </c>
    </row>
    <row r="278" spans="2:8" ht="49.5" customHeight="1" thickBot="1" x14ac:dyDescent="0.3">
      <c r="B278" s="45">
        <v>254</v>
      </c>
      <c r="C278" s="1" t="s">
        <v>236</v>
      </c>
      <c r="D278" s="2" t="s">
        <v>4</v>
      </c>
      <c r="E278" s="2">
        <v>10</v>
      </c>
      <c r="F278" s="63">
        <v>0.14000000000000001</v>
      </c>
      <c r="G278" s="9">
        <f t="shared" si="7"/>
        <v>1.4000000000000001</v>
      </c>
      <c r="H278" s="44" t="s">
        <v>580</v>
      </c>
    </row>
    <row r="279" spans="2:8" ht="49.5" customHeight="1" thickBot="1" x14ac:dyDescent="0.3">
      <c r="B279" s="45">
        <v>255</v>
      </c>
      <c r="C279" s="1" t="s">
        <v>237</v>
      </c>
      <c r="D279" s="2" t="s">
        <v>4</v>
      </c>
      <c r="E279" s="2">
        <v>10</v>
      </c>
      <c r="F279" s="63">
        <v>0.15</v>
      </c>
      <c r="G279" s="9">
        <f t="shared" si="7"/>
        <v>1.5</v>
      </c>
      <c r="H279" s="44" t="s">
        <v>581</v>
      </c>
    </row>
    <row r="280" spans="2:8" ht="49.5" customHeight="1" thickBot="1" x14ac:dyDescent="0.3">
      <c r="B280" s="45">
        <v>256</v>
      </c>
      <c r="C280" s="1" t="s">
        <v>238</v>
      </c>
      <c r="D280" s="2" t="s">
        <v>4</v>
      </c>
      <c r="E280" s="2">
        <v>10</v>
      </c>
      <c r="F280" s="63">
        <v>2.2200000000000002</v>
      </c>
      <c r="G280" s="9">
        <f t="shared" si="7"/>
        <v>22.200000000000003</v>
      </c>
      <c r="H280" s="44" t="s">
        <v>582</v>
      </c>
    </row>
    <row r="281" spans="2:8" ht="22.5" customHeight="1" thickBot="1" x14ac:dyDescent="0.3">
      <c r="B281" s="66" t="s">
        <v>239</v>
      </c>
      <c r="C281" s="67"/>
      <c r="D281" s="67"/>
      <c r="E281" s="67"/>
      <c r="F281" s="67"/>
      <c r="G281" s="67"/>
      <c r="H281" s="68"/>
    </row>
    <row r="282" spans="2:8" ht="63" customHeight="1" thickBot="1" x14ac:dyDescent="0.3">
      <c r="B282" s="45">
        <v>257</v>
      </c>
      <c r="C282" s="3" t="s">
        <v>240</v>
      </c>
      <c r="D282" s="4" t="s">
        <v>4</v>
      </c>
      <c r="E282" s="4">
        <v>10</v>
      </c>
      <c r="F282" s="65">
        <v>6.35</v>
      </c>
      <c r="G282" s="7">
        <f>SUM(E282*F282)</f>
        <v>63.5</v>
      </c>
      <c r="H282" s="44" t="s">
        <v>583</v>
      </c>
    </row>
    <row r="283" spans="2:8" ht="49.5" customHeight="1" thickBot="1" x14ac:dyDescent="0.3">
      <c r="B283" s="45">
        <v>258</v>
      </c>
      <c r="C283" s="1" t="s">
        <v>241</v>
      </c>
      <c r="D283" s="2" t="s">
        <v>4</v>
      </c>
      <c r="E283" s="2">
        <v>10</v>
      </c>
      <c r="F283" s="63">
        <v>7.97</v>
      </c>
      <c r="G283" s="7">
        <f t="shared" ref="G283:G344" si="8">SUM(E283*F283)</f>
        <v>79.7</v>
      </c>
      <c r="H283" s="44" t="s">
        <v>584</v>
      </c>
    </row>
    <row r="284" spans="2:8" ht="49.5" customHeight="1" thickBot="1" x14ac:dyDescent="0.3">
      <c r="B284" s="45">
        <v>259</v>
      </c>
      <c r="C284" s="1" t="s">
        <v>242</v>
      </c>
      <c r="D284" s="2" t="s">
        <v>4</v>
      </c>
      <c r="E284" s="2">
        <v>30</v>
      </c>
      <c r="F284" s="63">
        <v>0.33</v>
      </c>
      <c r="G284" s="7">
        <f t="shared" si="8"/>
        <v>9.9</v>
      </c>
      <c r="H284" s="44" t="s">
        <v>585</v>
      </c>
    </row>
    <row r="285" spans="2:8" ht="49.5" customHeight="1" thickBot="1" x14ac:dyDescent="0.3">
      <c r="B285" s="45">
        <v>260</v>
      </c>
      <c r="C285" s="1" t="s">
        <v>243</v>
      </c>
      <c r="D285" s="2" t="s">
        <v>4</v>
      </c>
      <c r="E285" s="2">
        <v>100</v>
      </c>
      <c r="F285" s="63">
        <v>0.09</v>
      </c>
      <c r="G285" s="7">
        <f t="shared" si="8"/>
        <v>9</v>
      </c>
      <c r="H285" s="44" t="s">
        <v>586</v>
      </c>
    </row>
    <row r="286" spans="2:8" ht="49.5" customHeight="1" thickBot="1" x14ac:dyDescent="0.3">
      <c r="B286" s="45">
        <v>261</v>
      </c>
      <c r="C286" s="1" t="s">
        <v>244</v>
      </c>
      <c r="D286" s="2" t="s">
        <v>4</v>
      </c>
      <c r="E286" s="2">
        <v>50</v>
      </c>
      <c r="F286" s="63">
        <v>0.16</v>
      </c>
      <c r="G286" s="7">
        <f t="shared" si="8"/>
        <v>8</v>
      </c>
      <c r="H286" s="44" t="s">
        <v>587</v>
      </c>
    </row>
    <row r="287" spans="2:8" ht="49.5" customHeight="1" thickBot="1" x14ac:dyDescent="0.3">
      <c r="B287" s="45">
        <v>262</v>
      </c>
      <c r="C287" s="1" t="s">
        <v>245</v>
      </c>
      <c r="D287" s="2" t="s">
        <v>4</v>
      </c>
      <c r="E287" s="2">
        <v>20</v>
      </c>
      <c r="F287" s="63">
        <v>0.37</v>
      </c>
      <c r="G287" s="7">
        <f t="shared" si="8"/>
        <v>7.4</v>
      </c>
      <c r="H287" s="44" t="s">
        <v>588</v>
      </c>
    </row>
    <row r="288" spans="2:8" ht="49.5" customHeight="1" thickBot="1" x14ac:dyDescent="0.3">
      <c r="B288" s="45">
        <v>263</v>
      </c>
      <c r="C288" s="1" t="s">
        <v>246</v>
      </c>
      <c r="D288" s="2" t="s">
        <v>4</v>
      </c>
      <c r="E288" s="2">
        <v>20</v>
      </c>
      <c r="F288" s="63">
        <v>2.1</v>
      </c>
      <c r="G288" s="7">
        <f t="shared" si="8"/>
        <v>42</v>
      </c>
      <c r="H288" s="44" t="s">
        <v>589</v>
      </c>
    </row>
    <row r="289" spans="2:8" ht="49.5" customHeight="1" thickBot="1" x14ac:dyDescent="0.3">
      <c r="B289" s="45">
        <v>264</v>
      </c>
      <c r="C289" s="1" t="s">
        <v>247</v>
      </c>
      <c r="D289" s="2" t="s">
        <v>76</v>
      </c>
      <c r="E289" s="2">
        <v>20</v>
      </c>
      <c r="F289" s="63">
        <v>0.73</v>
      </c>
      <c r="G289" s="7">
        <f t="shared" si="8"/>
        <v>14.6</v>
      </c>
      <c r="H289" s="44" t="s">
        <v>590</v>
      </c>
    </row>
    <row r="290" spans="2:8" ht="49.5" customHeight="1" thickBot="1" x14ac:dyDescent="0.3">
      <c r="B290" s="45">
        <v>265</v>
      </c>
      <c r="C290" s="1" t="s">
        <v>248</v>
      </c>
      <c r="D290" s="2" t="s">
        <v>4</v>
      </c>
      <c r="E290" s="2">
        <v>5</v>
      </c>
      <c r="F290" s="63">
        <v>2.99</v>
      </c>
      <c r="G290" s="7">
        <f t="shared" si="8"/>
        <v>14.950000000000001</v>
      </c>
      <c r="H290" s="44" t="s">
        <v>591</v>
      </c>
    </row>
    <row r="291" spans="2:8" ht="49.5" customHeight="1" thickBot="1" x14ac:dyDescent="0.3">
      <c r="B291" s="45">
        <v>266</v>
      </c>
      <c r="C291" s="1" t="s">
        <v>249</v>
      </c>
      <c r="D291" s="2" t="s">
        <v>4</v>
      </c>
      <c r="E291" s="2">
        <v>5</v>
      </c>
      <c r="F291" s="63">
        <v>1.69</v>
      </c>
      <c r="G291" s="7">
        <f t="shared" si="8"/>
        <v>8.4499999999999993</v>
      </c>
      <c r="H291" s="44" t="s">
        <v>592</v>
      </c>
    </row>
    <row r="292" spans="2:8" ht="49.5" customHeight="1" thickBot="1" x14ac:dyDescent="0.3">
      <c r="B292" s="45">
        <v>267</v>
      </c>
      <c r="C292" s="1" t="s">
        <v>250</v>
      </c>
      <c r="D292" s="2" t="s">
        <v>4</v>
      </c>
      <c r="E292" s="2">
        <v>5</v>
      </c>
      <c r="F292" s="63">
        <v>0.81</v>
      </c>
      <c r="G292" s="7">
        <f t="shared" si="8"/>
        <v>4.0500000000000007</v>
      </c>
      <c r="H292" s="44" t="s">
        <v>593</v>
      </c>
    </row>
    <row r="293" spans="2:8" ht="49.5" customHeight="1" thickBot="1" x14ac:dyDescent="0.3">
      <c r="B293" s="45">
        <v>268</v>
      </c>
      <c r="C293" s="1" t="s">
        <v>251</v>
      </c>
      <c r="D293" s="2" t="s">
        <v>4</v>
      </c>
      <c r="E293" s="2">
        <v>4</v>
      </c>
      <c r="F293" s="63">
        <v>6.03</v>
      </c>
      <c r="G293" s="7">
        <f t="shared" si="8"/>
        <v>24.12</v>
      </c>
      <c r="H293" s="44" t="s">
        <v>594</v>
      </c>
    </row>
    <row r="294" spans="2:8" ht="49.5" customHeight="1" thickBot="1" x14ac:dyDescent="0.3">
      <c r="B294" s="45">
        <v>269</v>
      </c>
      <c r="C294" s="1" t="s">
        <v>252</v>
      </c>
      <c r="D294" s="2" t="s">
        <v>4</v>
      </c>
      <c r="E294" s="2">
        <v>10</v>
      </c>
      <c r="F294" s="63">
        <v>0.2</v>
      </c>
      <c r="G294" s="7">
        <f t="shared" si="8"/>
        <v>2</v>
      </c>
      <c r="H294" s="44" t="s">
        <v>595</v>
      </c>
    </row>
    <row r="295" spans="2:8" ht="49.5" customHeight="1" thickBot="1" x14ac:dyDescent="0.3">
      <c r="B295" s="45">
        <v>270</v>
      </c>
      <c r="C295" s="1" t="s">
        <v>253</v>
      </c>
      <c r="D295" s="2" t="s">
        <v>4</v>
      </c>
      <c r="E295" s="2">
        <v>10</v>
      </c>
      <c r="F295" s="63">
        <v>0.2</v>
      </c>
      <c r="G295" s="7">
        <f t="shared" si="8"/>
        <v>2</v>
      </c>
      <c r="H295" s="44" t="s">
        <v>596</v>
      </c>
    </row>
    <row r="296" spans="2:8" ht="49.5" customHeight="1" thickBot="1" x14ac:dyDescent="0.3">
      <c r="B296" s="45">
        <v>271</v>
      </c>
      <c r="C296" s="1" t="s">
        <v>254</v>
      </c>
      <c r="D296" s="2" t="s">
        <v>4</v>
      </c>
      <c r="E296" s="2">
        <v>10</v>
      </c>
      <c r="F296" s="63">
        <v>0.25</v>
      </c>
      <c r="G296" s="7">
        <f t="shared" si="8"/>
        <v>2.5</v>
      </c>
      <c r="H296" s="44" t="s">
        <v>597</v>
      </c>
    </row>
    <row r="297" spans="2:8" ht="49.5" customHeight="1" thickBot="1" x14ac:dyDescent="0.3">
      <c r="B297" s="45">
        <v>272</v>
      </c>
      <c r="C297" s="1" t="s">
        <v>255</v>
      </c>
      <c r="D297" s="2" t="s">
        <v>4</v>
      </c>
      <c r="E297" s="2">
        <v>10</v>
      </c>
      <c r="F297" s="63">
        <v>0.3</v>
      </c>
      <c r="G297" s="7">
        <f t="shared" si="8"/>
        <v>3</v>
      </c>
      <c r="H297" s="44" t="s">
        <v>598</v>
      </c>
    </row>
    <row r="298" spans="2:8" ht="49.5" customHeight="1" thickBot="1" x14ac:dyDescent="0.3">
      <c r="B298" s="45">
        <v>273</v>
      </c>
      <c r="C298" s="1" t="s">
        <v>256</v>
      </c>
      <c r="D298" s="2" t="s">
        <v>4</v>
      </c>
      <c r="E298" s="2">
        <v>10</v>
      </c>
      <c r="F298" s="63">
        <v>0.41</v>
      </c>
      <c r="G298" s="7">
        <f t="shared" si="8"/>
        <v>4.0999999999999996</v>
      </c>
      <c r="H298" s="44" t="s">
        <v>599</v>
      </c>
    </row>
    <row r="299" spans="2:8" ht="49.5" customHeight="1" thickBot="1" x14ac:dyDescent="0.3">
      <c r="B299" s="45">
        <v>274</v>
      </c>
      <c r="C299" s="1" t="s">
        <v>257</v>
      </c>
      <c r="D299" s="2" t="s">
        <v>4</v>
      </c>
      <c r="E299" s="2">
        <v>10</v>
      </c>
      <c r="F299" s="63">
        <v>0.65</v>
      </c>
      <c r="G299" s="7">
        <f t="shared" si="8"/>
        <v>6.5</v>
      </c>
      <c r="H299" s="44" t="s">
        <v>600</v>
      </c>
    </row>
    <row r="300" spans="2:8" ht="49.5" customHeight="1" thickBot="1" x14ac:dyDescent="0.3">
      <c r="B300" s="45">
        <v>275</v>
      </c>
      <c r="C300" s="1" t="s">
        <v>258</v>
      </c>
      <c r="D300" s="2" t="s">
        <v>4</v>
      </c>
      <c r="E300" s="2">
        <v>10</v>
      </c>
      <c r="F300" s="63">
        <v>2</v>
      </c>
      <c r="G300" s="7">
        <f t="shared" si="8"/>
        <v>20</v>
      </c>
      <c r="H300" s="44" t="s">
        <v>601</v>
      </c>
    </row>
    <row r="301" spans="2:8" ht="49.5" customHeight="1" thickBot="1" x14ac:dyDescent="0.3">
      <c r="B301" s="45">
        <v>276</v>
      </c>
      <c r="C301" s="1" t="s">
        <v>259</v>
      </c>
      <c r="D301" s="2" t="s">
        <v>4</v>
      </c>
      <c r="E301" s="2">
        <v>100</v>
      </c>
      <c r="F301" s="63">
        <v>0.2</v>
      </c>
      <c r="G301" s="7">
        <f t="shared" si="8"/>
        <v>20</v>
      </c>
      <c r="H301" s="44" t="s">
        <v>602</v>
      </c>
    </row>
    <row r="302" spans="2:8" ht="49.5" customHeight="1" thickBot="1" x14ac:dyDescent="0.3">
      <c r="B302" s="45">
        <v>277</v>
      </c>
      <c r="C302" s="1" t="s">
        <v>260</v>
      </c>
      <c r="D302" s="2" t="s">
        <v>4</v>
      </c>
      <c r="E302" s="2">
        <v>100</v>
      </c>
      <c r="F302" s="63">
        <v>0.31</v>
      </c>
      <c r="G302" s="7">
        <f t="shared" si="8"/>
        <v>31</v>
      </c>
      <c r="H302" s="44" t="s">
        <v>603</v>
      </c>
    </row>
    <row r="303" spans="2:8" ht="49.5" customHeight="1" thickBot="1" x14ac:dyDescent="0.3">
      <c r="B303" s="45">
        <v>278</v>
      </c>
      <c r="C303" s="1" t="s">
        <v>261</v>
      </c>
      <c r="D303" s="2" t="s">
        <v>4</v>
      </c>
      <c r="E303" s="2">
        <v>30</v>
      </c>
      <c r="F303" s="63">
        <v>0.09</v>
      </c>
      <c r="G303" s="7">
        <f t="shared" si="8"/>
        <v>2.6999999999999997</v>
      </c>
      <c r="H303" s="44" t="s">
        <v>604</v>
      </c>
    </row>
    <row r="304" spans="2:8" ht="49.5" customHeight="1" thickBot="1" x14ac:dyDescent="0.3">
      <c r="B304" s="45">
        <v>279</v>
      </c>
      <c r="C304" s="1" t="s">
        <v>262</v>
      </c>
      <c r="D304" s="2" t="s">
        <v>4</v>
      </c>
      <c r="E304" s="2">
        <v>4</v>
      </c>
      <c r="F304" s="63">
        <v>8.6</v>
      </c>
      <c r="G304" s="7">
        <f t="shared" si="8"/>
        <v>34.4</v>
      </c>
      <c r="H304" s="44" t="s">
        <v>605</v>
      </c>
    </row>
    <row r="305" spans="2:8" ht="64.5" customHeight="1" thickBot="1" x14ac:dyDescent="0.3">
      <c r="B305" s="45">
        <v>280</v>
      </c>
      <c r="C305" s="1" t="s">
        <v>263</v>
      </c>
      <c r="D305" s="2" t="s">
        <v>4</v>
      </c>
      <c r="E305" s="2">
        <v>10</v>
      </c>
      <c r="F305" s="63">
        <v>6.2</v>
      </c>
      <c r="G305" s="7">
        <f t="shared" si="8"/>
        <v>62</v>
      </c>
      <c r="H305" s="44" t="s">
        <v>606</v>
      </c>
    </row>
    <row r="306" spans="2:8" ht="49.5" customHeight="1" thickBot="1" x14ac:dyDescent="0.3">
      <c r="B306" s="45">
        <v>281</v>
      </c>
      <c r="C306" s="1" t="s">
        <v>264</v>
      </c>
      <c r="D306" s="2" t="s">
        <v>265</v>
      </c>
      <c r="E306" s="2">
        <v>10</v>
      </c>
      <c r="F306" s="63">
        <v>1.2</v>
      </c>
      <c r="G306" s="7">
        <f t="shared" si="8"/>
        <v>12</v>
      </c>
      <c r="H306" s="44" t="s">
        <v>607</v>
      </c>
    </row>
    <row r="307" spans="2:8" ht="49.5" customHeight="1" thickBot="1" x14ac:dyDescent="0.3">
      <c r="B307" s="45">
        <v>282</v>
      </c>
      <c r="C307" s="1" t="s">
        <v>266</v>
      </c>
      <c r="D307" s="2" t="s">
        <v>265</v>
      </c>
      <c r="E307" s="2">
        <v>10</v>
      </c>
      <c r="F307" s="63">
        <v>2.2999999999999998</v>
      </c>
      <c r="G307" s="7">
        <f t="shared" si="8"/>
        <v>23</v>
      </c>
      <c r="H307" s="44" t="s">
        <v>608</v>
      </c>
    </row>
    <row r="308" spans="2:8" ht="49.5" customHeight="1" thickBot="1" x14ac:dyDescent="0.3">
      <c r="B308" s="45">
        <v>283</v>
      </c>
      <c r="C308" s="1" t="s">
        <v>267</v>
      </c>
      <c r="D308" s="2" t="s">
        <v>265</v>
      </c>
      <c r="E308" s="2">
        <v>20</v>
      </c>
      <c r="F308" s="63">
        <v>4.8</v>
      </c>
      <c r="G308" s="7">
        <f t="shared" si="8"/>
        <v>96</v>
      </c>
      <c r="H308" s="44" t="s">
        <v>609</v>
      </c>
    </row>
    <row r="309" spans="2:8" ht="49.5" customHeight="1" thickBot="1" x14ac:dyDescent="0.3">
      <c r="B309" s="45">
        <v>284</v>
      </c>
      <c r="C309" s="1" t="s">
        <v>268</v>
      </c>
      <c r="D309" s="2" t="s">
        <v>265</v>
      </c>
      <c r="E309" s="2">
        <v>10</v>
      </c>
      <c r="F309" s="63">
        <v>5.5</v>
      </c>
      <c r="G309" s="7">
        <f t="shared" si="8"/>
        <v>55</v>
      </c>
      <c r="H309" s="44" t="s">
        <v>610</v>
      </c>
    </row>
    <row r="310" spans="2:8" ht="49.5" customHeight="1" thickBot="1" x14ac:dyDescent="0.3">
      <c r="B310" s="45">
        <v>285</v>
      </c>
      <c r="C310" s="1" t="s">
        <v>269</v>
      </c>
      <c r="D310" s="2" t="s">
        <v>4</v>
      </c>
      <c r="E310" s="2">
        <v>100</v>
      </c>
      <c r="F310" s="63">
        <v>0.03</v>
      </c>
      <c r="G310" s="7">
        <f t="shared" si="8"/>
        <v>3</v>
      </c>
      <c r="H310" s="44" t="s">
        <v>611</v>
      </c>
    </row>
    <row r="311" spans="2:8" ht="49.5" customHeight="1" thickBot="1" x14ac:dyDescent="0.3">
      <c r="B311" s="45">
        <v>286</v>
      </c>
      <c r="C311" s="1" t="s">
        <v>270</v>
      </c>
      <c r="D311" s="2" t="s">
        <v>4</v>
      </c>
      <c r="E311" s="2">
        <v>100</v>
      </c>
      <c r="F311" s="63">
        <v>0.03</v>
      </c>
      <c r="G311" s="7">
        <f t="shared" si="8"/>
        <v>3</v>
      </c>
      <c r="H311" s="44" t="s">
        <v>612</v>
      </c>
    </row>
    <row r="312" spans="2:8" ht="49.5" customHeight="1" thickBot="1" x14ac:dyDescent="0.3">
      <c r="B312" s="45">
        <v>287</v>
      </c>
      <c r="C312" s="1" t="s">
        <v>271</v>
      </c>
      <c r="D312" s="2" t="s">
        <v>4</v>
      </c>
      <c r="E312" s="2">
        <v>100</v>
      </c>
      <c r="F312" s="63">
        <v>0.08</v>
      </c>
      <c r="G312" s="7">
        <f t="shared" si="8"/>
        <v>8</v>
      </c>
      <c r="H312" s="44" t="s">
        <v>613</v>
      </c>
    </row>
    <row r="313" spans="2:8" ht="49.5" customHeight="1" thickBot="1" x14ac:dyDescent="0.3">
      <c r="B313" s="45">
        <v>288</v>
      </c>
      <c r="C313" s="1" t="s">
        <v>272</v>
      </c>
      <c r="D313" s="2" t="s">
        <v>4</v>
      </c>
      <c r="E313" s="2">
        <v>100</v>
      </c>
      <c r="F313" s="63">
        <v>0.08</v>
      </c>
      <c r="G313" s="7">
        <f t="shared" si="8"/>
        <v>8</v>
      </c>
      <c r="H313" s="44" t="s">
        <v>614</v>
      </c>
    </row>
    <row r="314" spans="2:8" ht="49.5" customHeight="1" thickBot="1" x14ac:dyDescent="0.3">
      <c r="B314" s="45">
        <v>289</v>
      </c>
      <c r="C314" s="1" t="s">
        <v>273</v>
      </c>
      <c r="D314" s="2" t="s">
        <v>4</v>
      </c>
      <c r="E314" s="2">
        <v>100</v>
      </c>
      <c r="F314" s="63">
        <v>0.14000000000000001</v>
      </c>
      <c r="G314" s="7">
        <f t="shared" si="8"/>
        <v>14.000000000000002</v>
      </c>
      <c r="H314" s="44" t="s">
        <v>615</v>
      </c>
    </row>
    <row r="315" spans="2:8" ht="49.5" customHeight="1" thickBot="1" x14ac:dyDescent="0.3">
      <c r="B315" s="45">
        <v>290</v>
      </c>
      <c r="C315" s="1" t="s">
        <v>274</v>
      </c>
      <c r="D315" s="2" t="s">
        <v>4</v>
      </c>
      <c r="E315" s="2">
        <v>200</v>
      </c>
      <c r="F315" s="63">
        <v>0.03</v>
      </c>
      <c r="G315" s="7">
        <f t="shared" si="8"/>
        <v>6</v>
      </c>
      <c r="H315" s="44" t="s">
        <v>616</v>
      </c>
    </row>
    <row r="316" spans="2:8" ht="76.5" customHeight="1" thickBot="1" x14ac:dyDescent="0.3">
      <c r="B316" s="45">
        <v>291</v>
      </c>
      <c r="C316" s="1" t="s">
        <v>275</v>
      </c>
      <c r="D316" s="2" t="s">
        <v>4</v>
      </c>
      <c r="E316" s="2">
        <v>200</v>
      </c>
      <c r="F316" s="63">
        <v>0.03</v>
      </c>
      <c r="G316" s="7">
        <f t="shared" si="8"/>
        <v>6</v>
      </c>
      <c r="H316" s="44" t="s">
        <v>617</v>
      </c>
    </row>
    <row r="317" spans="2:8" ht="76.5" customHeight="1" thickBot="1" x14ac:dyDescent="0.3">
      <c r="B317" s="45">
        <v>292</v>
      </c>
      <c r="C317" s="1" t="s">
        <v>276</v>
      </c>
      <c r="D317" s="2" t="s">
        <v>4</v>
      </c>
      <c r="E317" s="2">
        <v>100</v>
      </c>
      <c r="F317" s="63">
        <v>0.03</v>
      </c>
      <c r="G317" s="7">
        <f t="shared" si="8"/>
        <v>3</v>
      </c>
      <c r="H317" s="44" t="s">
        <v>618</v>
      </c>
    </row>
    <row r="318" spans="2:8" ht="76.5" customHeight="1" thickBot="1" x14ac:dyDescent="0.3">
      <c r="B318" s="45">
        <v>293</v>
      </c>
      <c r="C318" s="1" t="s">
        <v>277</v>
      </c>
      <c r="D318" s="2" t="s">
        <v>4</v>
      </c>
      <c r="E318" s="2">
        <v>100</v>
      </c>
      <c r="F318" s="63">
        <v>0.04</v>
      </c>
      <c r="G318" s="7">
        <f t="shared" si="8"/>
        <v>4</v>
      </c>
      <c r="H318" s="44" t="s">
        <v>619</v>
      </c>
    </row>
    <row r="319" spans="2:8" ht="76.5" customHeight="1" thickBot="1" x14ac:dyDescent="0.3">
      <c r="B319" s="45">
        <v>294</v>
      </c>
      <c r="C319" s="1" t="s">
        <v>278</v>
      </c>
      <c r="D319" s="2" t="s">
        <v>4</v>
      </c>
      <c r="E319" s="2">
        <v>300</v>
      </c>
      <c r="F319" s="63">
        <v>0.05</v>
      </c>
      <c r="G319" s="7">
        <f t="shared" si="8"/>
        <v>15</v>
      </c>
      <c r="H319" s="44" t="s">
        <v>620</v>
      </c>
    </row>
    <row r="320" spans="2:8" ht="76.5" customHeight="1" thickBot="1" x14ac:dyDescent="0.3">
      <c r="B320" s="45">
        <v>295</v>
      </c>
      <c r="C320" s="1" t="s">
        <v>279</v>
      </c>
      <c r="D320" s="2" t="s">
        <v>4</v>
      </c>
      <c r="E320" s="2">
        <v>100</v>
      </c>
      <c r="F320" s="63">
        <v>0.06</v>
      </c>
      <c r="G320" s="7">
        <f t="shared" si="8"/>
        <v>6</v>
      </c>
      <c r="H320" s="44" t="s">
        <v>621</v>
      </c>
    </row>
    <row r="321" spans="2:8" ht="76.5" customHeight="1" thickBot="1" x14ac:dyDescent="0.3">
      <c r="B321" s="45">
        <v>296</v>
      </c>
      <c r="C321" s="1" t="s">
        <v>280</v>
      </c>
      <c r="D321" s="2" t="s">
        <v>4</v>
      </c>
      <c r="E321" s="2">
        <v>100</v>
      </c>
      <c r="F321" s="63">
        <v>0.1</v>
      </c>
      <c r="G321" s="7">
        <f t="shared" si="8"/>
        <v>10</v>
      </c>
      <c r="H321" s="44" t="s">
        <v>622</v>
      </c>
    </row>
    <row r="322" spans="2:8" ht="76.5" customHeight="1" thickBot="1" x14ac:dyDescent="0.3">
      <c r="B322" s="45">
        <v>297</v>
      </c>
      <c r="C322" s="1" t="s">
        <v>281</v>
      </c>
      <c r="D322" s="2" t="s">
        <v>4</v>
      </c>
      <c r="E322" s="2">
        <v>10</v>
      </c>
      <c r="F322" s="63">
        <v>16.100000000000001</v>
      </c>
      <c r="G322" s="7">
        <f t="shared" si="8"/>
        <v>161</v>
      </c>
      <c r="H322" s="44" t="s">
        <v>623</v>
      </c>
    </row>
    <row r="323" spans="2:8" ht="76.5" customHeight="1" thickBot="1" x14ac:dyDescent="0.3">
      <c r="B323" s="45">
        <v>298</v>
      </c>
      <c r="C323" s="1" t="s">
        <v>282</v>
      </c>
      <c r="D323" s="2" t="s">
        <v>4</v>
      </c>
      <c r="E323" s="2">
        <v>10</v>
      </c>
      <c r="F323" s="63">
        <v>18.899999999999999</v>
      </c>
      <c r="G323" s="7">
        <f t="shared" si="8"/>
        <v>189</v>
      </c>
      <c r="H323" s="44" t="s">
        <v>624</v>
      </c>
    </row>
    <row r="324" spans="2:8" ht="76.5" customHeight="1" thickBot="1" x14ac:dyDescent="0.3">
      <c r="B324" s="45">
        <v>299</v>
      </c>
      <c r="C324" s="1" t="s">
        <v>283</v>
      </c>
      <c r="D324" s="2" t="s">
        <v>4</v>
      </c>
      <c r="E324" s="2">
        <v>10</v>
      </c>
      <c r="F324" s="63">
        <v>22.6</v>
      </c>
      <c r="G324" s="7">
        <f t="shared" si="8"/>
        <v>226</v>
      </c>
      <c r="H324" s="44" t="s">
        <v>625</v>
      </c>
    </row>
    <row r="325" spans="2:8" ht="76.5" customHeight="1" thickBot="1" x14ac:dyDescent="0.3">
      <c r="B325" s="45">
        <v>300</v>
      </c>
      <c r="C325" s="1" t="s">
        <v>284</v>
      </c>
      <c r="D325" s="2" t="s">
        <v>4</v>
      </c>
      <c r="E325" s="2">
        <v>10</v>
      </c>
      <c r="F325" s="63">
        <v>34.299999999999997</v>
      </c>
      <c r="G325" s="7">
        <f t="shared" si="8"/>
        <v>343</v>
      </c>
      <c r="H325" s="44" t="s">
        <v>626</v>
      </c>
    </row>
    <row r="326" spans="2:8" ht="76.5" customHeight="1" thickBot="1" x14ac:dyDescent="0.3">
      <c r="B326" s="45">
        <v>301</v>
      </c>
      <c r="C326" s="1" t="s">
        <v>285</v>
      </c>
      <c r="D326" s="2" t="s">
        <v>4</v>
      </c>
      <c r="E326" s="2">
        <v>10</v>
      </c>
      <c r="F326" s="63">
        <v>6.7</v>
      </c>
      <c r="G326" s="7">
        <f t="shared" si="8"/>
        <v>67</v>
      </c>
      <c r="H326" s="44" t="s">
        <v>627</v>
      </c>
    </row>
    <row r="327" spans="2:8" ht="76.5" customHeight="1" thickBot="1" x14ac:dyDescent="0.3">
      <c r="B327" s="45">
        <v>302</v>
      </c>
      <c r="C327" s="1" t="s">
        <v>286</v>
      </c>
      <c r="D327" s="2" t="s">
        <v>4</v>
      </c>
      <c r="E327" s="2">
        <v>10</v>
      </c>
      <c r="F327" s="63">
        <v>10.199999999999999</v>
      </c>
      <c r="G327" s="7">
        <f t="shared" si="8"/>
        <v>102</v>
      </c>
      <c r="H327" s="44" t="s">
        <v>628</v>
      </c>
    </row>
    <row r="328" spans="2:8" ht="76.5" customHeight="1" thickBot="1" x14ac:dyDescent="0.3">
      <c r="B328" s="45">
        <v>303</v>
      </c>
      <c r="C328" s="1" t="s">
        <v>287</v>
      </c>
      <c r="D328" s="2" t="s">
        <v>4</v>
      </c>
      <c r="E328" s="2">
        <v>10</v>
      </c>
      <c r="F328" s="63">
        <v>13.4</v>
      </c>
      <c r="G328" s="7">
        <f t="shared" si="8"/>
        <v>134</v>
      </c>
      <c r="H328" s="44" t="s">
        <v>629</v>
      </c>
    </row>
    <row r="329" spans="2:8" ht="76.5" customHeight="1" thickBot="1" x14ac:dyDescent="0.3">
      <c r="B329" s="45">
        <v>304</v>
      </c>
      <c r="C329" s="1" t="s">
        <v>288</v>
      </c>
      <c r="D329" s="2" t="s">
        <v>4</v>
      </c>
      <c r="E329" s="2">
        <v>10</v>
      </c>
      <c r="F329" s="63">
        <v>14.5</v>
      </c>
      <c r="G329" s="7">
        <f t="shared" si="8"/>
        <v>145</v>
      </c>
      <c r="H329" s="44" t="s">
        <v>630</v>
      </c>
    </row>
    <row r="330" spans="2:8" ht="76.5" customHeight="1" thickBot="1" x14ac:dyDescent="0.3">
      <c r="B330" s="45">
        <v>305</v>
      </c>
      <c r="C330" s="1" t="s">
        <v>289</v>
      </c>
      <c r="D330" s="2" t="s">
        <v>4</v>
      </c>
      <c r="E330" s="2">
        <v>10</v>
      </c>
      <c r="F330" s="63">
        <v>34.799999999999997</v>
      </c>
      <c r="G330" s="7">
        <f t="shared" si="8"/>
        <v>348</v>
      </c>
      <c r="H330" s="44" t="s">
        <v>631</v>
      </c>
    </row>
    <row r="331" spans="2:8" ht="76.5" customHeight="1" thickBot="1" x14ac:dyDescent="0.3">
      <c r="B331" s="45">
        <v>306</v>
      </c>
      <c r="C331" s="1" t="s">
        <v>290</v>
      </c>
      <c r="D331" s="2" t="s">
        <v>4</v>
      </c>
      <c r="E331" s="2">
        <v>10</v>
      </c>
      <c r="F331" s="63">
        <v>6.8</v>
      </c>
      <c r="G331" s="7">
        <f t="shared" si="8"/>
        <v>68</v>
      </c>
      <c r="H331" s="44" t="s">
        <v>632</v>
      </c>
    </row>
    <row r="332" spans="2:8" ht="76.5" customHeight="1" thickBot="1" x14ac:dyDescent="0.3">
      <c r="B332" s="45">
        <v>307</v>
      </c>
      <c r="C332" s="1" t="s">
        <v>291</v>
      </c>
      <c r="D332" s="2" t="s">
        <v>4</v>
      </c>
      <c r="E332" s="2">
        <v>10</v>
      </c>
      <c r="F332" s="63">
        <v>16.600000000000001</v>
      </c>
      <c r="G332" s="7">
        <f t="shared" si="8"/>
        <v>166</v>
      </c>
      <c r="H332" s="44" t="s">
        <v>633</v>
      </c>
    </row>
    <row r="333" spans="2:8" ht="76.5" customHeight="1" thickBot="1" x14ac:dyDescent="0.3">
      <c r="B333" s="45">
        <v>308</v>
      </c>
      <c r="C333" s="1" t="s">
        <v>292</v>
      </c>
      <c r="D333" s="2" t="s">
        <v>4</v>
      </c>
      <c r="E333" s="2">
        <v>10</v>
      </c>
      <c r="F333" s="63">
        <v>29.44</v>
      </c>
      <c r="G333" s="7">
        <f t="shared" si="8"/>
        <v>294.40000000000003</v>
      </c>
      <c r="H333" s="44" t="s">
        <v>634</v>
      </c>
    </row>
    <row r="334" spans="2:8" ht="76.5" customHeight="1" thickBot="1" x14ac:dyDescent="0.3">
      <c r="B334" s="45">
        <v>309</v>
      </c>
      <c r="C334" s="1" t="s">
        <v>293</v>
      </c>
      <c r="D334" s="2" t="s">
        <v>4</v>
      </c>
      <c r="E334" s="2">
        <v>10</v>
      </c>
      <c r="F334" s="63">
        <v>8.8000000000000007</v>
      </c>
      <c r="G334" s="7">
        <f t="shared" si="8"/>
        <v>88</v>
      </c>
      <c r="H334" s="44" t="s">
        <v>635</v>
      </c>
    </row>
    <row r="335" spans="2:8" ht="76.5" customHeight="1" thickBot="1" x14ac:dyDescent="0.3">
      <c r="B335" s="45">
        <v>310</v>
      </c>
      <c r="C335" s="1" t="s">
        <v>294</v>
      </c>
      <c r="D335" s="2" t="s">
        <v>4</v>
      </c>
      <c r="E335" s="2">
        <v>10</v>
      </c>
      <c r="F335" s="63">
        <v>16.600000000000001</v>
      </c>
      <c r="G335" s="7">
        <f t="shared" si="8"/>
        <v>166</v>
      </c>
      <c r="H335" s="44" t="s">
        <v>636</v>
      </c>
    </row>
    <row r="336" spans="2:8" ht="76.5" customHeight="1" thickBot="1" x14ac:dyDescent="0.3">
      <c r="B336" s="45">
        <v>311</v>
      </c>
      <c r="C336" s="1" t="s">
        <v>295</v>
      </c>
      <c r="D336" s="2" t="s">
        <v>4</v>
      </c>
      <c r="E336" s="2">
        <v>10</v>
      </c>
      <c r="F336" s="63">
        <v>23.5</v>
      </c>
      <c r="G336" s="7">
        <f t="shared" si="8"/>
        <v>235</v>
      </c>
      <c r="H336" s="44" t="s">
        <v>637</v>
      </c>
    </row>
    <row r="337" spans="2:8" ht="76.5" customHeight="1" thickBot="1" x14ac:dyDescent="0.3">
      <c r="B337" s="45">
        <v>312</v>
      </c>
      <c r="C337" s="1" t="s">
        <v>296</v>
      </c>
      <c r="D337" s="2" t="s">
        <v>4</v>
      </c>
      <c r="E337" s="2">
        <v>10</v>
      </c>
      <c r="F337" s="63">
        <v>29.44</v>
      </c>
      <c r="G337" s="7">
        <f t="shared" si="8"/>
        <v>294.40000000000003</v>
      </c>
      <c r="H337" s="44" t="s">
        <v>638</v>
      </c>
    </row>
    <row r="338" spans="2:8" ht="76.5" customHeight="1" thickBot="1" x14ac:dyDescent="0.3">
      <c r="B338" s="45">
        <v>313</v>
      </c>
      <c r="C338" s="1" t="s">
        <v>297</v>
      </c>
      <c r="D338" s="2" t="s">
        <v>4</v>
      </c>
      <c r="E338" s="2">
        <v>10</v>
      </c>
      <c r="F338" s="63">
        <v>37.299999999999997</v>
      </c>
      <c r="G338" s="7">
        <f t="shared" si="8"/>
        <v>373</v>
      </c>
      <c r="H338" s="44" t="s">
        <v>639</v>
      </c>
    </row>
    <row r="339" spans="2:8" ht="76.5" customHeight="1" thickBot="1" x14ac:dyDescent="0.3">
      <c r="B339" s="45">
        <v>314</v>
      </c>
      <c r="C339" s="1" t="s">
        <v>298</v>
      </c>
      <c r="D339" s="2" t="s">
        <v>4</v>
      </c>
      <c r="E339" s="2">
        <v>10</v>
      </c>
      <c r="F339" s="63">
        <v>39.200000000000003</v>
      </c>
      <c r="G339" s="7">
        <f t="shared" si="8"/>
        <v>392</v>
      </c>
      <c r="H339" s="44" t="s">
        <v>640</v>
      </c>
    </row>
    <row r="340" spans="2:8" ht="76.5" customHeight="1" thickBot="1" x14ac:dyDescent="0.3">
      <c r="B340" s="45">
        <v>315</v>
      </c>
      <c r="C340" s="1" t="s">
        <v>299</v>
      </c>
      <c r="D340" s="2" t="s">
        <v>4</v>
      </c>
      <c r="E340" s="2">
        <v>10</v>
      </c>
      <c r="F340" s="63">
        <v>37.799999999999997</v>
      </c>
      <c r="G340" s="7">
        <f t="shared" si="8"/>
        <v>378</v>
      </c>
      <c r="H340" s="44" t="s">
        <v>641</v>
      </c>
    </row>
    <row r="341" spans="2:8" ht="76.5" customHeight="1" thickBot="1" x14ac:dyDescent="0.3">
      <c r="B341" s="45">
        <v>316</v>
      </c>
      <c r="C341" s="1" t="s">
        <v>300</v>
      </c>
      <c r="D341" s="2" t="s">
        <v>4</v>
      </c>
      <c r="E341" s="2">
        <v>10</v>
      </c>
      <c r="F341" s="63">
        <v>34.4</v>
      </c>
      <c r="G341" s="7">
        <f t="shared" si="8"/>
        <v>344</v>
      </c>
      <c r="H341" s="44" t="s">
        <v>642</v>
      </c>
    </row>
    <row r="342" spans="2:8" ht="76.5" customHeight="1" thickBot="1" x14ac:dyDescent="0.3">
      <c r="B342" s="45">
        <v>317</v>
      </c>
      <c r="C342" s="1" t="s">
        <v>301</v>
      </c>
      <c r="D342" s="2" t="s">
        <v>4</v>
      </c>
      <c r="E342" s="2">
        <v>20</v>
      </c>
      <c r="F342" s="63">
        <v>3.3</v>
      </c>
      <c r="G342" s="7">
        <f t="shared" si="8"/>
        <v>66</v>
      </c>
      <c r="H342" s="44" t="s">
        <v>643</v>
      </c>
    </row>
    <row r="343" spans="2:8" ht="76.5" customHeight="1" thickBot="1" x14ac:dyDescent="0.3">
      <c r="B343" s="45">
        <v>318</v>
      </c>
      <c r="C343" s="1" t="s">
        <v>301</v>
      </c>
      <c r="D343" s="2" t="s">
        <v>4</v>
      </c>
      <c r="E343" s="2">
        <v>20</v>
      </c>
      <c r="F343" s="63">
        <v>3.3</v>
      </c>
      <c r="G343" s="7">
        <f t="shared" si="8"/>
        <v>66</v>
      </c>
      <c r="H343" s="44" t="s">
        <v>643</v>
      </c>
    </row>
    <row r="344" spans="2:8" ht="76.5" customHeight="1" thickBot="1" x14ac:dyDescent="0.3">
      <c r="B344" s="45">
        <v>319</v>
      </c>
      <c r="C344" s="1" t="s">
        <v>302</v>
      </c>
      <c r="D344" s="2" t="s">
        <v>4</v>
      </c>
      <c r="E344" s="2">
        <v>3</v>
      </c>
      <c r="F344" s="63">
        <v>26.2</v>
      </c>
      <c r="G344" s="7">
        <f t="shared" si="8"/>
        <v>78.599999999999994</v>
      </c>
      <c r="H344" s="44" t="s">
        <v>644</v>
      </c>
    </row>
    <row r="345" spans="2:8" ht="20.25" customHeight="1" thickBot="1" x14ac:dyDescent="0.3">
      <c r="B345" s="66" t="s">
        <v>303</v>
      </c>
      <c r="C345" s="67"/>
      <c r="D345" s="67"/>
      <c r="E345" s="67"/>
      <c r="F345" s="67"/>
      <c r="G345" s="67"/>
      <c r="H345" s="68"/>
    </row>
    <row r="346" spans="2:8" ht="49.5" customHeight="1" thickBot="1" x14ac:dyDescent="0.3">
      <c r="B346" s="45">
        <v>320</v>
      </c>
      <c r="C346" s="3" t="s">
        <v>304</v>
      </c>
      <c r="D346" s="4" t="s">
        <v>76</v>
      </c>
      <c r="E346" s="4">
        <v>20</v>
      </c>
      <c r="F346" s="63">
        <v>0.87</v>
      </c>
      <c r="G346" s="7">
        <f>SUM(E346*F346)</f>
        <v>17.399999999999999</v>
      </c>
      <c r="H346" s="44" t="s">
        <v>645</v>
      </c>
    </row>
    <row r="347" spans="2:8" ht="49.5" customHeight="1" thickBot="1" x14ac:dyDescent="0.3">
      <c r="B347" s="45">
        <v>321</v>
      </c>
      <c r="C347" s="1" t="s">
        <v>305</v>
      </c>
      <c r="D347" s="2" t="s">
        <v>76</v>
      </c>
      <c r="E347" s="2">
        <v>20</v>
      </c>
      <c r="F347" s="63">
        <v>4.0999999999999996</v>
      </c>
      <c r="G347" s="7">
        <f t="shared" ref="G347:G349" si="9">SUM(E347*F347)</f>
        <v>82</v>
      </c>
      <c r="H347" s="44" t="s">
        <v>646</v>
      </c>
    </row>
    <row r="348" spans="2:8" ht="49.5" customHeight="1" thickBot="1" x14ac:dyDescent="0.3">
      <c r="B348" s="45">
        <v>322</v>
      </c>
      <c r="C348" s="1" t="s">
        <v>306</v>
      </c>
      <c r="D348" s="2" t="s">
        <v>76</v>
      </c>
      <c r="E348" s="2">
        <v>20</v>
      </c>
      <c r="F348" s="63">
        <v>0.47</v>
      </c>
      <c r="G348" s="7">
        <f t="shared" si="9"/>
        <v>9.3999999999999986</v>
      </c>
      <c r="H348" s="44" t="s">
        <v>647</v>
      </c>
    </row>
    <row r="349" spans="2:8" ht="49.5" customHeight="1" thickBot="1" x14ac:dyDescent="0.3">
      <c r="B349" s="45">
        <v>323</v>
      </c>
      <c r="C349" s="5" t="s">
        <v>307</v>
      </c>
      <c r="D349" s="6" t="s">
        <v>76</v>
      </c>
      <c r="E349" s="6">
        <v>20</v>
      </c>
      <c r="F349" s="63">
        <v>0.4</v>
      </c>
      <c r="G349" s="8">
        <f t="shared" si="9"/>
        <v>8</v>
      </c>
      <c r="H349" s="44" t="s">
        <v>648</v>
      </c>
    </row>
    <row r="350" spans="2:8" ht="31.5" customHeight="1" thickTop="1" thickBot="1" x14ac:dyDescent="0.3">
      <c r="B350" s="86" t="s">
        <v>308</v>
      </c>
      <c r="C350" s="87"/>
      <c r="D350" s="87"/>
      <c r="E350" s="87"/>
      <c r="F350" s="88"/>
      <c r="G350" s="46">
        <f>SUM(G19:G88,G90:G148,G150:G157,G159:G160,G162:G239,G241:G257,G259:G280,G282:G344,G346:G349)</f>
        <v>136649.04999999999</v>
      </c>
      <c r="H350" s="47"/>
    </row>
    <row r="351" spans="2:8" ht="26.25" customHeight="1" thickBot="1" x14ac:dyDescent="0.3">
      <c r="B351" s="86" t="s">
        <v>309</v>
      </c>
      <c r="C351" s="87"/>
      <c r="D351" s="87"/>
      <c r="E351" s="87"/>
      <c r="F351" s="88"/>
      <c r="G351" s="46">
        <f>G350*0.21</f>
        <v>28696.300499999998</v>
      </c>
      <c r="H351" s="48"/>
    </row>
    <row r="352" spans="2:8" ht="18.75" customHeight="1" thickBot="1" x14ac:dyDescent="0.3">
      <c r="B352" s="89" t="s">
        <v>310</v>
      </c>
      <c r="C352" s="90"/>
      <c r="D352" s="90"/>
      <c r="E352" s="90"/>
      <c r="F352" s="91"/>
      <c r="G352" s="49">
        <f>SUM(G350:G351)</f>
        <v>165345.3505</v>
      </c>
      <c r="H352" s="50"/>
    </row>
    <row r="353" spans="2:8" x14ac:dyDescent="0.25">
      <c r="B353" s="51"/>
      <c r="C353" s="52"/>
      <c r="D353" s="53"/>
      <c r="E353" s="53"/>
      <c r="F353" s="54"/>
      <c r="G353" s="54"/>
      <c r="H353" s="52"/>
    </row>
    <row r="354" spans="2:8" ht="66.75" customHeight="1" x14ac:dyDescent="0.25">
      <c r="B354" s="84"/>
      <c r="C354" s="85"/>
      <c r="D354" s="85"/>
      <c r="E354" s="85"/>
      <c r="F354" s="85"/>
      <c r="G354" s="85"/>
      <c r="H354" s="85"/>
    </row>
    <row r="355" spans="2:8" x14ac:dyDescent="0.25">
      <c r="B355" s="55"/>
    </row>
    <row r="356" spans="2:8" ht="111" customHeight="1" x14ac:dyDescent="0.25">
      <c r="B356" s="84"/>
      <c r="C356" s="85"/>
      <c r="D356" s="85"/>
      <c r="E356" s="85"/>
      <c r="F356" s="85"/>
      <c r="G356" s="85"/>
      <c r="H356" s="85"/>
    </row>
    <row r="357" spans="2:8" x14ac:dyDescent="0.25">
      <c r="B357" s="56"/>
    </row>
    <row r="358" spans="2:8" ht="48.75" customHeight="1" x14ac:dyDescent="0.25">
      <c r="B358" s="84"/>
      <c r="C358" s="85"/>
      <c r="D358" s="85"/>
      <c r="E358" s="85"/>
      <c r="F358" s="85"/>
      <c r="G358" s="85"/>
      <c r="H358" s="85"/>
    </row>
    <row r="359" spans="2:8" x14ac:dyDescent="0.25">
      <c r="B359" s="19"/>
      <c r="C359" s="57"/>
    </row>
    <row r="360" spans="2:8" x14ac:dyDescent="0.25">
      <c r="B360" s="19"/>
    </row>
    <row r="361" spans="2:8" x14ac:dyDescent="0.25">
      <c r="B361" s="19"/>
    </row>
    <row r="362" spans="2:8" x14ac:dyDescent="0.25">
      <c r="B362" s="19"/>
    </row>
    <row r="363" spans="2:8" x14ac:dyDescent="0.25">
      <c r="B363" s="58"/>
    </row>
    <row r="364" spans="2:8" x14ac:dyDescent="0.25">
      <c r="B364" s="18"/>
    </row>
    <row r="365" spans="2:8" x14ac:dyDescent="0.25">
      <c r="B365" s="18"/>
    </row>
    <row r="366" spans="2:8" x14ac:dyDescent="0.25">
      <c r="B366" s="59"/>
    </row>
    <row r="367" spans="2:8" x14ac:dyDescent="0.25">
      <c r="B367" s="60"/>
      <c r="E367" s="61"/>
    </row>
    <row r="368" spans="2:8" x14ac:dyDescent="0.25">
      <c r="B368" s="59"/>
    </row>
    <row r="369" spans="2:2" x14ac:dyDescent="0.25">
      <c r="B369" s="59"/>
    </row>
  </sheetData>
  <sheetProtection algorithmName="SHA-512" hashValue="OZR+MEQD9mikugk4G0mqOPjrKdnohkrNuEpZaM0lX0w6eRS6hb1HswVF0Da2uudTj4aUw+ggKg5dQMsc6UDaMA==" saltValue="0OOCCUVJAX162+fhUGjcrA==" spinCount="100000" sheet="1" objects="1" scenarios="1"/>
  <mergeCells count="27">
    <mergeCell ref="B354:H354"/>
    <mergeCell ref="B356:H356"/>
    <mergeCell ref="B358:H358"/>
    <mergeCell ref="B350:F350"/>
    <mergeCell ref="B351:F351"/>
    <mergeCell ref="B352:F352"/>
    <mergeCell ref="B345:H345"/>
    <mergeCell ref="B281:H281"/>
    <mergeCell ref="B258:H258"/>
    <mergeCell ref="B240:H240"/>
    <mergeCell ref="B161:H161"/>
    <mergeCell ref="B158:H158"/>
    <mergeCell ref="B149:H149"/>
    <mergeCell ref="B89:H89"/>
    <mergeCell ref="C4:H4"/>
    <mergeCell ref="C5:H5"/>
    <mergeCell ref="F9:H9"/>
    <mergeCell ref="F12:H12"/>
    <mergeCell ref="F13:H13"/>
    <mergeCell ref="F10:H10"/>
    <mergeCell ref="F11:H11"/>
    <mergeCell ref="D7:D16"/>
    <mergeCell ref="E7:E8"/>
    <mergeCell ref="B7:B8"/>
    <mergeCell ref="C7:C8"/>
    <mergeCell ref="F7:H7"/>
    <mergeCell ref="B18:H1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Sheet1!_Hlk348547570</vt:lpstr>
      <vt:lpstr>Sheet1!_Hlk425273223</vt:lpstr>
      <vt:lpstr>Sheet1!OLE_LINK1</vt:lpstr>
      <vt:lpstr>Sheet1!OLE_LINK2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2019-08-29T10:14:44Z</dcterms:modified>
</cp:coreProperties>
</file>