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78DBB014-EF92-4F6D-8B19-43B2A5D69516}" xr6:coauthVersionLast="47" xr6:coauthVersionMax="47" xr10:uidLastSave="{00000000-0000-0000-0000-000000000000}"/>
  <bookViews>
    <workbookView xWindow="-120" yWindow="-120" windowWidth="29040" windowHeight="17520" xr2:uid="{0883BF40-BD3B-4928-A10E-540B39DE5F2B}"/>
  </bookViews>
  <sheets>
    <sheet name="TS_Anest.RITS po RK" sheetId="6" r:id="rId1"/>
  </sheets>
  <definedNames>
    <definedName name="_xlnm._FilterDatabase" localSheetId="0" hidden="1">'TS_Anest.RITS po RK'!$A$7:$T$11</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6" l="1"/>
  <c r="O10" i="6" s="1"/>
  <c r="M9" i="6"/>
  <c r="O9" i="6" s="1"/>
  <c r="M8" i="6"/>
  <c r="O8" i="6" s="1"/>
  <c r="J8" i="6" l="1"/>
  <c r="K8" i="6" s="1"/>
  <c r="J9" i="6"/>
  <c r="K9" i="6" s="1"/>
  <c r="J10" i="6"/>
  <c r="K10" i="6" s="1"/>
  <c r="J11" i="6"/>
  <c r="K11" i="6" s="1"/>
  <c r="M11" i="6" l="1"/>
  <c r="O1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8" authorId="0" shapeId="0" xr:uid="{E9718C17-AE79-43BE-9E5D-8EEE90C05604}">
      <text>
        <r>
          <rPr>
            <b/>
            <sz val="9"/>
            <color indexed="81"/>
            <rFont val="Tahoma"/>
            <family val="2"/>
            <charset val="186"/>
          </rPr>
          <t>Author:</t>
        </r>
        <r>
          <rPr>
            <sz val="9"/>
            <color indexed="81"/>
            <rFont val="Tahoma"/>
            <family val="2"/>
            <charset val="186"/>
          </rPr>
          <t xml:space="preserve">
Buvo 200</t>
        </r>
      </text>
    </comment>
    <comment ref="G19" authorId="0" shapeId="0" xr:uid="{D601A893-2377-4F11-B4B0-4AA21231A8F9}">
      <text>
        <r>
          <rPr>
            <b/>
            <sz val="9"/>
            <color indexed="81"/>
            <rFont val="Tahoma"/>
            <family val="2"/>
            <charset val="186"/>
          </rPr>
          <t>Author:</t>
        </r>
        <r>
          <rPr>
            <sz val="9"/>
            <color indexed="81"/>
            <rFont val="Tahoma"/>
            <family val="2"/>
            <charset val="186"/>
          </rPr>
          <t xml:space="preserve">
Buvo 4000 dabar 4650</t>
        </r>
      </text>
    </comment>
    <comment ref="G20" authorId="0" shapeId="0" xr:uid="{3CDA4D4A-7290-4F98-9C2F-A8BD7CBA75C9}">
      <text>
        <r>
          <rPr>
            <b/>
            <sz val="9"/>
            <color indexed="81"/>
            <rFont val="Tahoma"/>
            <family val="2"/>
            <charset val="186"/>
          </rPr>
          <t>Author:</t>
        </r>
        <r>
          <rPr>
            <sz val="9"/>
            <color indexed="81"/>
            <rFont val="Tahoma"/>
            <family val="2"/>
            <charset val="186"/>
          </rPr>
          <t xml:space="preserve">
Buvo 10 dabar 300</t>
        </r>
      </text>
    </comment>
  </commentList>
</comments>
</file>

<file path=xl/sharedStrings.xml><?xml version="1.0" encoding="utf-8"?>
<sst xmlns="http://schemas.openxmlformats.org/spreadsheetml/2006/main" count="62" uniqueCount="52">
  <si>
    <t>Pastabos</t>
  </si>
  <si>
    <t>BVPŽ kodas</t>
  </si>
  <si>
    <t>Gamintojas</t>
  </si>
  <si>
    <t>Tiekėjo siūlomos prekės kodas*</t>
  </si>
  <si>
    <t>Tiekėjo siūlomų prekių  charakteristikos, parametrai, jų reikšmės</t>
  </si>
  <si>
    <t>PVM tarifas ٪</t>
  </si>
  <si>
    <t>Mato vienetas</t>
  </si>
  <si>
    <t>Charakteristikos, reikalavimai</t>
  </si>
  <si>
    <t>Priemonės pavadinimas</t>
  </si>
  <si>
    <t>Pirkimo dalies Nr.</t>
  </si>
  <si>
    <t>TECHNINĖ SPECIFIKACIJA</t>
  </si>
  <si>
    <t>VšĮ VUL Santaros klinikos</t>
  </si>
  <si>
    <t>Pirkimo dalies Nr. jei pirkimas kartojamas</t>
  </si>
  <si>
    <t>Tiekėjo pasiūlymas</t>
  </si>
  <si>
    <t xml:space="preserve">Preliminarus kiekis 24 mėn. </t>
  </si>
  <si>
    <t xml:space="preserve">Vnt. kaina Eur be PVM </t>
  </si>
  <si>
    <t xml:space="preserve">Planuojama pirkėjo </t>
  </si>
  <si>
    <t xml:space="preserve">Maksimali pirkimo suma Eur be PVM </t>
  </si>
  <si>
    <t xml:space="preserve">Maksimali pirkimo suma Eur su PVM </t>
  </si>
  <si>
    <t xml:space="preserve">Siūlomas įkainis EUR be PVM, </t>
  </si>
  <si>
    <t>Suma EUR be PVM</t>
  </si>
  <si>
    <t>Suma EUR su PVM</t>
  </si>
  <si>
    <t>9378-4, 9378-41</t>
  </si>
  <si>
    <t>9378-5</t>
  </si>
  <si>
    <t>9378-16</t>
  </si>
  <si>
    <t>9379- 6</t>
  </si>
  <si>
    <t>Spinalinė adata Nr. 4</t>
  </si>
  <si>
    <t>Spinalinė adata Nr. 5</t>
  </si>
  <si>
    <t>Adata nervinių rezginių anestezijai Nr. 3</t>
  </si>
  <si>
    <t>Universalus konektorius</t>
  </si>
  <si>
    <t>Vienkartinė, sterili, 18-20 cm ilgio, 22G storio, „Chiba“ arba "Quincke" tipo nuožulnia nuopjova</t>
  </si>
  <si>
    <t>Vienkartinė, sterili, 9-10 cm, 22G storio, „Chiba“ arba "Quincke" tipo nuožulnia nuopjova</t>
  </si>
  <si>
    <t>Sterili, echogeniška, stimuliuojanti, 9,8-11,0 cm ilgio, 20-22G storio, su stimuliatoriaus jungimo laidu, su ilginimo vamzdeliu vaistų injekcijai.</t>
  </si>
  <si>
    <t>Tiesus, abiejuose galuose galime prijungti prailginimo linijas. I.D. 6,5. Ilgis 14-15 mm.</t>
  </si>
  <si>
    <t>33140000-3</t>
  </si>
  <si>
    <t>33141320-9</t>
  </si>
  <si>
    <t>Vnt.</t>
  </si>
  <si>
    <t>Tiekėjas</t>
  </si>
  <si>
    <t>Vienkartinės medicinos pagalbos priemonės anestezijai, reanimacijai ir intensyviai terapijai</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</si>
  <si>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</si>
  <si>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 xml:space="preserve">BICAKCILAR GLOBAL TIBBI ÜRÜNLER </t>
  </si>
  <si>
    <t>750 0221 1</t>
  </si>
  <si>
    <t>Tiesus, abiejuose galuose galime prijungti prailginimo linijas. I.D. 6,5. Ilgis 14 mm.</t>
  </si>
  <si>
    <t>Pajunk</t>
  </si>
  <si>
    <t>Vienkartinė, sterili, 20 cm ilgio, 22G storio, „Chiba“ tipo nuožulnia nuopjova</t>
  </si>
  <si>
    <t>CH22200</t>
  </si>
  <si>
    <t>Egemen</t>
  </si>
  <si>
    <t>Vienkartinė, sterili, 9 cm, 22G storio,  "Quincke" tipo nuožulnia nuopjova</t>
  </si>
  <si>
    <t>TSPQ2290</t>
  </si>
  <si>
    <t>Sterili, echogeniška, stimuliuojanti, 10,0 cm ilgio, 21G storio, su stimuliatoriaus jungimo laidu, su ilginimo vamzdeliu vaistų injekcijai.</t>
  </si>
  <si>
    <t>001285-77</t>
  </si>
  <si>
    <t>UAB "EazyMed"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</si>
</sst>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_-* #,##0.00\ _€_-;\-* #,##0.00\ _€_-;_-* &quot;-&quot;??\ _€_-;_-@_-"/>
  </numFmts>
  <fonts count="20"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0"/>
      <name val="Arial"/>
      <family val="2"/>
      <charset val="186"/>
    </font>
    <font>
      <b/>
      <sz val="10"/>
      <color theme="1"/>
      <name val="Arial"/>
      <family val="2"/>
      <charset val="186"/>
    </font>
    <font>
      <b/>
      <sz val="10"/>
      <color rgb="FF00B050"/>
      <name val="Arial"/>
      <family val="2"/>
      <charset val="186"/>
    </font>
    <font>
      <sz val="10"/>
      <color theme="1"/>
      <name val="Arial"/>
      <family val="2"/>
      <charset val="186"/>
    </font>
    <font>
      <sz val="10"/>
      <name val="Arial"/>
      <family val="2"/>
      <charset val="186"/>
    </font>
    <font>
      <sz val="10"/>
      <color rgb="FFFF0000"/>
      <name val="Arial"/>
      <family val="2"/>
      <charset val="186"/>
    </font>
    <font>
      <sz val="11"/>
      <color rgb="FF9C5700"/>
      <name val="Calibri"/>
      <family val="2"/>
      <charset val="186"/>
      <scheme val="minor"/>
    </font>
    <font>
      <b/>
      <sz val="10"/>
      <color rgb="FFFF0000"/>
      <name val="Arial"/>
      <family val="2"/>
      <charset val="186"/>
    </font>
    <font>
      <b/>
      <sz val="12"/>
      <color rgb="FF9C5700"/>
      <name val="Calibri"/>
      <family val="2"/>
      <charset val="186"/>
      <scheme val="minor"/>
    </font>
    <font>
      <sz val="11"/>
      <color rgb="FFFF0000"/>
      <name val="Calibri"/>
      <family val="2"/>
      <charset val="186"/>
      <scheme val="minor"/>
    </font>
    <font>
      <sz val="11"/>
      <name val="Calibri"/>
      <family val="2"/>
      <charset val="186"/>
      <scheme val="minor"/>
    </font>
    <font>
      <b/>
      <sz val="11"/>
      <color theme="1"/>
      <name val="Calibri"/>
      <family val="2"/>
      <charset val="186"/>
      <scheme val="minor"/>
    </font>
    <font>
      <b/>
      <sz val="11"/>
      <color rgb="FF9C5700"/>
      <name val="Calibri"/>
      <family val="2"/>
      <charset val="186"/>
      <scheme val="minor"/>
    </font>
    <font>
      <sz val="9"/>
      <color indexed="81"/>
      <name val="Tahoma"/>
      <family val="2"/>
      <charset val="186"/>
    </font>
    <font>
      <b/>
      <sz val="9"/>
      <color indexed="81"/>
      <name val="Tahoma"/>
      <family val="2"/>
      <charset val="186"/>
    </font>
    <font>
      <sz val="11"/>
      <color indexed="8"/>
      <name val="Calibri"/>
      <family val="2"/>
      <charset val="186"/>
    </font>
    <font>
      <sz val="11"/>
      <color theme="1"/>
      <name val="Calibri"/>
      <family val="2"/>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bottom style="thin">
        <color auto="1"/>
      </bottom>
      <diagonal/>
    </border>
  </borders>
  <cellStyleXfs count="16">
    <xf numFmtId="0" fontId="0" fillId="0" borderId="0"/>
    <xf numFmtId="0" fontId="2" fillId="2" borderId="0" applyNumberFormat="0" applyBorder="0" applyAlignment="0" applyProtection="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9" fillId="3" borderId="0" applyNumberFormat="0" applyBorder="0" applyAlignment="0" applyProtection="0"/>
    <xf numFmtId="0" fontId="7" fillId="0" borderId="0"/>
    <xf numFmtId="0" fontId="18" fillId="0" borderId="0"/>
    <xf numFmtId="0" fontId="7" fillId="0" borderId="0"/>
    <xf numFmtId="0" fontId="18" fillId="0" borderId="0"/>
    <xf numFmtId="0" fontId="1" fillId="0" borderId="0"/>
    <xf numFmtId="0" fontId="1" fillId="0" borderId="0"/>
    <xf numFmtId="0" fontId="19" fillId="0" borderId="0"/>
    <xf numFmtId="0" fontId="18" fillId="0" borderId="0"/>
  </cellStyleXfs>
  <cellXfs count="95">
    <xf numFmtId="0" fontId="0" fillId="0" borderId="0" xfId="0"/>
    <xf numFmtId="0" fontId="0" fillId="0" borderId="0" xfId="0" applyAlignment="1">
      <alignment vertical="center"/>
    </xf>
    <xf numFmtId="0" fontId="0" fillId="4" borderId="0" xfId="0" applyFill="1" applyAlignment="1">
      <alignment vertical="center"/>
    </xf>
    <xf numFmtId="0" fontId="6" fillId="0" borderId="0" xfId="2" applyFont="1" applyAlignment="1">
      <alignment vertical="center"/>
    </xf>
    <xf numFmtId="0" fontId="6" fillId="0" borderId="0" xfId="2" applyFont="1" applyAlignment="1">
      <alignment horizontal="left" vertical="center"/>
    </xf>
    <xf numFmtId="0" fontId="6" fillId="0" borderId="0" xfId="2" applyFont="1" applyAlignment="1">
      <alignment horizontal="center" vertical="center"/>
    </xf>
    <xf numFmtId="2" fontId="6" fillId="0" borderId="0" xfId="2" applyNumberFormat="1" applyFont="1" applyAlignment="1">
      <alignment horizontal="center" vertical="center"/>
    </xf>
    <xf numFmtId="4" fontId="6" fillId="0" borderId="0" xfId="2" applyNumberFormat="1" applyFont="1" applyAlignment="1">
      <alignment vertical="center"/>
    </xf>
    <xf numFmtId="1" fontId="6" fillId="0" borderId="0" xfId="2" applyNumberFormat="1" applyFont="1" applyAlignment="1">
      <alignment horizontal="center" vertical="center"/>
    </xf>
    <xf numFmtId="1" fontId="15" fillId="0" borderId="0" xfId="7" applyNumberFormat="1" applyFont="1" applyFill="1" applyAlignment="1">
      <alignment horizontal="center" vertical="center"/>
    </xf>
    <xf numFmtId="2" fontId="11" fillId="0" borderId="0" xfId="7" applyNumberFormat="1" applyFont="1" applyFill="1" applyAlignment="1">
      <alignment horizontal="center" vertical="center"/>
    </xf>
    <xf numFmtId="2" fontId="10" fillId="0" borderId="0" xfId="2" applyNumberFormat="1" applyFont="1" applyAlignment="1">
      <alignment horizontal="center" vertical="center"/>
    </xf>
    <xf numFmtId="0" fontId="8" fillId="0" borderId="0" xfId="2" applyFont="1" applyAlignment="1">
      <alignment horizontal="left" vertical="center"/>
    </xf>
    <xf numFmtId="2" fontId="0" fillId="0" borderId="0" xfId="0" applyNumberFormat="1" applyAlignment="1">
      <alignment horizontal="center" vertical="center"/>
    </xf>
    <xf numFmtId="4" fontId="6" fillId="0" borderId="0" xfId="2" applyNumberFormat="1" applyFont="1" applyAlignment="1">
      <alignment horizontal="center" vertical="center"/>
    </xf>
    <xf numFmtId="0" fontId="8" fillId="0" borderId="0" xfId="2" applyFont="1" applyAlignment="1">
      <alignment vertical="center"/>
    </xf>
    <xf numFmtId="0" fontId="8" fillId="0" borderId="0" xfId="2" applyFont="1" applyAlignment="1">
      <alignment horizontal="center" vertical="center"/>
    </xf>
    <xf numFmtId="0" fontId="0" fillId="0" borderId="0" xfId="0" applyAlignment="1">
      <alignment horizontal="left" vertical="center"/>
    </xf>
    <xf numFmtId="1" fontId="7" fillId="0" borderId="0" xfId="2" applyNumberFormat="1" applyFont="1" applyAlignment="1">
      <alignment horizontal="center" vertical="center"/>
    </xf>
    <xf numFmtId="0" fontId="8" fillId="0" borderId="14" xfId="3" applyFont="1" applyBorder="1" applyAlignment="1">
      <alignment vertical="center" wrapText="1"/>
    </xf>
    <xf numFmtId="0" fontId="7" fillId="0" borderId="0" xfId="2" applyFont="1" applyAlignment="1">
      <alignment horizontal="center" vertical="center"/>
    </xf>
    <xf numFmtId="0" fontId="12" fillId="0" borderId="0" xfId="0" applyFont="1" applyAlignment="1">
      <alignment vertical="center"/>
    </xf>
    <xf numFmtId="1" fontId="12" fillId="0" borderId="0" xfId="0" applyNumberFormat="1" applyFont="1" applyAlignment="1">
      <alignment horizontal="center" vertical="center"/>
    </xf>
    <xf numFmtId="0" fontId="2" fillId="2" borderId="0" xfId="1" applyAlignment="1">
      <alignment horizontal="center" vertical="center"/>
    </xf>
    <xf numFmtId="0" fontId="6" fillId="0" borderId="0" xfId="2"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1" fillId="0" borderId="0" xfId="7" applyFont="1" applyFill="1" applyAlignment="1">
      <alignment horizontal="center" vertical="center"/>
    </xf>
    <xf numFmtId="1" fontId="0" fillId="0" borderId="0" xfId="0" applyNumberFormat="1" applyAlignment="1">
      <alignment horizontal="center" vertical="center"/>
    </xf>
    <xf numFmtId="2" fontId="3" fillId="4" borderId="0" xfId="2" applyNumberFormat="1" applyFont="1" applyFill="1" applyAlignment="1" applyProtection="1">
      <alignment horizontal="left" vertical="center"/>
      <protection locked="0"/>
    </xf>
    <xf numFmtId="0" fontId="5" fillId="4" borderId="0" xfId="2" applyFont="1" applyFill="1" applyAlignment="1" applyProtection="1">
      <alignment horizontal="left" vertical="center"/>
      <protection locked="0"/>
    </xf>
    <xf numFmtId="0" fontId="5" fillId="4" borderId="0" xfId="2" applyFont="1" applyFill="1" applyAlignment="1" applyProtection="1">
      <alignment horizontal="center" vertical="center"/>
      <protection locked="0"/>
    </xf>
    <xf numFmtId="0" fontId="6" fillId="4" borderId="0" xfId="2" applyFont="1" applyFill="1" applyAlignment="1" applyProtection="1">
      <alignment horizontal="center" vertical="center"/>
      <protection locked="0"/>
    </xf>
    <xf numFmtId="1" fontId="6" fillId="4" borderId="0" xfId="2" applyNumberFormat="1" applyFont="1" applyFill="1" applyAlignment="1" applyProtection="1">
      <alignment horizontal="center" vertical="center"/>
      <protection locked="0"/>
    </xf>
    <xf numFmtId="4" fontId="6" fillId="4" borderId="0" xfId="2" applyNumberFormat="1" applyFont="1" applyFill="1" applyAlignment="1" applyProtection="1">
      <alignment horizontal="center" vertical="center"/>
      <protection locked="0"/>
    </xf>
    <xf numFmtId="2" fontId="6" fillId="4" borderId="0" xfId="2" applyNumberFormat="1" applyFont="1" applyFill="1" applyAlignment="1" applyProtection="1">
      <alignment horizontal="center" vertical="center"/>
      <protection locked="0"/>
    </xf>
    <xf numFmtId="0" fontId="6" fillId="4" borderId="0" xfId="2" applyFont="1" applyFill="1" applyAlignment="1" applyProtection="1">
      <alignment horizontal="center" vertical="center" wrapText="1"/>
      <protection locked="0"/>
    </xf>
    <xf numFmtId="0" fontId="6" fillId="4" borderId="0" xfId="2" applyFont="1" applyFill="1" applyAlignment="1">
      <alignment vertical="center"/>
    </xf>
    <xf numFmtId="0" fontId="6" fillId="4" borderId="0" xfId="2" applyFont="1" applyFill="1" applyAlignment="1">
      <alignment horizontal="left" vertical="center"/>
    </xf>
    <xf numFmtId="0" fontId="6" fillId="4" borderId="0" xfId="2" applyFont="1" applyFill="1" applyAlignment="1">
      <alignment horizontal="center" vertical="center"/>
    </xf>
    <xf numFmtId="2" fontId="6" fillId="4" borderId="0" xfId="2" applyNumberFormat="1" applyFont="1" applyFill="1" applyAlignment="1">
      <alignment horizontal="center" vertical="center"/>
    </xf>
    <xf numFmtId="1" fontId="6" fillId="4" borderId="0" xfId="2" applyNumberFormat="1" applyFont="1" applyFill="1" applyAlignment="1">
      <alignment horizontal="center" vertical="center"/>
    </xf>
    <xf numFmtId="0" fontId="6" fillId="4" borderId="0" xfId="2" applyFont="1" applyFill="1" applyAlignment="1">
      <alignment horizontal="center" vertical="center" wrapText="1"/>
    </xf>
    <xf numFmtId="0" fontId="4" fillId="4" borderId="0" xfId="2" applyFont="1" applyFill="1" applyAlignment="1">
      <alignment horizontal="center" vertical="center" wrapText="1"/>
    </xf>
    <xf numFmtId="0" fontId="3" fillId="4" borderId="11" xfId="4" applyFont="1" applyFill="1" applyBorder="1" applyAlignment="1">
      <alignment horizontal="center" vertical="center" wrapText="1"/>
    </xf>
    <xf numFmtId="0" fontId="3" fillId="4" borderId="12" xfId="4" applyFont="1" applyFill="1" applyBorder="1" applyAlignment="1">
      <alignment horizontal="center" vertical="center" wrapText="1"/>
    </xf>
    <xf numFmtId="0" fontId="3" fillId="4" borderId="12" xfId="4" applyFont="1" applyFill="1" applyBorder="1" applyAlignment="1">
      <alignment horizontal="left" vertical="center" wrapText="1"/>
    </xf>
    <xf numFmtId="2" fontId="3" fillId="4" borderId="12" xfId="4" applyNumberFormat="1" applyFont="1" applyFill="1" applyBorder="1" applyAlignment="1">
      <alignment horizontal="center" vertical="center" wrapText="1"/>
    </xf>
    <xf numFmtId="0" fontId="3" fillId="4" borderId="12" xfId="1" applyFont="1" applyFill="1" applyBorder="1" applyAlignment="1" applyProtection="1">
      <alignment horizontal="center" vertical="center" wrapText="1"/>
      <protection locked="0"/>
    </xf>
    <xf numFmtId="0" fontId="3" fillId="4" borderId="12" xfId="2" applyFont="1" applyFill="1" applyBorder="1" applyAlignment="1" applyProtection="1">
      <alignment horizontal="center" vertical="center" wrapText="1"/>
      <protection locked="0"/>
    </xf>
    <xf numFmtId="0" fontId="3" fillId="4" borderId="15" xfId="1" applyFont="1" applyFill="1" applyBorder="1" applyAlignment="1" applyProtection="1">
      <alignment horizontal="center" vertical="center" wrapText="1"/>
      <protection locked="0"/>
    </xf>
    <xf numFmtId="2" fontId="3" fillId="4" borderId="6" xfId="1" applyNumberFormat="1" applyFont="1" applyFill="1" applyBorder="1" applyAlignment="1" applyProtection="1">
      <alignment horizontal="center" vertical="center" wrapText="1"/>
      <protection locked="0"/>
    </xf>
    <xf numFmtId="0" fontId="3" fillId="4" borderId="6" xfId="1" applyFont="1" applyFill="1" applyBorder="1" applyAlignment="1" applyProtection="1">
      <alignment horizontal="center" vertical="center" wrapText="1"/>
      <protection locked="0"/>
    </xf>
    <xf numFmtId="1" fontId="3" fillId="4" borderId="6" xfId="2" applyNumberFormat="1" applyFont="1" applyFill="1" applyBorder="1" applyAlignment="1" applyProtection="1">
      <alignment horizontal="center" vertical="center" wrapText="1"/>
      <protection locked="0"/>
    </xf>
    <xf numFmtId="0" fontId="3" fillId="4" borderId="6" xfId="2" applyFont="1" applyFill="1" applyBorder="1" applyAlignment="1" applyProtection="1">
      <alignment horizontal="center" vertical="center" wrapText="1"/>
      <protection locked="0"/>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3" fillId="4" borderId="2" xfId="4" applyFont="1" applyFill="1" applyBorder="1" applyAlignment="1">
      <alignment horizontal="center" vertical="center" wrapText="1"/>
    </xf>
    <xf numFmtId="0" fontId="6" fillId="4" borderId="13" xfId="2" applyFont="1" applyFill="1" applyBorder="1" applyAlignment="1">
      <alignment horizontal="center" vertical="center"/>
    </xf>
    <xf numFmtId="0" fontId="6" fillId="4" borderId="1" xfId="2" applyFont="1" applyFill="1" applyBorder="1" applyAlignment="1">
      <alignment horizontal="center" vertical="center"/>
    </xf>
    <xf numFmtId="2" fontId="7" fillId="4" borderId="1" xfId="4" applyNumberFormat="1" applyFont="1" applyFill="1" applyBorder="1" applyAlignment="1">
      <alignment horizontal="left" vertical="center"/>
    </xf>
    <xf numFmtId="2" fontId="7" fillId="4" borderId="1" xfId="4" applyNumberFormat="1" applyFont="1" applyFill="1" applyBorder="1" applyAlignment="1">
      <alignment horizontal="center" vertical="center" wrapText="1"/>
    </xf>
    <xf numFmtId="4" fontId="7" fillId="4" borderId="1" xfId="4" applyNumberFormat="1" applyFont="1" applyFill="1" applyBorder="1" applyAlignment="1">
      <alignment horizontal="center" vertical="center" wrapText="1"/>
    </xf>
    <xf numFmtId="2" fontId="7" fillId="4" borderId="10" xfId="4" applyNumberFormat="1" applyFont="1" applyFill="1" applyBorder="1" applyAlignment="1">
      <alignment horizontal="center" vertical="center"/>
    </xf>
    <xf numFmtId="2" fontId="7" fillId="4" borderId="13" xfId="4" applyNumberFormat="1" applyFont="1" applyFill="1" applyBorder="1" applyAlignment="1">
      <alignment horizontal="center" vertical="center"/>
    </xf>
    <xf numFmtId="2" fontId="7" fillId="4" borderId="1" xfId="4" applyNumberFormat="1" applyFont="1" applyFill="1" applyBorder="1" applyAlignment="1">
      <alignment horizontal="center" vertical="center"/>
    </xf>
    <xf numFmtId="1" fontId="7" fillId="4" borderId="1" xfId="4" applyNumberFormat="1" applyFont="1" applyFill="1" applyBorder="1" applyAlignment="1">
      <alignment horizontal="center" vertical="center"/>
    </xf>
    <xf numFmtId="0" fontId="0" fillId="4" borderId="1" xfId="0" applyFill="1" applyBorder="1" applyAlignment="1">
      <alignment horizontal="center" vertical="center"/>
    </xf>
    <xf numFmtId="2" fontId="7" fillId="4" borderId="2" xfId="4" applyNumberFormat="1" applyFont="1" applyFill="1" applyBorder="1" applyAlignment="1">
      <alignment horizontal="center" vertical="center" wrapText="1"/>
    </xf>
    <xf numFmtId="2" fontId="7" fillId="4" borderId="1" xfId="5" applyNumberFormat="1" applyFont="1" applyFill="1" applyBorder="1" applyAlignment="1">
      <alignment horizontal="left" vertical="center"/>
    </xf>
    <xf numFmtId="2" fontId="7" fillId="4" borderId="1" xfId="2" applyNumberFormat="1" applyFont="1" applyFill="1" applyBorder="1" applyAlignment="1">
      <alignment horizontal="left" vertical="center" wrapText="1"/>
    </xf>
    <xf numFmtId="2" fontId="7" fillId="4" borderId="1" xfId="2" applyNumberFormat="1" applyFont="1" applyFill="1" applyBorder="1" applyAlignment="1">
      <alignment horizontal="center" vertical="center" wrapText="1"/>
    </xf>
    <xf numFmtId="1" fontId="7" fillId="4" borderId="1" xfId="2" applyNumberFormat="1" applyFont="1" applyFill="1" applyBorder="1" applyAlignment="1">
      <alignment horizontal="center" vertical="center" wrapText="1"/>
    </xf>
    <xf numFmtId="164" fontId="7" fillId="4" borderId="1" xfId="2" applyNumberFormat="1" applyFont="1" applyFill="1" applyBorder="1" applyAlignment="1">
      <alignment horizontal="center" vertical="center"/>
    </xf>
    <xf numFmtId="1" fontId="7" fillId="4" borderId="1" xfId="2" applyNumberFormat="1" applyFont="1" applyFill="1" applyBorder="1" applyAlignment="1">
      <alignment horizontal="center" vertical="center"/>
    </xf>
    <xf numFmtId="1" fontId="7" fillId="4" borderId="4" xfId="2" applyNumberFormat="1" applyFont="1" applyFill="1" applyBorder="1" applyAlignment="1">
      <alignment horizontal="center" vertical="center" wrapText="1"/>
    </xf>
    <xf numFmtId="1" fontId="7" fillId="4" borderId="4" xfId="2" applyNumberFormat="1" applyFont="1" applyFill="1" applyBorder="1" applyAlignment="1">
      <alignment horizontal="center" vertical="center"/>
    </xf>
    <xf numFmtId="0" fontId="7" fillId="4" borderId="1" xfId="3" applyFont="1" applyFill="1" applyBorder="1" applyAlignment="1">
      <alignment horizontal="left" vertical="center" wrapText="1"/>
    </xf>
    <xf numFmtId="0" fontId="7" fillId="4" borderId="1" xfId="3" applyFont="1" applyFill="1" applyBorder="1" applyAlignment="1">
      <alignment vertical="center" wrapText="1"/>
    </xf>
    <xf numFmtId="0" fontId="7" fillId="4" borderId="1" xfId="3" applyFont="1" applyFill="1" applyBorder="1" applyAlignment="1">
      <alignment horizontal="center" vertical="center" wrapText="1"/>
    </xf>
    <xf numFmtId="1" fontId="7" fillId="4" borderId="1" xfId="3" applyNumberFormat="1" applyFont="1" applyFill="1" applyBorder="1" applyAlignment="1">
      <alignment horizontal="center" vertical="center" wrapText="1"/>
    </xf>
    <xf numFmtId="2" fontId="7" fillId="4" borderId="1" xfId="3" applyNumberFormat="1" applyFont="1" applyFill="1" applyBorder="1" applyAlignment="1">
      <alignment horizontal="center" vertical="center" wrapText="1"/>
    </xf>
    <xf numFmtId="2" fontId="13" fillId="4" borderId="13" xfId="1" applyNumberFormat="1" applyFont="1" applyFill="1" applyBorder="1" applyAlignment="1">
      <alignment horizontal="center" vertical="center"/>
    </xf>
    <xf numFmtId="1" fontId="6" fillId="4" borderId="1" xfId="2" applyNumberFormat="1" applyFont="1" applyFill="1" applyBorder="1" applyAlignment="1">
      <alignment horizontal="center" vertical="center" wrapText="1"/>
    </xf>
    <xf numFmtId="0" fontId="0" fillId="4" borderId="5" xfId="0" applyFill="1" applyBorder="1" applyAlignment="1">
      <alignment vertical="center"/>
    </xf>
    <xf numFmtId="2" fontId="3" fillId="4" borderId="0" xfId="2" applyNumberFormat="1" applyFont="1" applyFill="1" applyAlignment="1" applyProtection="1">
      <alignment horizontal="center" vertical="center"/>
      <protection locked="0"/>
    </xf>
    <xf numFmtId="2" fontId="3" fillId="4" borderId="5" xfId="2" applyNumberFormat="1" applyFont="1" applyFill="1" applyBorder="1" applyAlignment="1" applyProtection="1">
      <alignment horizontal="center" vertical="center"/>
      <protection locked="0"/>
    </xf>
    <xf numFmtId="2" fontId="7" fillId="4" borderId="4" xfId="2" applyNumberFormat="1" applyFont="1" applyFill="1" applyBorder="1" applyAlignment="1" applyProtection="1">
      <alignment horizontal="left" vertical="center" wrapText="1"/>
      <protection locked="0"/>
    </xf>
    <xf numFmtId="2" fontId="7" fillId="4" borderId="3" xfId="2" applyNumberFormat="1" applyFont="1" applyFill="1" applyBorder="1" applyAlignment="1" applyProtection="1">
      <alignment horizontal="left" vertical="center" wrapText="1"/>
      <protection locked="0"/>
    </xf>
    <xf numFmtId="2" fontId="7" fillId="4" borderId="2" xfId="2" applyNumberFormat="1" applyFont="1" applyFill="1" applyBorder="1" applyAlignment="1" applyProtection="1">
      <alignment horizontal="left" vertical="center" wrapText="1"/>
      <protection locked="0"/>
    </xf>
    <xf numFmtId="0" fontId="4" fillId="4" borderId="7" xfId="2" applyFont="1" applyFill="1" applyBorder="1" applyAlignment="1">
      <alignment horizontal="center" vertical="center"/>
    </xf>
    <xf numFmtId="0" fontId="4" fillId="4" borderId="8" xfId="2"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cellXfs>
  <cellStyles count="16">
    <cellStyle name="Comma 2 2" xfId="6" xr:uid="{A2514B7D-1E13-45D8-B27C-C302B996CD56}"/>
    <cellStyle name="Excel Built-in Normal" xfId="9" xr:uid="{5036F0F2-7222-4456-9C10-4462E3C866E0}"/>
    <cellStyle name="Good" xfId="1" builtinId="26"/>
    <cellStyle name="Įprastas 2" xfId="10" xr:uid="{1AD63AF7-4941-4989-8E39-8E35457F5815}"/>
    <cellStyle name="Įprastas 3" xfId="8" xr:uid="{65364BC9-844C-4F22-A773-E761667C843C}"/>
    <cellStyle name="Neutral" xfId="7" builtinId="28"/>
    <cellStyle name="Normal" xfId="0" builtinId="0"/>
    <cellStyle name="Normal 14 2 3 2" xfId="5" xr:uid="{A840166E-81D1-4F9A-B9CB-D8944CFC40C0}"/>
    <cellStyle name="Normal 2" xfId="11" xr:uid="{AE7E2533-8367-4E53-A71B-4B6D72E53F2A}"/>
    <cellStyle name="Normal 26 2" xfId="4" xr:uid="{052D62F8-2624-4C39-8621-170F249CE1B5}"/>
    <cellStyle name="Normal 3" xfId="12" xr:uid="{1E55ECD6-502F-4D1E-99A4-C2BAAB1456F2}"/>
    <cellStyle name="Normal 4" xfId="13" xr:uid="{8D7B183D-4958-4539-B716-510EA675A976}"/>
    <cellStyle name="Normal 5" xfId="14" xr:uid="{5E979882-AE61-464E-A13E-F2ED49BECBC7}"/>
    <cellStyle name="Normal 60" xfId="2" xr:uid="{8C5C329F-D415-4674-962C-9C70D376D69E}"/>
    <cellStyle name="Normal 67" xfId="3" xr:uid="{6D36B712-AE60-4876-B6D4-C08B2AFFF1FC}"/>
    <cellStyle name="Normal 7" xfId="15" xr:uid="{A031CFA5-717E-40C1-B58D-394D3AC9F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5364-6C28-41B3-B0A9-5857A0108EE7}">
  <sheetPr codeName="Sheet1">
    <pageSetUpPr fitToPage="1"/>
  </sheetPr>
  <dimension ref="A1:T22"/>
  <sheetViews>
    <sheetView showGridLines="0" tabSelected="1" zoomScale="70" zoomScaleNormal="70" workbookViewId="0">
      <selection activeCell="R11" sqref="R11"/>
    </sheetView>
  </sheetViews>
  <sheetFormatPr defaultColWidth="8.85546875" defaultRowHeight="15" outlineLevelRow="1" x14ac:dyDescent="0.25"/>
  <cols>
    <col min="1" max="1" width="8.5703125" style="1" customWidth="1"/>
    <col min="2" max="2" width="11.7109375" style="1" customWidth="1"/>
    <col min="3" max="3" width="23.42578125" style="17" customWidth="1"/>
    <col min="4" max="4" width="21.85546875" style="1" customWidth="1"/>
    <col min="5" max="5" width="86.28515625" style="1" customWidth="1"/>
    <col min="6" max="8" width="8.85546875" style="25"/>
    <col min="9" max="9" width="12.5703125" style="25" customWidth="1"/>
    <col min="10" max="10" width="12.7109375" style="25" customWidth="1"/>
    <col min="11" max="11" width="12.28515625" style="25" customWidth="1"/>
    <col min="12" max="12" width="11.28515625" style="13" customWidth="1"/>
    <col min="13" max="13" width="12.28515625" style="25" customWidth="1"/>
    <col min="14" max="14" width="9.140625" style="28" customWidth="1"/>
    <col min="15" max="15" width="13.140625" style="25" customWidth="1"/>
    <col min="16" max="16" width="60.85546875" style="25" customWidth="1"/>
    <col min="17" max="17" width="14.5703125" style="25" customWidth="1"/>
    <col min="18" max="18" width="14.42578125" style="25" customWidth="1"/>
    <col min="19" max="19" width="17.85546875" style="25" customWidth="1"/>
    <col min="20" max="20" width="27.5703125" style="26" customWidth="1"/>
    <col min="21" max="16384" width="8.85546875" style="1"/>
  </cols>
  <sheetData>
    <row r="1" spans="1:20" s="2" customFormat="1" x14ac:dyDescent="0.25">
      <c r="A1" s="29" t="s">
        <v>11</v>
      </c>
      <c r="B1" s="29"/>
      <c r="C1" s="30"/>
      <c r="D1" s="31"/>
      <c r="E1" s="32"/>
      <c r="F1" s="32"/>
      <c r="G1" s="33"/>
      <c r="H1" s="34"/>
      <c r="I1" s="34"/>
      <c r="J1" s="32"/>
      <c r="K1" s="32"/>
      <c r="L1" s="35"/>
      <c r="M1" s="32"/>
      <c r="N1" s="33"/>
      <c r="O1" s="32"/>
      <c r="P1" s="32"/>
      <c r="Q1" s="32"/>
      <c r="R1" s="32"/>
      <c r="S1" s="32"/>
      <c r="T1" s="36"/>
    </row>
    <row r="2" spans="1:20" s="2" customFormat="1" x14ac:dyDescent="0.25">
      <c r="A2" s="85" t="s">
        <v>10</v>
      </c>
      <c r="B2" s="85"/>
      <c r="C2" s="85"/>
      <c r="D2" s="85"/>
      <c r="E2" s="85"/>
      <c r="F2" s="85"/>
      <c r="G2" s="85"/>
      <c r="H2" s="85"/>
      <c r="I2" s="85"/>
      <c r="J2" s="85"/>
      <c r="K2" s="85"/>
      <c r="L2" s="85"/>
      <c r="M2" s="85"/>
      <c r="N2" s="85"/>
      <c r="O2" s="85"/>
      <c r="P2" s="85"/>
      <c r="Q2" s="85"/>
      <c r="R2" s="85"/>
      <c r="S2" s="85"/>
      <c r="T2" s="85"/>
    </row>
    <row r="3" spans="1:20" s="2" customFormat="1" x14ac:dyDescent="0.25">
      <c r="A3" s="86" t="s">
        <v>38</v>
      </c>
      <c r="B3" s="86"/>
      <c r="C3" s="86"/>
      <c r="D3" s="86"/>
      <c r="E3" s="86"/>
      <c r="F3" s="86"/>
      <c r="G3" s="86"/>
      <c r="H3" s="86"/>
      <c r="I3" s="86"/>
      <c r="J3" s="86"/>
      <c r="K3" s="86"/>
      <c r="L3" s="86"/>
      <c r="M3" s="86"/>
      <c r="N3" s="86"/>
      <c r="O3" s="86"/>
      <c r="P3" s="86"/>
      <c r="Q3" s="86"/>
      <c r="R3" s="86"/>
      <c r="S3" s="86"/>
      <c r="T3" s="86"/>
    </row>
    <row r="4" spans="1:20" s="2" customFormat="1" ht="119.25" customHeight="1" x14ac:dyDescent="0.25">
      <c r="A4" s="87" t="s">
        <v>39</v>
      </c>
      <c r="B4" s="88"/>
      <c r="C4" s="88"/>
      <c r="D4" s="88"/>
      <c r="E4" s="88"/>
      <c r="F4" s="88"/>
      <c r="G4" s="88"/>
      <c r="H4" s="88"/>
      <c r="I4" s="88"/>
      <c r="J4" s="88"/>
      <c r="K4" s="88"/>
      <c r="L4" s="88"/>
      <c r="M4" s="88"/>
      <c r="N4" s="88"/>
      <c r="O4" s="88"/>
      <c r="P4" s="88"/>
      <c r="Q4" s="88"/>
      <c r="R4" s="88"/>
      <c r="S4" s="88"/>
      <c r="T4" s="89"/>
    </row>
    <row r="5" spans="1:20" s="2" customFormat="1" ht="7.5" customHeight="1" thickBot="1" x14ac:dyDescent="0.3">
      <c r="A5" s="37"/>
      <c r="B5" s="37"/>
      <c r="C5" s="38"/>
      <c r="D5" s="37"/>
      <c r="E5" s="39"/>
      <c r="F5" s="39"/>
      <c r="G5" s="39"/>
      <c r="H5" s="39"/>
      <c r="I5" s="39"/>
      <c r="J5" s="39"/>
      <c r="K5" s="39"/>
      <c r="L5" s="40"/>
      <c r="M5" s="39"/>
      <c r="N5" s="41"/>
      <c r="O5" s="39"/>
      <c r="P5" s="39"/>
      <c r="Q5" s="39"/>
      <c r="R5" s="39"/>
      <c r="S5" s="39"/>
      <c r="T5" s="42"/>
    </row>
    <row r="6" spans="1:20" s="2" customFormat="1" ht="15.75" thickBot="1" x14ac:dyDescent="0.3">
      <c r="A6" s="90" t="s">
        <v>16</v>
      </c>
      <c r="B6" s="91"/>
      <c r="C6" s="91"/>
      <c r="D6" s="91"/>
      <c r="E6" s="91"/>
      <c r="F6" s="91"/>
      <c r="G6" s="91"/>
      <c r="H6" s="91"/>
      <c r="I6" s="91"/>
      <c r="J6" s="91"/>
      <c r="K6" s="91"/>
      <c r="L6" s="92" t="s">
        <v>13</v>
      </c>
      <c r="M6" s="93"/>
      <c r="N6" s="93"/>
      <c r="O6" s="93"/>
      <c r="P6" s="93"/>
      <c r="Q6" s="93"/>
      <c r="R6" s="93"/>
      <c r="S6" s="94"/>
      <c r="T6" s="43"/>
    </row>
    <row r="7" spans="1:20" s="2" customFormat="1" ht="51" x14ac:dyDescent="0.25">
      <c r="A7" s="44" t="s">
        <v>9</v>
      </c>
      <c r="B7" s="45" t="s">
        <v>12</v>
      </c>
      <c r="C7" s="46" t="s">
        <v>8</v>
      </c>
      <c r="D7" s="45" t="s">
        <v>1</v>
      </c>
      <c r="E7" s="45" t="s">
        <v>7</v>
      </c>
      <c r="F7" s="45" t="s">
        <v>6</v>
      </c>
      <c r="G7" s="47" t="s">
        <v>14</v>
      </c>
      <c r="H7" s="48" t="s">
        <v>15</v>
      </c>
      <c r="I7" s="49" t="s">
        <v>5</v>
      </c>
      <c r="J7" s="48" t="s">
        <v>17</v>
      </c>
      <c r="K7" s="50" t="s">
        <v>18</v>
      </c>
      <c r="L7" s="51" t="s">
        <v>19</v>
      </c>
      <c r="M7" s="52" t="s">
        <v>20</v>
      </c>
      <c r="N7" s="53" t="s">
        <v>5</v>
      </c>
      <c r="O7" s="54" t="s">
        <v>21</v>
      </c>
      <c r="P7" s="55" t="s">
        <v>4</v>
      </c>
      <c r="Q7" s="55" t="s">
        <v>3</v>
      </c>
      <c r="R7" s="56" t="s">
        <v>2</v>
      </c>
      <c r="S7" s="55" t="s">
        <v>37</v>
      </c>
      <c r="T7" s="57" t="s">
        <v>0</v>
      </c>
    </row>
    <row r="8" spans="1:20" s="2" customFormat="1" ht="30.75" customHeight="1" x14ac:dyDescent="0.25">
      <c r="A8" s="58">
        <v>15</v>
      </c>
      <c r="B8" s="59" t="s">
        <v>22</v>
      </c>
      <c r="C8" s="70" t="s">
        <v>26</v>
      </c>
      <c r="D8" s="69" t="s">
        <v>35</v>
      </c>
      <c r="E8" s="70" t="s">
        <v>30</v>
      </c>
      <c r="F8" s="71" t="s">
        <v>36</v>
      </c>
      <c r="G8" s="74">
        <v>600</v>
      </c>
      <c r="H8" s="73">
        <v>2.65</v>
      </c>
      <c r="I8" s="72">
        <v>5</v>
      </c>
      <c r="J8" s="62">
        <f t="shared" ref="J8:J11" si="0">+H8*G8</f>
        <v>1590</v>
      </c>
      <c r="K8" s="63">
        <f t="shared" ref="K8:K11" si="1">+J8*(1+I8/100)</f>
        <v>1669.5</v>
      </c>
      <c r="L8" s="64">
        <v>2.4</v>
      </c>
      <c r="M8" s="65">
        <f t="shared" ref="M8:M11" si="2">+L8*G8</f>
        <v>1440</v>
      </c>
      <c r="N8" s="66">
        <v>5</v>
      </c>
      <c r="O8" s="65">
        <f t="shared" ref="O8:O11" si="3">+M8*(1+N8/100)</f>
        <v>1512</v>
      </c>
      <c r="P8" s="72" t="s">
        <v>44</v>
      </c>
      <c r="Q8" s="74" t="s">
        <v>45</v>
      </c>
      <c r="R8" s="76" t="s">
        <v>46</v>
      </c>
      <c r="S8" s="66" t="s">
        <v>51</v>
      </c>
      <c r="T8" s="68"/>
    </row>
    <row r="9" spans="1:20" s="2" customFormat="1" ht="31.5" customHeight="1" x14ac:dyDescent="0.25">
      <c r="A9" s="58">
        <v>16</v>
      </c>
      <c r="B9" s="59" t="s">
        <v>23</v>
      </c>
      <c r="C9" s="77" t="s">
        <v>27</v>
      </c>
      <c r="D9" s="60" t="s">
        <v>35</v>
      </c>
      <c r="E9" s="78" t="s">
        <v>31</v>
      </c>
      <c r="F9" s="79" t="s">
        <v>36</v>
      </c>
      <c r="G9" s="80">
        <v>100</v>
      </c>
      <c r="H9" s="81">
        <v>0.85</v>
      </c>
      <c r="I9" s="80">
        <v>5</v>
      </c>
      <c r="J9" s="62">
        <f t="shared" si="0"/>
        <v>85</v>
      </c>
      <c r="K9" s="63">
        <f t="shared" si="1"/>
        <v>89.25</v>
      </c>
      <c r="L9" s="64">
        <v>0.74</v>
      </c>
      <c r="M9" s="65">
        <f t="shared" si="2"/>
        <v>74</v>
      </c>
      <c r="N9" s="66">
        <v>5</v>
      </c>
      <c r="O9" s="65">
        <f t="shared" si="3"/>
        <v>77.7</v>
      </c>
      <c r="P9" s="72" t="s">
        <v>47</v>
      </c>
      <c r="Q9" s="67" t="s">
        <v>48</v>
      </c>
      <c r="R9" s="67" t="s">
        <v>46</v>
      </c>
      <c r="S9" s="66" t="s">
        <v>51</v>
      </c>
      <c r="T9" s="61"/>
    </row>
    <row r="10" spans="1:20" s="2" customFormat="1" ht="54" customHeight="1" x14ac:dyDescent="0.25">
      <c r="A10" s="58">
        <v>17</v>
      </c>
      <c r="B10" s="59" t="s">
        <v>24</v>
      </c>
      <c r="C10" s="77" t="s">
        <v>28</v>
      </c>
      <c r="D10" s="60" t="s">
        <v>35</v>
      </c>
      <c r="E10" s="77" t="s">
        <v>32</v>
      </c>
      <c r="F10" s="79" t="s">
        <v>36</v>
      </c>
      <c r="G10" s="80">
        <v>150</v>
      </c>
      <c r="H10" s="81">
        <v>7.1</v>
      </c>
      <c r="I10" s="80">
        <v>5</v>
      </c>
      <c r="J10" s="62">
        <f t="shared" si="0"/>
        <v>1065</v>
      </c>
      <c r="K10" s="63">
        <f t="shared" si="1"/>
        <v>1118.25</v>
      </c>
      <c r="L10" s="82">
        <v>6.98</v>
      </c>
      <c r="M10" s="65">
        <f t="shared" si="2"/>
        <v>1047</v>
      </c>
      <c r="N10" s="66">
        <v>5</v>
      </c>
      <c r="O10" s="65">
        <f t="shared" si="3"/>
        <v>1099.3499999999999</v>
      </c>
      <c r="P10" s="79" t="s">
        <v>49</v>
      </c>
      <c r="Q10" s="72" t="s">
        <v>50</v>
      </c>
      <c r="R10" s="76" t="s">
        <v>43</v>
      </c>
      <c r="S10" s="66" t="s">
        <v>51</v>
      </c>
      <c r="T10" s="68"/>
    </row>
    <row r="11" spans="1:20" s="84" customFormat="1" ht="116.25" customHeight="1" x14ac:dyDescent="0.25">
      <c r="A11" s="58">
        <v>22</v>
      </c>
      <c r="B11" s="59" t="s">
        <v>25</v>
      </c>
      <c r="C11" s="77" t="s">
        <v>29</v>
      </c>
      <c r="D11" s="77" t="s">
        <v>34</v>
      </c>
      <c r="E11" s="78" t="s">
        <v>33</v>
      </c>
      <c r="F11" s="79" t="s">
        <v>36</v>
      </c>
      <c r="G11" s="79">
        <v>1500</v>
      </c>
      <c r="H11" s="81">
        <v>2.75</v>
      </c>
      <c r="I11" s="80">
        <v>5</v>
      </c>
      <c r="J11" s="62">
        <f t="shared" si="0"/>
        <v>4125</v>
      </c>
      <c r="K11" s="63">
        <f t="shared" si="1"/>
        <v>4331.25</v>
      </c>
      <c r="L11" s="64">
        <v>2.75</v>
      </c>
      <c r="M11" s="65">
        <f t="shared" si="2"/>
        <v>4125</v>
      </c>
      <c r="N11" s="66">
        <v>5</v>
      </c>
      <c r="O11" s="65">
        <f t="shared" si="3"/>
        <v>4331.25</v>
      </c>
      <c r="P11" s="83" t="s">
        <v>42</v>
      </c>
      <c r="Q11" s="74" t="s">
        <v>41</v>
      </c>
      <c r="R11" s="75" t="s">
        <v>40</v>
      </c>
      <c r="S11" s="66" t="s">
        <v>51</v>
      </c>
      <c r="T11" s="68"/>
    </row>
    <row r="12" spans="1:20" ht="15.75" x14ac:dyDescent="0.25">
      <c r="A12" s="3"/>
      <c r="B12" s="3"/>
      <c r="C12" s="4"/>
      <c r="D12" s="3"/>
      <c r="E12" s="7"/>
      <c r="F12" s="8"/>
      <c r="G12" s="9"/>
      <c r="H12" s="5"/>
      <c r="I12" s="27"/>
      <c r="J12" s="10"/>
      <c r="K12" s="10"/>
      <c r="L12" s="6"/>
      <c r="M12" s="5"/>
      <c r="N12" s="8"/>
      <c r="O12" s="11"/>
      <c r="P12" s="5"/>
      <c r="Q12" s="5"/>
      <c r="R12" s="5"/>
      <c r="S12" s="5"/>
      <c r="T12" s="24"/>
    </row>
    <row r="13" spans="1:20" x14ac:dyDescent="0.25">
      <c r="A13" s="3"/>
      <c r="B13" s="12"/>
      <c r="C13" s="4"/>
      <c r="D13" s="3"/>
      <c r="K13" s="13"/>
      <c r="L13" s="6"/>
      <c r="M13" s="5"/>
      <c r="N13" s="8"/>
      <c r="O13" s="14"/>
      <c r="P13" s="14"/>
      <c r="Q13" s="14"/>
      <c r="R13" s="14"/>
      <c r="S13" s="14"/>
      <c r="T13" s="24"/>
    </row>
    <row r="14" spans="1:20" x14ac:dyDescent="0.25">
      <c r="A14" s="3"/>
      <c r="B14" s="3"/>
      <c r="C14" s="4"/>
      <c r="D14" s="3"/>
      <c r="K14" s="6"/>
      <c r="L14" s="6"/>
      <c r="M14" s="5"/>
      <c r="N14" s="8"/>
      <c r="O14" s="14"/>
    </row>
    <row r="15" spans="1:20" x14ac:dyDescent="0.25">
      <c r="A15" s="15"/>
      <c r="B15" s="3"/>
      <c r="C15" s="4"/>
      <c r="D15" s="3"/>
      <c r="K15" s="5"/>
      <c r="L15" s="6"/>
      <c r="M15" s="5"/>
      <c r="N15" s="8"/>
      <c r="O15" s="6"/>
      <c r="P15" s="5"/>
      <c r="Q15" s="5"/>
      <c r="R15" s="5"/>
      <c r="S15" s="5"/>
      <c r="T15" s="24"/>
    </row>
    <row r="16" spans="1:20" x14ac:dyDescent="0.25">
      <c r="B16" s="16"/>
      <c r="C16" s="12"/>
      <c r="D16" s="15"/>
      <c r="K16" s="16"/>
      <c r="L16" s="6"/>
      <c r="M16" s="16"/>
      <c r="N16" s="8"/>
      <c r="O16" s="5"/>
    </row>
    <row r="17" spans="5:10" hidden="1" outlineLevel="1" x14ac:dyDescent="0.25">
      <c r="E17" s="3"/>
      <c r="F17" s="5"/>
      <c r="G17" s="18"/>
      <c r="H17" s="5"/>
    </row>
    <row r="18" spans="5:10" hidden="1" outlineLevel="1" x14ac:dyDescent="0.25">
      <c r="E18" s="3"/>
      <c r="F18" s="5"/>
      <c r="G18" s="8"/>
      <c r="H18" s="5"/>
      <c r="I18" s="5"/>
      <c r="J18" s="5"/>
    </row>
    <row r="19" spans="5:10" hidden="1" outlineLevel="1" x14ac:dyDescent="0.25">
      <c r="E19" s="3"/>
      <c r="F19" s="5"/>
      <c r="G19" s="5"/>
      <c r="H19" s="5"/>
      <c r="I19" s="5"/>
      <c r="J19" s="5"/>
    </row>
    <row r="20" spans="5:10" ht="15.75" hidden="1" outlineLevel="1" thickBot="1" x14ac:dyDescent="0.3">
      <c r="E20" s="19"/>
      <c r="F20" s="5"/>
      <c r="G20" s="20"/>
      <c r="H20" s="20"/>
      <c r="I20" s="20"/>
      <c r="J20" s="20"/>
    </row>
    <row r="21" spans="5:10" hidden="1" outlineLevel="1" x14ac:dyDescent="0.25">
      <c r="E21" s="21"/>
      <c r="F21" s="16"/>
      <c r="G21" s="22"/>
      <c r="I21" s="23"/>
      <c r="J21" s="23"/>
    </row>
    <row r="22" spans="5:10" collapsed="1" x14ac:dyDescent="0.25">
      <c r="J22" s="13"/>
    </row>
  </sheetData>
  <autoFilter ref="A7:T11" xr:uid="{51A808DA-66E6-4F43-8FE2-71E0B7D81752}"/>
  <mergeCells count="5">
    <mergeCell ref="A2:T2"/>
    <mergeCell ref="A3:T3"/>
    <mergeCell ref="A4:T4"/>
    <mergeCell ref="A6:K6"/>
    <mergeCell ref="L6:S6"/>
  </mergeCells>
  <pageMargins left="0.7" right="0.7" top="0.75" bottom="0.75" header="0.3" footer="0.3"/>
  <pageSetup paperSize="9" scale="33"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Y B x W x V j o W e j A A A A 9 g A A A B I A H A B D b 2 5 m a W c v U G F j a 2 F n Z S 5 4 b W w g o h g A K K A U A A A A A A A A A A A A A A A A A A A A A A A A A A A A h Y 8 x D o I w G I W v Q r r T l u p A y E 8 Z X C E x 0 R j X p l R o g G J o s d z N w S N 5 B T G K u j m + 7 3 3 D e / f r D b K p a 4 O L G q z u T Y o i T F G g j O x L b a o U j e 4 U x i j j s B W y E Z U K Z t n Y Z L J l i m r n z g k h 3 n v s V 7 g f K s I o j c i x y H e y V p 1 A H 1 n / l 0 N t r B N G K s T h 8 B r D G Y 7 W M W Z 0 3 g R k g V B o 8 x X Y 3 D 3 b H w i b s X X j o H j r w n w P Z I l A 3 h / 4 A 1 B L A w Q U A A I A C A A J g H F 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Y B x W y i K R 7 g O A A A A E Q A A A B M A H A B G b 3 J t d W x h c y 9 T Z W N 0 a W 9 u M S 5 t I K I Y A C i g F A A A A A A A A A A A A A A A A A A A A A A A A A A A A C t O T S 7 J z M 9 T C I b Q h t Y A U E s B A i 0 A F A A C A A g A C Y B x W x V j o W e j A A A A 9 g A A A B I A A A A A A A A A A A A A A A A A A A A A A E N v b m Z p Z y 9 Q Y W N r Y W d l L n h t b F B L A Q I t A B Q A A g A I A A m A c V s P y u m r p A A A A O k A A A A T A A A A A A A A A A A A A A A A A O 8 A A A B b Q 2 9 u d G V u d F 9 U e X B l c 1 0 u e G 1 s U E s B A i 0 A F A A C A A g A C Y B x 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L x r c k x d C / Z A t r N a s r 0 N K r U A A A A A A g A A A A A A E G Y A A A A B A A A g A A A A + Y h 8 d T c + v n 7 s S m P o E c K j 9 Q Z i K V 2 7 w Z y D x A u o 7 + w j b i k A A A A A D o A A A A A C A A A g A A A A f o e 0 M I v X r Z 9 s V O l E H T J X K x T y 6 B J e i 3 v i z D 9 p I 8 8 W 0 q l Q A A A A / R o / Z O U L 1 I m R 2 f m e l o O p g 3 6 V 0 c E i N g I a k Z i d l G w X 7 Q 7 r J r b e E J i y 7 e 2 / A l n G B J h C 5 j P S n r y 9 s e j U 0 z G W i I B 0 K b 5 o 7 s i Z m n K O G A a u g m l 1 Y V 1 A A A A A + l R 8 O v d N 8 m K h e N T x U c Q B R e 5 Q Q V 0 Z 2 f 5 u y P s J C c 4 A w j J g f O t O 4 C 6 f 6 0 S Z 4 K 3 R h V H 3 d / + F k y / b G i z C 9 Q R h a H g g f Q = = < / D a t a M a s h u p > 
</file>

<file path=customXml/itemProps1.xml><?xml version="1.0" encoding="utf-8"?>
<ds:datastoreItem xmlns:ds="http://schemas.openxmlformats.org/officeDocument/2006/customXml" ds:itemID="{93CA62B7-7E90-4B3C-9339-168BE1EE7BF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TS_Anest.RITS po 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2026-03-18T11:53:19Z</dcterms:created>
  <dcterms:modified xsi:type="dcterms:W3CDTF">2026-03-18T11:55:15Z</dcterms:modified>
</cp:coreProperties>
</file>