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48" windowWidth="17952" windowHeight="9480"/>
  </bookViews>
  <sheets>
    <sheet name="Sheet1" sheetId="1" r:id="rId1"/>
    <sheet name="Sheet2" sheetId="2" r:id="rId2"/>
    <sheet name="Sheet3" sheetId="3" r:id="rId3"/>
  </sheets>
  <definedNames>
    <definedName name="_xlnm._FilterDatabase" localSheetId="0" hidden="1">Sheet1!$A$6:$I$33</definedName>
  </definedNames>
  <calcPr calcId="145621"/>
</workbook>
</file>

<file path=xl/calcChain.xml><?xml version="1.0" encoding="utf-8"?>
<calcChain xmlns="http://schemas.openxmlformats.org/spreadsheetml/2006/main">
  <c r="G32" i="1"/>
  <c r="I32"/>
  <c r="G31"/>
  <c r="I31"/>
  <c r="G30"/>
  <c r="I30"/>
  <c r="G29"/>
  <c r="I29"/>
  <c r="G28"/>
  <c r="I28"/>
  <c r="G26"/>
  <c r="I26"/>
  <c r="G24"/>
  <c r="I24"/>
  <c r="G23"/>
  <c r="I23"/>
  <c r="G21"/>
  <c r="I21"/>
  <c r="G20"/>
  <c r="I20"/>
  <c r="G18"/>
  <c r="I18"/>
  <c r="G17"/>
  <c r="I17"/>
  <c r="G15"/>
  <c r="I15"/>
  <c r="G13"/>
  <c r="I13"/>
  <c r="G12"/>
  <c r="I12"/>
  <c r="G11"/>
  <c r="I11"/>
  <c r="G9"/>
  <c r="I9"/>
  <c r="G8"/>
  <c r="I8"/>
  <c r="G33"/>
  <c r="I33"/>
</calcChain>
</file>

<file path=xl/sharedStrings.xml><?xml version="1.0" encoding="utf-8"?>
<sst xmlns="http://schemas.openxmlformats.org/spreadsheetml/2006/main" count="82" uniqueCount="74">
  <si>
    <t>1 priedas</t>
  </si>
  <si>
    <t>Pavadinimas</t>
  </si>
  <si>
    <t>Aparato modelis/            atsarginės dalies kodas</t>
  </si>
  <si>
    <t>Keitimo kainos požymis (raidė K)</t>
  </si>
  <si>
    <t>Kainyno kaina be PVM, Lt *</t>
  </si>
  <si>
    <t>Nuolaida nuo kainyno kainos,  %</t>
  </si>
  <si>
    <t>Kaina su nuolaida (be PVM),  Lt</t>
  </si>
  <si>
    <t>PVM tarifas, %</t>
  </si>
  <si>
    <t xml:space="preserve">Kaina su nuolaida ir PVM, Lt </t>
  </si>
  <si>
    <t>1.</t>
  </si>
  <si>
    <t>1.1.</t>
  </si>
  <si>
    <t>Serviso specialisto 1-nos darbo valandos įkainis</t>
  </si>
  <si>
    <t>1.2.</t>
  </si>
  <si>
    <t>2.</t>
  </si>
  <si>
    <t xml:space="preserve"> 2.1.</t>
  </si>
  <si>
    <t xml:space="preserve"> 2.2.</t>
  </si>
  <si>
    <t>3.</t>
  </si>
  <si>
    <t>3.1.</t>
  </si>
  <si>
    <t>4.</t>
  </si>
  <si>
    <t>4.1.</t>
  </si>
  <si>
    <t>4.2.</t>
  </si>
  <si>
    <t>5.</t>
  </si>
  <si>
    <t>5.1.</t>
  </si>
  <si>
    <t>5.2.</t>
  </si>
  <si>
    <t>6.</t>
  </si>
  <si>
    <t>6.1.</t>
  </si>
  <si>
    <t>6.2.</t>
  </si>
  <si>
    <t>7.</t>
  </si>
  <si>
    <t>7.1.</t>
  </si>
  <si>
    <t>8.</t>
  </si>
  <si>
    <t>8.1.</t>
  </si>
  <si>
    <t>8.2.</t>
  </si>
  <si>
    <t>8.3.</t>
  </si>
  <si>
    <t>Viso be PVM:</t>
  </si>
  <si>
    <t>Viso su PVM:</t>
  </si>
  <si>
    <t>* -  jei tiekėjui grąžinant sugedusią, nebetinkamą naudoti dalį, analogiška nauja dalis parduodama mažesne keitimo kaina (lyginant su pilna naujos dalies pardavimo kaina), būtina nurodyti būtent keitimo kainą, atitinkamą langelį keitimo kainos požymio stulpelyje pažymint raide "K".</t>
  </si>
  <si>
    <t xml:space="preserve"> Oftalmoskopas (Riester)</t>
  </si>
  <si>
    <t>Ri-Scope</t>
  </si>
  <si>
    <t xml:space="preserve"> Otoskopas-oftalmoskopas (Riester)</t>
  </si>
  <si>
    <t>Ri-Former</t>
  </si>
  <si>
    <t>Elektroninės svarstyklės suaugusiems (Soehnle Waagen)</t>
  </si>
  <si>
    <t>Elektroninės svarstyklės kūdikiams (Soehnle Waagen)</t>
  </si>
  <si>
    <t>Naujagimių apžiūros rinkinys (Soehnle Waagen)</t>
  </si>
  <si>
    <t>Oftalmoskopas (Keeler Ltd.)</t>
  </si>
  <si>
    <t>All-Pupil II</t>
  </si>
  <si>
    <t>Astron-MBF 112</t>
  </si>
  <si>
    <t>Elektrokardiografas (Trentina)</t>
  </si>
  <si>
    <t>Inhaliatorius (Pari)</t>
  </si>
  <si>
    <t>Pari Master, Pari Boy</t>
  </si>
  <si>
    <t>Lemputė 2,5V</t>
  </si>
  <si>
    <t xml:space="preserve">10605 </t>
  </si>
  <si>
    <t xml:space="preserve">10487 </t>
  </si>
  <si>
    <t>Pakroviklis su baterijomis</t>
  </si>
  <si>
    <t xml:space="preserve">2557.04.001 </t>
  </si>
  <si>
    <t>Lovelis</t>
  </si>
  <si>
    <t xml:space="preserve">5011.00.090 </t>
  </si>
  <si>
    <t>Lemputė</t>
  </si>
  <si>
    <t xml:space="preserve">12783 </t>
  </si>
  <si>
    <t xml:space="preserve">038S2081 </t>
  </si>
  <si>
    <t>053S1160</t>
  </si>
  <si>
    <t xml:space="preserve"> Pistonas</t>
  </si>
  <si>
    <t>085B1160</t>
  </si>
  <si>
    <t>Cilindras</t>
  </si>
  <si>
    <t xml:space="preserve">053S1120 </t>
  </si>
  <si>
    <t>8.4.</t>
  </si>
  <si>
    <t>8.5.</t>
  </si>
  <si>
    <t xml:space="preserve">10608 </t>
  </si>
  <si>
    <t>2.3.</t>
  </si>
  <si>
    <t>Membranos komplektas</t>
  </si>
  <si>
    <t xml:space="preserve">Lemputė otoskopui XL3,5V, </t>
  </si>
  <si>
    <t>Lemputė oftalmoskopui XL3,5V</t>
  </si>
  <si>
    <t>7  medicininės technikos grupė</t>
  </si>
  <si>
    <t>Firmų "Riester", "Soehnle Waagen", "Keeler Ltd.", "Trentina" ir "Pari" medicininė technika</t>
  </si>
  <si>
    <t>Eil.  Nr.</t>
  </si>
</sst>
</file>

<file path=xl/styles.xml><?xml version="1.0" encoding="utf-8"?>
<styleSheet xmlns="http://schemas.openxmlformats.org/spreadsheetml/2006/main">
  <fonts count="10">
    <font>
      <sz val="10"/>
      <name val="Arial"/>
      <charset val="186"/>
    </font>
    <font>
      <sz val="10"/>
      <name val="Arial"/>
      <charset val="186"/>
    </font>
    <font>
      <sz val="10"/>
      <name val="Times New Roman"/>
      <family val="1"/>
      <charset val="186"/>
    </font>
    <font>
      <b/>
      <sz val="10"/>
      <name val="Times New Roman"/>
      <family val="1"/>
      <charset val="186"/>
    </font>
    <font>
      <b/>
      <sz val="12"/>
      <name val="Times New Roman"/>
      <family val="1"/>
    </font>
    <font>
      <sz val="12"/>
      <name val="Times New Roman"/>
      <family val="1"/>
    </font>
    <font>
      <b/>
      <sz val="11"/>
      <name val="Times New Roman"/>
      <family val="1"/>
    </font>
    <font>
      <sz val="10"/>
      <name val="Arial"/>
      <family val="2"/>
      <charset val="186"/>
    </font>
    <font>
      <b/>
      <sz val="10"/>
      <name val="Times New Roman"/>
      <family val="1"/>
    </font>
    <font>
      <sz val="10"/>
      <color rgb="FFFF0000"/>
      <name val="Times New Roman"/>
      <family val="1"/>
      <charset val="186"/>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7" fillId="0" borderId="0"/>
  </cellStyleXfs>
  <cellXfs count="49">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49" fontId="2" fillId="0" borderId="0" xfId="0" applyNumberFormat="1" applyFont="1" applyAlignment="1">
      <alignment horizontal="left" vertical="top" wrapText="1"/>
    </xf>
    <xf numFmtId="0" fontId="3" fillId="0" borderId="0" xfId="0" applyFont="1" applyFill="1" applyAlignment="1">
      <alignment horizontal="righ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0" xfId="0" applyFont="1" applyFill="1" applyAlignment="1">
      <alignment horizontal="right" vertical="top" wrapText="1"/>
    </xf>
    <xf numFmtId="0" fontId="3" fillId="0" borderId="1" xfId="0" applyFont="1" applyBorder="1" applyAlignment="1">
      <alignment horizontal="center" vertical="top" wrapText="1"/>
    </xf>
    <xf numFmtId="49" fontId="3" fillId="0" borderId="1" xfId="0" applyNumberFormat="1" applyFont="1" applyBorder="1" applyAlignment="1">
      <alignment horizontal="center" vertical="top" wrapText="1"/>
    </xf>
    <xf numFmtId="0" fontId="3" fillId="0" borderId="1" xfId="0" applyFont="1" applyFill="1" applyBorder="1" applyAlignment="1">
      <alignment horizontal="center" vertical="top" wrapText="1"/>
    </xf>
    <xf numFmtId="0" fontId="3" fillId="0" borderId="2" xfId="0" applyFont="1" applyBorder="1" applyAlignment="1">
      <alignment horizontal="center" vertical="top" wrapText="1"/>
    </xf>
    <xf numFmtId="0" fontId="3" fillId="2" borderId="2" xfId="0" applyFont="1" applyFill="1" applyBorder="1" applyAlignment="1">
      <alignment horizontal="center" vertical="top" wrapText="1"/>
    </xf>
    <xf numFmtId="0" fontId="3" fillId="2" borderId="2" xfId="0" applyFont="1" applyFill="1" applyBorder="1" applyAlignment="1">
      <alignment horizontal="left" vertical="top" wrapText="1"/>
    </xf>
    <xf numFmtId="4" fontId="2" fillId="2" borderId="2" xfId="0" applyNumberFormat="1" applyFont="1" applyFill="1" applyBorder="1" applyAlignment="1">
      <alignment horizontal="right" vertical="top" wrapText="1"/>
    </xf>
    <xf numFmtId="9" fontId="2" fillId="2" borderId="2" xfId="0" applyNumberFormat="1" applyFont="1" applyFill="1" applyBorder="1" applyAlignment="1">
      <alignment horizontal="center" vertical="top" wrapText="1"/>
    </xf>
    <xf numFmtId="0" fontId="2" fillId="0" borderId="2" xfId="0" applyFont="1" applyBorder="1" applyAlignment="1">
      <alignment horizontal="center" vertical="top" wrapText="1"/>
    </xf>
    <xf numFmtId="0" fontId="2" fillId="3" borderId="2" xfId="0" applyFont="1" applyFill="1" applyBorder="1" applyAlignment="1">
      <alignment horizontal="left" vertical="top" wrapText="1"/>
    </xf>
    <xf numFmtId="49" fontId="2" fillId="3" borderId="2" xfId="0" applyNumberFormat="1" applyFont="1" applyFill="1" applyBorder="1" applyAlignment="1">
      <alignment horizontal="center" vertical="top" wrapText="1"/>
    </xf>
    <xf numFmtId="4" fontId="2" fillId="0" borderId="2" xfId="0" applyNumberFormat="1" applyFont="1" applyFill="1" applyBorder="1" applyAlignment="1">
      <alignment horizontal="right" vertical="top" wrapText="1"/>
    </xf>
    <xf numFmtId="4" fontId="2" fillId="0" borderId="2" xfId="0" applyNumberFormat="1" applyFont="1" applyBorder="1" applyAlignment="1">
      <alignment horizontal="right" vertical="top" wrapText="1"/>
    </xf>
    <xf numFmtId="9" fontId="2" fillId="0" borderId="2" xfId="0" applyNumberFormat="1" applyFont="1" applyBorder="1" applyAlignment="1">
      <alignment horizontal="center" vertical="top" wrapText="1"/>
    </xf>
    <xf numFmtId="49" fontId="3" fillId="2" borderId="2" xfId="0" applyNumberFormat="1" applyFont="1" applyFill="1" applyBorder="1" applyAlignment="1">
      <alignment horizontal="center" vertical="top" wrapText="1"/>
    </xf>
    <xf numFmtId="0" fontId="2" fillId="0" borderId="2"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2" xfId="0" applyNumberFormat="1" applyFont="1" applyFill="1" applyBorder="1" applyAlignment="1">
      <alignment horizontal="center" vertical="top" wrapText="1"/>
    </xf>
    <xf numFmtId="0" fontId="8" fillId="2" borderId="2" xfId="0" applyFont="1" applyFill="1" applyBorder="1" applyAlignment="1">
      <alignment horizontal="center" vertical="top" wrapText="1"/>
    </xf>
    <xf numFmtId="0" fontId="2" fillId="0" borderId="2" xfId="0" applyFont="1" applyFill="1" applyBorder="1" applyAlignment="1">
      <alignment horizontal="right" vertical="top" wrapText="1"/>
    </xf>
    <xf numFmtId="4" fontId="3" fillId="0" borderId="2" xfId="0" applyNumberFormat="1" applyFont="1" applyBorder="1" applyAlignment="1">
      <alignment horizontal="right" vertical="top" wrapText="1"/>
    </xf>
    <xf numFmtId="0" fontId="2" fillId="0" borderId="0" xfId="0" applyFont="1" applyBorder="1" applyAlignment="1">
      <alignment horizontal="center" vertical="top" wrapText="1"/>
    </xf>
    <xf numFmtId="0" fontId="2" fillId="0" borderId="0" xfId="0" applyFont="1" applyBorder="1" applyAlignment="1">
      <alignment horizontal="left" vertical="top" wrapText="1"/>
    </xf>
    <xf numFmtId="49" fontId="2" fillId="0" borderId="0" xfId="0" applyNumberFormat="1" applyFont="1" applyBorder="1" applyAlignment="1">
      <alignment horizontal="left" vertical="top" wrapText="1"/>
    </xf>
    <xf numFmtId="0" fontId="2" fillId="0" borderId="0" xfId="0" applyFont="1" applyFill="1" applyBorder="1" applyAlignment="1">
      <alignment horizontal="right" vertical="top" wrapText="1"/>
    </xf>
    <xf numFmtId="4" fontId="3" fillId="0" borderId="0" xfId="0" applyNumberFormat="1" applyFont="1" applyBorder="1" applyAlignment="1">
      <alignment horizontal="right" vertical="top" wrapText="1"/>
    </xf>
    <xf numFmtId="0" fontId="3" fillId="0" borderId="0" xfId="0" applyFont="1" applyBorder="1" applyAlignment="1">
      <alignment horizontal="center" vertical="top" wrapText="1"/>
    </xf>
    <xf numFmtId="49" fontId="8" fillId="2" borderId="2" xfId="0" applyNumberFormat="1" applyFont="1" applyFill="1" applyBorder="1" applyAlignment="1">
      <alignment horizontal="center" vertical="top" wrapText="1"/>
    </xf>
    <xf numFmtId="0" fontId="2" fillId="0" borderId="2" xfId="0" applyFont="1" applyFill="1" applyBorder="1" applyAlignment="1">
      <alignment horizontal="left" vertical="top" wrapText="1"/>
    </xf>
    <xf numFmtId="0" fontId="3" fillId="0" borderId="3" xfId="0" applyFont="1" applyBorder="1" applyAlignment="1">
      <alignment horizontal="center" vertical="top" wrapText="1"/>
    </xf>
    <xf numFmtId="49" fontId="2" fillId="0" borderId="0" xfId="0" applyNumberFormat="1" applyFont="1" applyAlignment="1">
      <alignment horizontal="center" vertical="top" wrapText="1"/>
    </xf>
    <xf numFmtId="49" fontId="2" fillId="2" borderId="2" xfId="0" applyNumberFormat="1" applyFont="1" applyFill="1" applyBorder="1" applyAlignment="1">
      <alignment horizontal="center" vertical="top" wrapText="1"/>
    </xf>
    <xf numFmtId="49" fontId="2" fillId="0" borderId="0" xfId="0" applyNumberFormat="1" applyFont="1" applyBorder="1" applyAlignment="1">
      <alignment horizontal="center" vertical="top" wrapText="1"/>
    </xf>
    <xf numFmtId="4" fontId="9" fillId="0" borderId="2" xfId="0" applyNumberFormat="1" applyFont="1" applyFill="1" applyBorder="1" applyAlignment="1">
      <alignment horizontal="right" vertical="top" wrapText="1"/>
    </xf>
    <xf numFmtId="0" fontId="4" fillId="0" borderId="0" xfId="0" applyFont="1" applyFill="1" applyAlignment="1">
      <alignment horizontal="center" vertical="top" wrapText="1"/>
    </xf>
    <xf numFmtId="0" fontId="5" fillId="0" borderId="0" xfId="0" applyFont="1" applyFill="1" applyAlignment="1">
      <alignment horizontal="center" vertical="top" wrapText="1"/>
    </xf>
    <xf numFmtId="0" fontId="6" fillId="0" borderId="0" xfId="0" applyFont="1" applyAlignment="1">
      <alignment horizontal="center" wrapText="1"/>
    </xf>
    <xf numFmtId="9" fontId="2" fillId="0" borderId="0" xfId="0" applyNumberFormat="1" applyFont="1" applyBorder="1" applyAlignment="1">
      <alignment horizontal="center" vertical="top"/>
    </xf>
    <xf numFmtId="0" fontId="1" fillId="0" borderId="0" xfId="0" applyFont="1" applyBorder="1" applyAlignment="1">
      <alignment horizontal="center"/>
    </xf>
    <xf numFmtId="0" fontId="2" fillId="0" borderId="0" xfId="0" applyFont="1" applyBorder="1" applyAlignment="1">
      <alignment vertical="top" wrapText="1"/>
    </xf>
    <xf numFmtId="0" fontId="2" fillId="0" borderId="0" xfId="0" applyFont="1" applyAlignment="1">
      <alignment vertical="top" wrapText="1"/>
    </xf>
  </cellXfs>
  <cellStyles count="2">
    <cellStyle name="Nor}al"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5"/>
  <sheetViews>
    <sheetView tabSelected="1" workbookViewId="0">
      <selection activeCell="B43" sqref="B43"/>
    </sheetView>
  </sheetViews>
  <sheetFormatPr defaultRowHeight="13.2"/>
  <cols>
    <col min="1" max="1" width="6.33203125" style="1" customWidth="1"/>
    <col min="2" max="2" width="51.6640625" style="2" customWidth="1"/>
    <col min="3" max="3" width="19.5546875" style="3" customWidth="1"/>
    <col min="4" max="4" width="9.5546875" style="38" customWidth="1"/>
    <col min="5" max="5" width="9.44140625" style="7" customWidth="1"/>
    <col min="6" max="6" width="12.33203125" style="29" customWidth="1"/>
    <col min="7" max="7" width="12.33203125" style="5" customWidth="1"/>
    <col min="8" max="8" width="11.88671875" style="1" customWidth="1"/>
    <col min="9" max="9" width="12.44140625" style="5" customWidth="1"/>
    <col min="10" max="10" width="27.44140625" style="6" customWidth="1"/>
    <col min="11" max="16384" width="8.88671875" style="6"/>
  </cols>
  <sheetData>
    <row r="1" spans="1:9">
      <c r="E1" s="4"/>
      <c r="I1" s="5" t="s">
        <v>0</v>
      </c>
    </row>
    <row r="2" spans="1:9" ht="25.5" customHeight="1"/>
    <row r="3" spans="1:9" ht="19.5" customHeight="1">
      <c r="B3" s="42" t="s">
        <v>72</v>
      </c>
      <c r="C3" s="42"/>
      <c r="D3" s="42"/>
      <c r="E3" s="43"/>
      <c r="F3" s="43"/>
      <c r="G3" s="43"/>
      <c r="H3" s="43"/>
      <c r="I3" s="43"/>
    </row>
    <row r="4" spans="1:9" ht="21.75" customHeight="1">
      <c r="B4" s="44" t="s">
        <v>71</v>
      </c>
      <c r="C4" s="44"/>
      <c r="D4" s="44"/>
      <c r="E4" s="44"/>
      <c r="F4" s="44"/>
      <c r="G4" s="44"/>
      <c r="H4" s="44"/>
      <c r="I4" s="44"/>
    </row>
    <row r="6" spans="1:9" ht="52.8">
      <c r="A6" s="8" t="s">
        <v>73</v>
      </c>
      <c r="B6" s="8" t="s">
        <v>1</v>
      </c>
      <c r="C6" s="9" t="s">
        <v>2</v>
      </c>
      <c r="D6" s="9" t="s">
        <v>3</v>
      </c>
      <c r="E6" s="10" t="s">
        <v>4</v>
      </c>
      <c r="F6" s="11" t="s">
        <v>5</v>
      </c>
      <c r="G6" s="8" t="s">
        <v>6</v>
      </c>
      <c r="H6" s="8" t="s">
        <v>7</v>
      </c>
      <c r="I6" s="8" t="s">
        <v>8</v>
      </c>
    </row>
    <row r="7" spans="1:9">
      <c r="A7" s="12" t="s">
        <v>9</v>
      </c>
      <c r="B7" s="13" t="s">
        <v>36</v>
      </c>
      <c r="C7" s="35" t="s">
        <v>37</v>
      </c>
      <c r="D7" s="22"/>
      <c r="E7" s="14"/>
      <c r="F7" s="45">
        <v>0.05</v>
      </c>
      <c r="G7" s="14"/>
      <c r="H7" s="15"/>
      <c r="I7" s="14"/>
    </row>
    <row r="8" spans="1:9">
      <c r="A8" s="16" t="s">
        <v>10</v>
      </c>
      <c r="B8" s="17" t="s">
        <v>11</v>
      </c>
      <c r="C8" s="18"/>
      <c r="D8" s="18"/>
      <c r="E8" s="19">
        <v>44</v>
      </c>
      <c r="F8" s="46"/>
      <c r="G8" s="20">
        <f>E8-E8*$F$7</f>
        <v>41.8</v>
      </c>
      <c r="H8" s="21">
        <v>0.21</v>
      </c>
      <c r="I8" s="20">
        <f>G8+G8*H8</f>
        <v>50.577999999999996</v>
      </c>
    </row>
    <row r="9" spans="1:9">
      <c r="A9" s="16" t="s">
        <v>12</v>
      </c>
      <c r="B9" s="36" t="s">
        <v>49</v>
      </c>
      <c r="C9" s="25" t="s">
        <v>50</v>
      </c>
      <c r="D9" s="24"/>
      <c r="E9" s="19">
        <v>15.561999999999999</v>
      </c>
      <c r="F9" s="46"/>
      <c r="G9" s="20">
        <f>E9-E9*$F$7</f>
        <v>14.783899999999999</v>
      </c>
      <c r="H9" s="21">
        <v>0.21</v>
      </c>
      <c r="I9" s="20">
        <f>G9+G9*H9</f>
        <v>17.888518999999999</v>
      </c>
    </row>
    <row r="10" spans="1:9">
      <c r="A10" s="12" t="s">
        <v>13</v>
      </c>
      <c r="B10" s="13" t="s">
        <v>38</v>
      </c>
      <c r="C10" s="22" t="s">
        <v>39</v>
      </c>
      <c r="D10" s="22"/>
      <c r="E10" s="14"/>
      <c r="F10" s="46"/>
      <c r="G10" s="14"/>
      <c r="H10" s="15"/>
      <c r="I10" s="14"/>
    </row>
    <row r="11" spans="1:9" ht="15" customHeight="1">
      <c r="A11" s="16" t="s">
        <v>14</v>
      </c>
      <c r="B11" s="23" t="s">
        <v>11</v>
      </c>
      <c r="C11" s="24"/>
      <c r="D11" s="24"/>
      <c r="E11" s="19">
        <v>44</v>
      </c>
      <c r="F11" s="46"/>
      <c r="G11" s="20">
        <f>E11-E11*$F$7</f>
        <v>41.8</v>
      </c>
      <c r="H11" s="21">
        <v>0.21</v>
      </c>
      <c r="I11" s="20">
        <f>G11+G11*H11</f>
        <v>50.577999999999996</v>
      </c>
    </row>
    <row r="12" spans="1:9">
      <c r="A12" s="16" t="s">
        <v>15</v>
      </c>
      <c r="B12" s="36" t="s">
        <v>69</v>
      </c>
      <c r="C12" s="25" t="s">
        <v>51</v>
      </c>
      <c r="D12" s="24"/>
      <c r="E12" s="19">
        <v>13.1653</v>
      </c>
      <c r="F12" s="46"/>
      <c r="G12" s="20">
        <f>E12-E12*$F$7</f>
        <v>12.507035</v>
      </c>
      <c r="H12" s="21">
        <v>0.21</v>
      </c>
      <c r="I12" s="20">
        <f>G12+G12*H12</f>
        <v>15.13351235</v>
      </c>
    </row>
    <row r="13" spans="1:9">
      <c r="A13" s="16" t="s">
        <v>67</v>
      </c>
      <c r="B13" s="36" t="s">
        <v>70</v>
      </c>
      <c r="C13" s="25" t="s">
        <v>66</v>
      </c>
      <c r="D13" s="24"/>
      <c r="E13" s="19">
        <v>17.4711</v>
      </c>
      <c r="F13" s="46"/>
      <c r="G13" s="20">
        <f>E13-E13*$F$7</f>
        <v>16.597545</v>
      </c>
      <c r="H13" s="21">
        <v>0.21</v>
      </c>
      <c r="I13" s="20">
        <f>G13+G13*H13</f>
        <v>20.083029450000002</v>
      </c>
    </row>
    <row r="14" spans="1:9">
      <c r="A14" s="12" t="s">
        <v>16</v>
      </c>
      <c r="B14" s="13" t="s">
        <v>41</v>
      </c>
      <c r="C14" s="22"/>
      <c r="D14" s="22"/>
      <c r="E14" s="14"/>
      <c r="F14" s="46"/>
      <c r="G14" s="14"/>
      <c r="H14" s="15"/>
      <c r="I14" s="14"/>
    </row>
    <row r="15" spans="1:9">
      <c r="A15" s="16" t="s">
        <v>17</v>
      </c>
      <c r="B15" s="23" t="s">
        <v>11</v>
      </c>
      <c r="C15" s="24"/>
      <c r="D15" s="24"/>
      <c r="E15" s="19">
        <v>44</v>
      </c>
      <c r="F15" s="46"/>
      <c r="G15" s="20">
        <f>E15-E15*$F$7</f>
        <v>41.8</v>
      </c>
      <c r="H15" s="21">
        <v>0.21</v>
      </c>
      <c r="I15" s="20">
        <f>G15+G15*H15</f>
        <v>50.577999999999996</v>
      </c>
    </row>
    <row r="16" spans="1:9">
      <c r="A16" s="12" t="s">
        <v>18</v>
      </c>
      <c r="B16" s="13" t="s">
        <v>40</v>
      </c>
      <c r="C16" s="22"/>
      <c r="D16" s="22"/>
      <c r="E16" s="14"/>
      <c r="F16" s="46"/>
      <c r="G16" s="14"/>
      <c r="H16" s="15"/>
      <c r="I16" s="14"/>
    </row>
    <row r="17" spans="1:9">
      <c r="A17" s="16" t="s">
        <v>19</v>
      </c>
      <c r="B17" s="23" t="s">
        <v>11</v>
      </c>
      <c r="C17" s="24"/>
      <c r="D17" s="24"/>
      <c r="E17" s="19">
        <v>44</v>
      </c>
      <c r="F17" s="46"/>
      <c r="G17" s="20">
        <f>E17-E17*$F$7</f>
        <v>41.8</v>
      </c>
      <c r="H17" s="21">
        <v>0.21</v>
      </c>
      <c r="I17" s="20">
        <f>G17+G17*H17</f>
        <v>50.577999999999996</v>
      </c>
    </row>
    <row r="18" spans="1:9">
      <c r="A18" s="16" t="s">
        <v>20</v>
      </c>
      <c r="B18" s="36" t="s">
        <v>52</v>
      </c>
      <c r="C18" s="25" t="s">
        <v>53</v>
      </c>
      <c r="D18" s="25"/>
      <c r="E18" s="19">
        <v>87.082599999999999</v>
      </c>
      <c r="F18" s="46"/>
      <c r="G18" s="20">
        <f>E18-E18*$F$7</f>
        <v>82.728470000000002</v>
      </c>
      <c r="H18" s="21">
        <v>0.21</v>
      </c>
      <c r="I18" s="20">
        <f>G18+G18*H18</f>
        <v>100.10144870000001</v>
      </c>
    </row>
    <row r="19" spans="1:9">
      <c r="A19" s="12" t="s">
        <v>21</v>
      </c>
      <c r="B19" s="13" t="s">
        <v>42</v>
      </c>
      <c r="C19" s="22"/>
      <c r="D19" s="22"/>
      <c r="E19" s="14"/>
      <c r="F19" s="46"/>
      <c r="G19" s="14"/>
      <c r="H19" s="15"/>
      <c r="I19" s="14"/>
    </row>
    <row r="20" spans="1:9">
      <c r="A20" s="16" t="s">
        <v>22</v>
      </c>
      <c r="B20" s="23" t="s">
        <v>11</v>
      </c>
      <c r="C20" s="24"/>
      <c r="D20" s="24"/>
      <c r="E20" s="19">
        <v>44</v>
      </c>
      <c r="F20" s="46"/>
      <c r="G20" s="20">
        <f>E20-E20*$F$7</f>
        <v>41.8</v>
      </c>
      <c r="H20" s="21">
        <v>0.21</v>
      </c>
      <c r="I20" s="20">
        <f>G20+G20*H20</f>
        <v>50.577999999999996</v>
      </c>
    </row>
    <row r="21" spans="1:9">
      <c r="A21" s="16" t="s">
        <v>23</v>
      </c>
      <c r="B21" s="36" t="s">
        <v>54</v>
      </c>
      <c r="C21" s="25" t="s">
        <v>55</v>
      </c>
      <c r="D21" s="24"/>
      <c r="E21" s="19">
        <v>34.702500000000001</v>
      </c>
      <c r="F21" s="46"/>
      <c r="G21" s="20">
        <f>E21-E21*$F$7</f>
        <v>32.967375000000004</v>
      </c>
      <c r="H21" s="21">
        <v>0.21</v>
      </c>
      <c r="I21" s="20">
        <f>G21+G21*H21</f>
        <v>39.890523750000007</v>
      </c>
    </row>
    <row r="22" spans="1:9">
      <c r="A22" s="26" t="s">
        <v>24</v>
      </c>
      <c r="B22" s="13" t="s">
        <v>43</v>
      </c>
      <c r="C22" s="22" t="s">
        <v>44</v>
      </c>
      <c r="D22" s="39"/>
      <c r="E22" s="14"/>
      <c r="F22" s="46"/>
      <c r="G22" s="14"/>
      <c r="H22" s="15"/>
      <c r="I22" s="14"/>
    </row>
    <row r="23" spans="1:9">
      <c r="A23" s="16" t="s">
        <v>25</v>
      </c>
      <c r="B23" s="23" t="s">
        <v>11</v>
      </c>
      <c r="C23" s="24"/>
      <c r="D23" s="24"/>
      <c r="E23" s="19">
        <v>44</v>
      </c>
      <c r="F23" s="46"/>
      <c r="G23" s="20">
        <f>E23-E23*$F$7</f>
        <v>41.8</v>
      </c>
      <c r="H23" s="21">
        <v>0.21</v>
      </c>
      <c r="I23" s="20">
        <f>G23+G23*H23</f>
        <v>50.577999999999996</v>
      </c>
    </row>
    <row r="24" spans="1:9">
      <c r="A24" s="16" t="s">
        <v>26</v>
      </c>
      <c r="B24" s="36" t="s">
        <v>56</v>
      </c>
      <c r="C24" s="25" t="s">
        <v>57</v>
      </c>
      <c r="D24" s="24"/>
      <c r="E24" s="19">
        <v>21.4876</v>
      </c>
      <c r="F24" s="46"/>
      <c r="G24" s="20">
        <f>E24-E24*$F$7</f>
        <v>20.413219999999999</v>
      </c>
      <c r="H24" s="21">
        <v>0.21</v>
      </c>
      <c r="I24" s="20">
        <f>G24+G24*H24</f>
        <v>24.699996199999998</v>
      </c>
    </row>
    <row r="25" spans="1:9">
      <c r="A25" s="12" t="s">
        <v>27</v>
      </c>
      <c r="B25" s="13" t="s">
        <v>46</v>
      </c>
      <c r="C25" s="22" t="s">
        <v>45</v>
      </c>
      <c r="D25" s="22"/>
      <c r="E25" s="14"/>
      <c r="F25" s="46"/>
      <c r="G25" s="14"/>
      <c r="H25" s="15"/>
      <c r="I25" s="14"/>
    </row>
    <row r="26" spans="1:9">
      <c r="A26" s="16" t="s">
        <v>28</v>
      </c>
      <c r="B26" s="17" t="s">
        <v>11</v>
      </c>
      <c r="C26" s="24"/>
      <c r="D26" s="24"/>
      <c r="E26" s="19">
        <v>44</v>
      </c>
      <c r="F26" s="46"/>
      <c r="G26" s="20">
        <f>E26-E26*$F$7</f>
        <v>41.8</v>
      </c>
      <c r="H26" s="21">
        <v>0.21</v>
      </c>
      <c r="I26" s="20">
        <f>G26+G26*H26</f>
        <v>50.577999999999996</v>
      </c>
    </row>
    <row r="27" spans="1:9">
      <c r="A27" s="12" t="s">
        <v>29</v>
      </c>
      <c r="B27" s="13" t="s">
        <v>47</v>
      </c>
      <c r="C27" s="22" t="s">
        <v>48</v>
      </c>
      <c r="D27" s="22"/>
      <c r="E27" s="14"/>
      <c r="F27" s="46"/>
      <c r="G27" s="14"/>
      <c r="H27" s="15"/>
      <c r="I27" s="14"/>
    </row>
    <row r="28" spans="1:9">
      <c r="A28" s="16" t="s">
        <v>30</v>
      </c>
      <c r="B28" s="17" t="s">
        <v>11</v>
      </c>
      <c r="C28" s="24"/>
      <c r="D28" s="24"/>
      <c r="E28" s="19">
        <v>44</v>
      </c>
      <c r="F28" s="46"/>
      <c r="G28" s="20">
        <f>E28-E28*$F$7</f>
        <v>41.8</v>
      </c>
      <c r="H28" s="21">
        <v>0.21</v>
      </c>
      <c r="I28" s="20">
        <f>G28+G28*H28</f>
        <v>50.577999999999996</v>
      </c>
    </row>
    <row r="29" spans="1:9">
      <c r="A29" s="16" t="s">
        <v>31</v>
      </c>
      <c r="B29" s="36" t="s">
        <v>68</v>
      </c>
      <c r="C29" s="25" t="s">
        <v>58</v>
      </c>
      <c r="D29" s="24"/>
      <c r="E29" s="41">
        <v>6.6032999999999999</v>
      </c>
      <c r="F29" s="46"/>
      <c r="G29" s="20">
        <f>E29-E29*$F$7</f>
        <v>6.2731349999999999</v>
      </c>
      <c r="H29" s="21">
        <v>0.21</v>
      </c>
      <c r="I29" s="20">
        <f>G29+G29*H29</f>
        <v>7.59049335</v>
      </c>
    </row>
    <row r="30" spans="1:9">
      <c r="A30" s="16" t="s">
        <v>32</v>
      </c>
      <c r="B30" s="36" t="s">
        <v>62</v>
      </c>
      <c r="C30" s="25" t="s">
        <v>63</v>
      </c>
      <c r="D30" s="24"/>
      <c r="E30" s="19">
        <v>16.752099999999999</v>
      </c>
      <c r="F30" s="46"/>
      <c r="G30" s="20">
        <f>E30-E30*$F$7</f>
        <v>15.914494999999999</v>
      </c>
      <c r="H30" s="21">
        <v>0.21</v>
      </c>
      <c r="I30" s="20">
        <f>G30+G30*H30</f>
        <v>19.256538949999999</v>
      </c>
    </row>
    <row r="31" spans="1:9">
      <c r="A31" s="16" t="s">
        <v>64</v>
      </c>
      <c r="B31" s="36" t="s">
        <v>60</v>
      </c>
      <c r="C31" s="25" t="s">
        <v>59</v>
      </c>
      <c r="D31" s="24"/>
      <c r="E31" s="19">
        <v>15.7934</v>
      </c>
      <c r="F31" s="46"/>
      <c r="G31" s="20">
        <f>E31-E31*$F$7</f>
        <v>15.003730000000001</v>
      </c>
      <c r="H31" s="21">
        <v>0.21</v>
      </c>
      <c r="I31" s="20">
        <f>G31+G31*H31</f>
        <v>18.154513300000001</v>
      </c>
    </row>
    <row r="32" spans="1:9">
      <c r="A32" s="16" t="s">
        <v>65</v>
      </c>
      <c r="B32" s="36" t="s">
        <v>60</v>
      </c>
      <c r="C32" s="25" t="s">
        <v>61</v>
      </c>
      <c r="D32" s="24"/>
      <c r="E32" s="19">
        <v>24.033100000000001</v>
      </c>
      <c r="F32" s="46"/>
      <c r="G32" s="20">
        <f>E32-E32*$F$7</f>
        <v>22.831445000000002</v>
      </c>
      <c r="H32" s="21">
        <v>0.21</v>
      </c>
      <c r="I32" s="20">
        <f>G32+G32*H32</f>
        <v>27.626048450000003</v>
      </c>
    </row>
    <row r="33" spans="1:9" ht="15.6" customHeight="1">
      <c r="A33" s="16"/>
      <c r="B33" s="23"/>
      <c r="C33" s="16"/>
      <c r="D33" s="16"/>
      <c r="E33" s="27"/>
      <c r="F33" s="37" t="s">
        <v>33</v>
      </c>
      <c r="G33" s="28">
        <f>SUM(G7:G32)</f>
        <v>574.4203500000001</v>
      </c>
      <c r="H33" s="11" t="s">
        <v>34</v>
      </c>
      <c r="I33" s="28">
        <f>SUM(I7:I32)</f>
        <v>695.04862349999985</v>
      </c>
    </row>
    <row r="34" spans="1:9" ht="15.6" customHeight="1">
      <c r="A34" s="29"/>
      <c r="B34" s="30"/>
      <c r="C34" s="31"/>
      <c r="D34" s="40"/>
      <c r="E34" s="32"/>
      <c r="F34" s="34"/>
      <c r="G34" s="33"/>
      <c r="H34" s="34"/>
      <c r="I34" s="33"/>
    </row>
    <row r="35" spans="1:9" ht="37.200000000000003" customHeight="1">
      <c r="A35" s="29"/>
      <c r="B35" s="47" t="s">
        <v>35</v>
      </c>
      <c r="C35" s="48"/>
      <c r="D35" s="48"/>
      <c r="E35" s="48"/>
      <c r="F35" s="48"/>
      <c r="G35" s="48"/>
      <c r="H35" s="48"/>
      <c r="I35" s="48"/>
    </row>
  </sheetData>
  <autoFilter ref="A6:I33"/>
  <mergeCells count="4">
    <mergeCell ref="B3:I3"/>
    <mergeCell ref="B4:I4"/>
    <mergeCell ref="F7:F32"/>
    <mergeCell ref="B35:I35"/>
  </mergeCells>
  <phoneticPr fontId="0" type="noConversion"/>
  <pageMargins left="0.25" right="0.25" top="0.48" bottom="0.43" header="0.44" footer="0.25"/>
  <pageSetup paperSize="9" orientation="landscape" r:id="rId1"/>
  <headerFooter alignWithMargins="0">
    <oddFoote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Vilija Jakštaitė</dc:creator>
  <cp:lastModifiedBy>vilija.jakstaite</cp:lastModifiedBy>
  <cp:lastPrinted>2014-11-03T15:25:57Z</cp:lastPrinted>
  <dcterms:created xsi:type="dcterms:W3CDTF">2011-03-06T17:37:12Z</dcterms:created>
  <dcterms:modified xsi:type="dcterms:W3CDTF">2015-05-18T09:32:02Z</dcterms:modified>
</cp:coreProperties>
</file>