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tc123nvs\Desktop\"/>
    </mc:Choice>
  </mc:AlternateContent>
  <xr:revisionPtr revIDLastSave="0" documentId="13_ncr:1_{194B8EC5-FAC8-4816-8878-09AB25E03F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Sheet1!$A$7:$N$9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1" l="1"/>
  <c r="L8" i="1" l="1"/>
  <c r="N8" i="1" s="1"/>
  <c r="F8" i="1" l="1"/>
  <c r="J9" i="1" l="1"/>
  <c r="L9" i="1" l="1"/>
  <c r="N9" i="1" s="1"/>
  <c r="N10" i="1" s="1"/>
  <c r="M9" i="1"/>
  <c r="M10" i="1" s="1"/>
</calcChain>
</file>

<file path=xl/sharedStrings.xml><?xml version="1.0" encoding="utf-8"?>
<sst xmlns="http://schemas.openxmlformats.org/spreadsheetml/2006/main" count="35" uniqueCount="34">
  <si>
    <t>1 priedas</t>
  </si>
  <si>
    <t>Pirkimo dalies Nr.</t>
  </si>
  <si>
    <t>Pirkimo dalies pavadinimas</t>
  </si>
  <si>
    <t>BVPŽ kodas</t>
  </si>
  <si>
    <t>Specifikacija</t>
  </si>
  <si>
    <t>Fasuotė, mato vienetas</t>
  </si>
  <si>
    <t>Maksimalus vnt. (fasuočių) kiekis</t>
  </si>
  <si>
    <t>Vnt. kaina Eur  be PVM</t>
  </si>
  <si>
    <t>PVM (%)</t>
  </si>
  <si>
    <t>Suma Eur be PVM (maks. kiekiui)</t>
  </si>
  <si>
    <t>Suma Eur su PVM (maks. kiekiui)</t>
  </si>
  <si>
    <t>vnt.</t>
  </si>
  <si>
    <t>33696500-0</t>
  </si>
  <si>
    <t>Reagentai kraujo grupės ABO ir Rh D nustatymui plokšteliniu metodu</t>
  </si>
  <si>
    <t>Pateikti  a-A, a-B, a-AB IgM klasės antikūnus ABO kraujo grupės nustatymui ir  a-D IgM klasės antikūnus Rh D nustatymui. Visi reagentai turi būti to paties gamintojo. Į pasiūlymą turi įeiti ir kontroliniai eritrocitai A, B kraujo grupių bei Rh D tyrimų atlikimo kontrolei.  Su CE ir IVD ženklinimu</t>
  </si>
  <si>
    <t>1 pak./4 x 10 ml</t>
  </si>
  <si>
    <t>33141320-9</t>
  </si>
  <si>
    <t>Adatos kraujo pasėlių subkultūroms</t>
  </si>
  <si>
    <t>Tinkančios Bact/Alert kraujo pasėlių terpėms (subkultūroms). Su plastikine apsauga nuo įsidūrimo.</t>
  </si>
  <si>
    <t xml:space="preserve"> TECHNINĖ SPECIFIKACIJA</t>
  </si>
  <si>
    <t xml:space="preserve">Atviro konkurso sąlygų 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</si>
  <si>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</si>
  <si>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</si>
  <si>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</si>
  <si>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Vnt. kaina, Eur su PVM</t>
  </si>
  <si>
    <t>*Tais atvejais, kai pagal galiojančius teisės aktus tiekėjui nereikia mokėti PVM, jis nurodo priežastis, dėl kurių PVM nemoka.</t>
  </si>
  <si>
    <t>Pastabos:</t>
  </si>
  <si>
    <t>1) siūlomų prekių kaina turi būti paskaičiuota maksimaliems orientaciniams prekių kiekiams;</t>
  </si>
  <si>
    <t>2) pirkimo dalims, kurios susideda iš kelių sudedamųjų dalių, prašome pateikti pasiūlymus visai pirkimo daliai.</t>
  </si>
  <si>
    <t>Viso:</t>
  </si>
  <si>
    <t>Diagast, 70501/70502/70503/71000, 4x10 ml</t>
  </si>
  <si>
    <t>bioMerieux, 233766, BTA Subculture units, 1 pak./100 vnt.</t>
  </si>
  <si>
    <t>UAB „DIAMEDICA“</t>
  </si>
  <si>
    <t>Pateikiami  a-A, a-B, a-AB IgM klasės antikūnai ABO kraujo grupės nustatymui ir  a-D IgM klasės antikūnai Rh D nustatymui. Visi reagentai to paties gamintojo. Į pasiūlymą įeina ir kontroliniai eritrocitai A, B kraujo grupių bei Rh D tyrimų atlikimo kontrolei.  Su CE ir IVD ženklinimu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</si>
</sst>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_-* #,##0\ _L_t_-;\-* #,##0\ _L_t_-;_-* &quot;-&quot;??\ _L_t_-;_-@_-"/>
    <numFmt numFmtId="166" formatCode="0.0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rgb="FF000000"/>
      <name val="MS Sans Serif"/>
      <family val="2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indexed="8"/>
      <name val="MS Sans Serif"/>
      <family val="2"/>
      <charset val="186"/>
    </font>
    <font>
      <i/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00B05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" fillId="0" borderId="0"/>
    <xf numFmtId="0" fontId="8" fillId="0" borderId="0"/>
    <xf numFmtId="0" fontId="1" fillId="0" borderId="0"/>
    <xf numFmtId="0" fontId="17" fillId="0" borderId="0"/>
  </cellStyleXfs>
  <cellXfs count="113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1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/>
    <xf numFmtId="0" fontId="15" fillId="0" borderId="0" xfId="0" applyFont="1" applyBorder="1"/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7" xfId="2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2" fontId="3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2" fontId="18" fillId="0" borderId="0" xfId="3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49" fontId="19" fillId="3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49" fontId="6" fillId="3" borderId="0" xfId="0" applyNumberFormat="1" applyFont="1" applyFill="1" applyBorder="1" applyAlignment="1" applyProtection="1">
      <alignment horizontal="left" vertical="center" wrapText="1"/>
      <protection locked="0"/>
    </xf>
    <xf numFmtId="2" fontId="3" fillId="3" borderId="0" xfId="3" applyNumberFormat="1" applyFont="1" applyFill="1" applyBorder="1" applyAlignment="1">
      <alignment horizontal="left" vertical="center" wrapText="1"/>
    </xf>
    <xf numFmtId="2" fontId="3" fillId="3" borderId="0" xfId="3" applyNumberFormat="1" applyFont="1" applyFill="1" applyBorder="1" applyAlignment="1" applyProtection="1">
      <alignment horizontal="left" vertical="center" wrapText="1"/>
    </xf>
    <xf numFmtId="2" fontId="3" fillId="0" borderId="0" xfId="3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5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top" wrapText="1"/>
    </xf>
    <xf numFmtId="2" fontId="16" fillId="0" borderId="0" xfId="0" applyNumberFormat="1" applyFont="1" applyFill="1" applyBorder="1" applyAlignment="1">
      <alignment horizontal="left" vertical="top" wrapText="1"/>
    </xf>
    <xf numFmtId="2" fontId="1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5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2" fontId="3" fillId="0" borderId="0" xfId="3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2" fontId="2" fillId="0" borderId="0" xfId="0" applyNumberFormat="1" applyFont="1" applyFill="1" applyBorder="1" applyAlignment="1" applyProtection="1">
      <alignment horizontal="left" vertical="center" wrapText="1"/>
      <protection locked="0"/>
    </xf>
    <xf numFmtId="2" fontId="3" fillId="0" borderId="0" xfId="48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2" fontId="3" fillId="0" borderId="0" xfId="7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3" fillId="3" borderId="1" xfId="6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/>
    <xf numFmtId="0" fontId="9" fillId="3" borderId="0" xfId="0" applyFont="1" applyFill="1" applyAlignment="1">
      <alignment horizontal="center" vertical="center"/>
    </xf>
    <xf numFmtId="0" fontId="3" fillId="0" borderId="0" xfId="0" applyFont="1" applyBorder="1"/>
    <xf numFmtId="165" fontId="3" fillId="0" borderId="0" xfId="6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0,0_x000d__x000a_NA_x000d__x000a_" xfId="41" xr:uid="{00000000-0005-0000-0000-000000000000}"/>
    <cellStyle name="Comma" xfId="6" builtinId="3"/>
    <cellStyle name="Comma 10" xfId="17" xr:uid="{00000000-0005-0000-0000-000002000000}"/>
    <cellStyle name="Comma 11" xfId="25" xr:uid="{00000000-0005-0000-0000-000003000000}"/>
    <cellStyle name="Comma 13" xfId="30" xr:uid="{00000000-0005-0000-0000-000004000000}"/>
    <cellStyle name="Comma 14" xfId="33" xr:uid="{00000000-0005-0000-0000-000005000000}"/>
    <cellStyle name="Comma 15" xfId="35" xr:uid="{00000000-0005-0000-0000-000006000000}"/>
    <cellStyle name="Comma 4" xfId="10" xr:uid="{00000000-0005-0000-0000-000007000000}"/>
    <cellStyle name="Comma 5" xfId="14" xr:uid="{00000000-0005-0000-0000-000008000000}"/>
    <cellStyle name="Comma 6" xfId="12" xr:uid="{00000000-0005-0000-0000-000009000000}"/>
    <cellStyle name="Comma 7" xfId="16" xr:uid="{00000000-0005-0000-0000-00000A000000}"/>
    <cellStyle name="Comma 8" xfId="19" xr:uid="{00000000-0005-0000-0000-00000B000000}"/>
    <cellStyle name="Excel Built-in Normal" xfId="42" xr:uid="{00000000-0005-0000-0000-00000C000000}"/>
    <cellStyle name="Normal" xfId="0" builtinId="0"/>
    <cellStyle name="Normal 10" xfId="1" xr:uid="{00000000-0005-0000-0000-00000E000000}"/>
    <cellStyle name="Normal 11" xfId="45" xr:uid="{00000000-0005-0000-0000-00000F000000}"/>
    <cellStyle name="Normal 12" xfId="11" xr:uid="{00000000-0005-0000-0000-000010000000}"/>
    <cellStyle name="Normal 13" xfId="15" xr:uid="{00000000-0005-0000-0000-000011000000}"/>
    <cellStyle name="Normal 14" xfId="18" xr:uid="{00000000-0005-0000-0000-000012000000}"/>
    <cellStyle name="Normal 15" xfId="20" xr:uid="{00000000-0005-0000-0000-000013000000}"/>
    <cellStyle name="Normal 16" xfId="22" xr:uid="{00000000-0005-0000-0000-000014000000}"/>
    <cellStyle name="Normal 17" xfId="24" xr:uid="{00000000-0005-0000-0000-000015000000}"/>
    <cellStyle name="Normal 18" xfId="27" xr:uid="{00000000-0005-0000-0000-000016000000}"/>
    <cellStyle name="Normal 19" xfId="29" xr:uid="{00000000-0005-0000-0000-000017000000}"/>
    <cellStyle name="Normal 2" xfId="2" xr:uid="{00000000-0005-0000-0000-000018000000}"/>
    <cellStyle name="Normal 2 12" xfId="23" xr:uid="{00000000-0005-0000-0000-000019000000}"/>
    <cellStyle name="Normal 2 13" xfId="26" xr:uid="{00000000-0005-0000-0000-00001A000000}"/>
    <cellStyle name="Normal 2 14" xfId="28" xr:uid="{00000000-0005-0000-0000-00001B000000}"/>
    <cellStyle name="Normal 2 15" xfId="32" xr:uid="{00000000-0005-0000-0000-00001C000000}"/>
    <cellStyle name="Normal 2 2" xfId="3" xr:uid="{00000000-0005-0000-0000-00001D000000}"/>
    <cellStyle name="Normal 2 3" xfId="37" xr:uid="{00000000-0005-0000-0000-00001E000000}"/>
    <cellStyle name="Normal 2 3 2" xfId="46" xr:uid="{00000000-0005-0000-0000-00001F000000}"/>
    <cellStyle name="Normal 2 9" xfId="21" xr:uid="{00000000-0005-0000-0000-000020000000}"/>
    <cellStyle name="Normal 2_2011 01 21 Mikrobiol skyr specifikacija is Virbalienes 02 26" xfId="4" xr:uid="{00000000-0005-0000-0000-000021000000}"/>
    <cellStyle name="Normal 20" xfId="31" xr:uid="{00000000-0005-0000-0000-000022000000}"/>
    <cellStyle name="Normal 21" xfId="34" xr:uid="{00000000-0005-0000-0000-000023000000}"/>
    <cellStyle name="Normal 22" xfId="39" xr:uid="{00000000-0005-0000-0000-000024000000}"/>
    <cellStyle name="Normal 23" xfId="40" xr:uid="{00000000-0005-0000-0000-000025000000}"/>
    <cellStyle name="Normal 3" xfId="5" xr:uid="{00000000-0005-0000-0000-000026000000}"/>
    <cellStyle name="Normal 4" xfId="8" xr:uid="{00000000-0005-0000-0000-000027000000}"/>
    <cellStyle name="Normal 5" xfId="7" xr:uid="{00000000-0005-0000-0000-000028000000}"/>
    <cellStyle name="Normal 5 2" xfId="36" xr:uid="{00000000-0005-0000-0000-000029000000}"/>
    <cellStyle name="Normal 5 2 2" xfId="43" xr:uid="{00000000-0005-0000-0000-00002A000000}"/>
    <cellStyle name="Normal 6" xfId="47" xr:uid="{00000000-0005-0000-0000-00002B000000}"/>
    <cellStyle name="Normal 7" xfId="38" xr:uid="{00000000-0005-0000-0000-00002C000000}"/>
    <cellStyle name="Normal 8" xfId="9" xr:uid="{00000000-0005-0000-0000-00002D000000}"/>
    <cellStyle name="Normal 9" xfId="13" xr:uid="{00000000-0005-0000-0000-00002E000000}"/>
    <cellStyle name="Normal_Sheet1" xfId="48" xr:uid="{00000000-0005-0000-0000-00002F000000}"/>
    <cellStyle name="TableStyleLight1" xfId="44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449"/>
  <sheetViews>
    <sheetView tabSelected="1" zoomScale="90" zoomScaleNormal="90" workbookViewId="0">
      <selection activeCell="W9" sqref="W9"/>
    </sheetView>
  </sheetViews>
  <sheetFormatPr defaultRowHeight="15" x14ac:dyDescent="0.25"/>
  <cols>
    <col min="1" max="1" width="8.5703125" style="29" customWidth="1"/>
    <col min="2" max="2" width="17.42578125" style="17" customWidth="1"/>
    <col min="3" max="3" width="10.85546875" style="16" customWidth="1"/>
    <col min="4" max="4" width="31.7109375" style="17" customWidth="1"/>
    <col min="5" max="5" width="14.42578125" style="16" customWidth="1"/>
    <col min="6" max="6" width="17.5703125" style="35" customWidth="1"/>
    <col min="7" max="7" width="12.28515625" style="35" customWidth="1"/>
    <col min="8" max="8" width="8.7109375" style="16" customWidth="1"/>
    <col min="9" max="9" width="11.7109375" style="16" customWidth="1"/>
    <col min="10" max="10" width="8.140625" style="16" customWidth="1"/>
    <col min="11" max="11" width="7" style="16" customWidth="1"/>
    <col min="12" max="12" width="9.140625" style="16"/>
    <col min="13" max="13" width="9.140625" style="16" customWidth="1"/>
    <col min="14" max="14" width="10.140625" style="16" customWidth="1"/>
    <col min="15" max="16384" width="9.140625" style="16"/>
  </cols>
  <sheetData>
    <row r="1" spans="1:235" x14ac:dyDescent="0.2">
      <c r="A1" s="88"/>
      <c r="B1" s="89"/>
      <c r="C1" s="18"/>
      <c r="D1" s="89"/>
      <c r="E1" s="18"/>
      <c r="F1" s="94"/>
      <c r="G1" s="94"/>
      <c r="H1" s="18"/>
      <c r="I1" s="18"/>
      <c r="J1" s="18"/>
      <c r="K1" s="18"/>
      <c r="L1" s="109" t="s">
        <v>20</v>
      </c>
      <c r="M1" s="109"/>
      <c r="N1" s="109"/>
    </row>
    <row r="2" spans="1:235" x14ac:dyDescent="0.2">
      <c r="A2" s="88"/>
      <c r="B2" s="89"/>
      <c r="C2" s="18"/>
      <c r="D2" s="89"/>
      <c r="E2" s="18"/>
      <c r="F2" s="94"/>
      <c r="G2" s="94"/>
      <c r="H2" s="18"/>
      <c r="I2" s="18"/>
      <c r="J2" s="18"/>
      <c r="K2" s="18"/>
      <c r="L2" s="110" t="s">
        <v>0</v>
      </c>
      <c r="M2" s="110"/>
      <c r="N2" s="110"/>
    </row>
    <row r="3" spans="1:235" x14ac:dyDescent="0.25">
      <c r="A3" s="88"/>
      <c r="B3" s="89"/>
      <c r="C3" s="18"/>
      <c r="D3" s="89"/>
      <c r="E3" s="18"/>
      <c r="F3" s="72"/>
      <c r="G3" s="72"/>
      <c r="H3" s="18"/>
      <c r="I3" s="18"/>
      <c r="J3" s="18"/>
      <c r="K3" s="18"/>
      <c r="L3" s="18"/>
      <c r="M3" s="18"/>
      <c r="N3" s="18"/>
    </row>
    <row r="4" spans="1:235" x14ac:dyDescent="0.25">
      <c r="A4" s="111" t="s">
        <v>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235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235" ht="120" customHeight="1" x14ac:dyDescent="0.25">
      <c r="A6" s="19" t="s">
        <v>1</v>
      </c>
      <c r="B6" s="19" t="s">
        <v>2</v>
      </c>
      <c r="C6" s="20" t="s">
        <v>3</v>
      </c>
      <c r="D6" s="21" t="s">
        <v>4</v>
      </c>
      <c r="E6" s="37" t="s">
        <v>21</v>
      </c>
      <c r="F6" s="32" t="s">
        <v>22</v>
      </c>
      <c r="G6" s="32" t="s">
        <v>23</v>
      </c>
      <c r="H6" s="38" t="s">
        <v>5</v>
      </c>
      <c r="I6" s="22" t="s">
        <v>6</v>
      </c>
      <c r="J6" s="2" t="s">
        <v>7</v>
      </c>
      <c r="K6" s="23" t="s">
        <v>8</v>
      </c>
      <c r="L6" s="2" t="s">
        <v>24</v>
      </c>
      <c r="M6" s="2" t="s">
        <v>9</v>
      </c>
      <c r="N6" s="24" t="s">
        <v>10</v>
      </c>
    </row>
    <row r="7" spans="1:235" x14ac:dyDescent="0.25">
      <c r="A7" s="30"/>
      <c r="B7" s="3"/>
      <c r="C7" s="26"/>
      <c r="D7" s="27"/>
      <c r="E7" s="102"/>
      <c r="F7" s="33"/>
      <c r="G7" s="33"/>
      <c r="H7" s="39"/>
      <c r="I7" s="5"/>
      <c r="J7" s="5"/>
      <c r="K7" s="28"/>
      <c r="L7" s="4"/>
      <c r="M7" s="4"/>
      <c r="N7" s="25"/>
    </row>
    <row r="8" spans="1:235" s="93" customFormat="1" ht="78" customHeight="1" x14ac:dyDescent="0.25">
      <c r="A8" s="97">
        <v>30</v>
      </c>
      <c r="B8" s="10" t="s">
        <v>17</v>
      </c>
      <c r="C8" s="8" t="s">
        <v>16</v>
      </c>
      <c r="D8" s="11" t="s">
        <v>18</v>
      </c>
      <c r="E8" s="103" t="s">
        <v>32</v>
      </c>
      <c r="F8" s="6" t="str">
        <f>D8</f>
        <v>Tinkančios Bact/Alert kraujo pasėlių terpėms (subkultūroms). Su plastikine apsauga nuo įsidūrimo.</v>
      </c>
      <c r="G8" s="6" t="s">
        <v>31</v>
      </c>
      <c r="H8" s="98" t="s">
        <v>11</v>
      </c>
      <c r="I8" s="86">
        <v>300</v>
      </c>
      <c r="J8" s="13">
        <v>1.6</v>
      </c>
      <c r="K8" s="31">
        <v>21</v>
      </c>
      <c r="L8" s="99">
        <f>J8+J8*(K8/100)</f>
        <v>1.9360000000000002</v>
      </c>
      <c r="M8" s="100">
        <f>I8*J8</f>
        <v>480</v>
      </c>
      <c r="N8" s="101">
        <f>I8*L8</f>
        <v>580.80000000000007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</row>
    <row r="9" spans="1:235" s="93" customFormat="1" ht="195.75" customHeight="1" thickBot="1" x14ac:dyDescent="0.3">
      <c r="A9" s="105">
        <v>66</v>
      </c>
      <c r="B9" s="12" t="s">
        <v>13</v>
      </c>
      <c r="C9" s="15" t="s">
        <v>12</v>
      </c>
      <c r="D9" s="6" t="s">
        <v>14</v>
      </c>
      <c r="E9" s="96" t="s">
        <v>32</v>
      </c>
      <c r="F9" s="34" t="s">
        <v>33</v>
      </c>
      <c r="G9" s="34" t="s">
        <v>30</v>
      </c>
      <c r="H9" s="106" t="s">
        <v>15</v>
      </c>
      <c r="I9" s="9">
        <v>5</v>
      </c>
      <c r="J9" s="107">
        <f>15</f>
        <v>15</v>
      </c>
      <c r="K9" s="7">
        <v>21</v>
      </c>
      <c r="L9" s="14">
        <f>J9*1.21</f>
        <v>18.149999999999999</v>
      </c>
      <c r="M9" s="14">
        <f>J9*I9</f>
        <v>75</v>
      </c>
      <c r="N9" s="91">
        <f>L9*I9</f>
        <v>90.75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</row>
    <row r="10" spans="1:235" ht="39.75" customHeight="1" x14ac:dyDescent="0.25">
      <c r="A10" s="88"/>
      <c r="B10" s="89"/>
      <c r="C10" s="18"/>
      <c r="D10" s="89"/>
      <c r="E10" s="18"/>
      <c r="F10" s="45"/>
      <c r="G10" s="45"/>
      <c r="H10" s="18"/>
      <c r="I10" s="18"/>
      <c r="J10" s="18"/>
      <c r="K10" s="18"/>
      <c r="L10" s="18" t="s">
        <v>29</v>
      </c>
      <c r="M10" s="1">
        <f>SUM(M8:M9)</f>
        <v>555</v>
      </c>
      <c r="N10" s="90">
        <f>SUM(N8:N9)</f>
        <v>671.55000000000007</v>
      </c>
    </row>
    <row r="11" spans="1:235" x14ac:dyDescent="0.2">
      <c r="A11" s="94" t="s">
        <v>25</v>
      </c>
      <c r="B11" s="94"/>
      <c r="C11" s="94"/>
      <c r="D11" s="94"/>
      <c r="E11" s="104"/>
      <c r="F11" s="94"/>
      <c r="G11" s="94"/>
      <c r="H11" s="94"/>
      <c r="I11" s="95"/>
      <c r="J11" s="94"/>
      <c r="K11" s="94"/>
      <c r="L11" s="94"/>
      <c r="M11" s="94"/>
      <c r="N11" s="18"/>
    </row>
    <row r="12" spans="1:235" x14ac:dyDescent="0.2">
      <c r="A12" s="108" t="s">
        <v>26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8"/>
    </row>
    <row r="13" spans="1:235" x14ac:dyDescent="0.2">
      <c r="A13" s="94" t="s">
        <v>27</v>
      </c>
      <c r="B13" s="94"/>
      <c r="C13" s="94"/>
      <c r="D13" s="94"/>
      <c r="E13" s="104"/>
      <c r="F13" s="94"/>
      <c r="G13" s="94"/>
      <c r="H13" s="94"/>
      <c r="I13" s="95"/>
      <c r="J13" s="94"/>
      <c r="K13" s="94"/>
      <c r="L13" s="94"/>
      <c r="M13" s="94"/>
      <c r="N13" s="18"/>
    </row>
    <row r="14" spans="1:235" x14ac:dyDescent="0.2">
      <c r="A14" s="94" t="s">
        <v>28</v>
      </c>
      <c r="B14" s="94"/>
      <c r="C14" s="94"/>
      <c r="D14" s="94"/>
      <c r="E14" s="104"/>
      <c r="F14" s="94"/>
      <c r="G14" s="94"/>
      <c r="H14" s="94"/>
      <c r="I14" s="95"/>
      <c r="J14" s="94"/>
      <c r="K14" s="94"/>
      <c r="L14" s="94"/>
      <c r="M14" s="94"/>
      <c r="N14" s="18"/>
    </row>
    <row r="15" spans="1:235" x14ac:dyDescent="0.25">
      <c r="F15" s="46"/>
      <c r="G15" s="46"/>
      <c r="N15" s="87"/>
    </row>
    <row r="16" spans="1:235" x14ac:dyDescent="0.25">
      <c r="F16" s="41"/>
      <c r="G16" s="41"/>
    </row>
    <row r="17" spans="6:7" x14ac:dyDescent="0.25">
      <c r="F17" s="45"/>
      <c r="G17" s="45"/>
    </row>
    <row r="18" spans="6:7" x14ac:dyDescent="0.25">
      <c r="F18" s="45"/>
      <c r="G18" s="45"/>
    </row>
    <row r="19" spans="6:7" x14ac:dyDescent="0.25">
      <c r="F19" s="45"/>
      <c r="G19" s="45"/>
    </row>
    <row r="20" spans="6:7" x14ac:dyDescent="0.25">
      <c r="F20" s="45"/>
      <c r="G20" s="45"/>
    </row>
    <row r="21" spans="6:7" x14ac:dyDescent="0.25">
      <c r="F21" s="45"/>
      <c r="G21" s="45"/>
    </row>
    <row r="22" spans="6:7" x14ac:dyDescent="0.25">
      <c r="F22" s="45"/>
      <c r="G22" s="45"/>
    </row>
    <row r="23" spans="6:7" x14ac:dyDescent="0.25">
      <c r="F23" s="45"/>
      <c r="G23" s="45"/>
    </row>
    <row r="24" spans="6:7" x14ac:dyDescent="0.25">
      <c r="F24" s="45"/>
      <c r="G24" s="45"/>
    </row>
    <row r="25" spans="6:7" x14ac:dyDescent="0.25">
      <c r="F25" s="45"/>
      <c r="G25" s="45"/>
    </row>
    <row r="26" spans="6:7" x14ac:dyDescent="0.25">
      <c r="F26" s="45"/>
      <c r="G26" s="45"/>
    </row>
    <row r="27" spans="6:7" x14ac:dyDescent="0.25">
      <c r="F27" s="42"/>
      <c r="G27" s="42"/>
    </row>
    <row r="28" spans="6:7" x14ac:dyDescent="0.25">
      <c r="F28" s="43"/>
      <c r="G28" s="43"/>
    </row>
    <row r="29" spans="6:7" x14ac:dyDescent="0.25">
      <c r="F29" s="45"/>
      <c r="G29" s="45"/>
    </row>
    <row r="30" spans="6:7" x14ac:dyDescent="0.25">
      <c r="F30" s="45"/>
      <c r="G30" s="45"/>
    </row>
    <row r="31" spans="6:7" x14ac:dyDescent="0.25">
      <c r="F31" s="45"/>
      <c r="G31" s="45"/>
    </row>
    <row r="32" spans="6:7" x14ac:dyDescent="0.25">
      <c r="F32" s="45"/>
      <c r="G32" s="45"/>
    </row>
    <row r="33" spans="6:7" x14ac:dyDescent="0.25">
      <c r="F33" s="45"/>
      <c r="G33" s="45"/>
    </row>
    <row r="34" spans="6:7" x14ac:dyDescent="0.25">
      <c r="F34" s="45"/>
      <c r="G34" s="45"/>
    </row>
    <row r="35" spans="6:7" x14ac:dyDescent="0.25">
      <c r="F35" s="45"/>
      <c r="G35" s="45"/>
    </row>
    <row r="36" spans="6:7" x14ac:dyDescent="0.25">
      <c r="F36" s="45"/>
      <c r="G36" s="45"/>
    </row>
    <row r="37" spans="6:7" x14ac:dyDescent="0.25">
      <c r="F37" s="45"/>
      <c r="G37" s="45"/>
    </row>
    <row r="38" spans="6:7" x14ac:dyDescent="0.25">
      <c r="F38" s="45"/>
      <c r="G38" s="45"/>
    </row>
    <row r="39" spans="6:7" x14ac:dyDescent="0.25">
      <c r="F39" s="45"/>
      <c r="G39" s="45"/>
    </row>
    <row r="40" spans="6:7" x14ac:dyDescent="0.25">
      <c r="F40" s="45"/>
      <c r="G40" s="45"/>
    </row>
    <row r="41" spans="6:7" x14ac:dyDescent="0.25">
      <c r="F41" s="45"/>
      <c r="G41" s="45"/>
    </row>
    <row r="42" spans="6:7" x14ac:dyDescent="0.25">
      <c r="F42" s="43"/>
      <c r="G42" s="43"/>
    </row>
    <row r="43" spans="6:7" x14ac:dyDescent="0.25">
      <c r="F43" s="43"/>
      <c r="G43" s="43"/>
    </row>
    <row r="44" spans="6:7" x14ac:dyDescent="0.25">
      <c r="F44" s="43"/>
      <c r="G44" s="43"/>
    </row>
    <row r="45" spans="6:7" x14ac:dyDescent="0.25">
      <c r="F45" s="43"/>
      <c r="G45" s="43"/>
    </row>
    <row r="46" spans="6:7" x14ac:dyDescent="0.25">
      <c r="F46" s="43"/>
      <c r="G46" s="43"/>
    </row>
    <row r="47" spans="6:7" x14ac:dyDescent="0.25">
      <c r="F47" s="43"/>
      <c r="G47" s="43"/>
    </row>
    <row r="48" spans="6:7" x14ac:dyDescent="0.25">
      <c r="F48" s="53"/>
      <c r="G48" s="53"/>
    </row>
    <row r="49" spans="6:7" x14ac:dyDescent="0.25">
      <c r="F49" s="45"/>
      <c r="G49" s="45"/>
    </row>
    <row r="50" spans="6:7" x14ac:dyDescent="0.25">
      <c r="F50" s="45"/>
      <c r="G50" s="45"/>
    </row>
    <row r="51" spans="6:7" x14ac:dyDescent="0.25">
      <c r="F51" s="45"/>
      <c r="G51" s="45"/>
    </row>
    <row r="52" spans="6:7" x14ac:dyDescent="0.25">
      <c r="F52" s="45"/>
      <c r="G52" s="45"/>
    </row>
    <row r="53" spans="6:7" x14ac:dyDescent="0.25">
      <c r="F53" s="45"/>
      <c r="G53" s="45"/>
    </row>
    <row r="54" spans="6:7" x14ac:dyDescent="0.25">
      <c r="F54" s="54"/>
      <c r="G54" s="54"/>
    </row>
    <row r="55" spans="6:7" x14ac:dyDescent="0.25">
      <c r="F55" s="41"/>
      <c r="G55" s="41"/>
    </row>
    <row r="56" spans="6:7" x14ac:dyDescent="0.25">
      <c r="F56" s="42"/>
      <c r="G56" s="42"/>
    </row>
    <row r="57" spans="6:7" x14ac:dyDescent="0.25">
      <c r="F57" s="45"/>
      <c r="G57" s="45"/>
    </row>
    <row r="58" spans="6:7" x14ac:dyDescent="0.25">
      <c r="F58" s="43"/>
      <c r="G58" s="43"/>
    </row>
    <row r="59" spans="6:7" x14ac:dyDescent="0.25">
      <c r="F59" s="55"/>
      <c r="G59" s="55"/>
    </row>
    <row r="60" spans="6:7" x14ac:dyDescent="0.25">
      <c r="F60" s="55"/>
      <c r="G60" s="55"/>
    </row>
    <row r="61" spans="6:7" x14ac:dyDescent="0.25">
      <c r="F61" s="55"/>
      <c r="G61" s="55"/>
    </row>
    <row r="62" spans="6:7" x14ac:dyDescent="0.25">
      <c r="F62" s="43"/>
      <c r="G62" s="43"/>
    </row>
    <row r="63" spans="6:7" x14ac:dyDescent="0.25">
      <c r="F63" s="43"/>
      <c r="G63" s="43"/>
    </row>
    <row r="64" spans="6:7" x14ac:dyDescent="0.25">
      <c r="F64" s="45"/>
      <c r="G64" s="43"/>
    </row>
    <row r="65" spans="6:7" x14ac:dyDescent="0.25">
      <c r="F65" s="45"/>
      <c r="G65" s="43"/>
    </row>
    <row r="66" spans="6:7" x14ac:dyDescent="0.25">
      <c r="F66" s="45"/>
      <c r="G66" s="43"/>
    </row>
    <row r="67" spans="6:7" x14ac:dyDescent="0.25">
      <c r="F67" s="43"/>
      <c r="G67" s="43"/>
    </row>
    <row r="68" spans="6:7" x14ac:dyDescent="0.25">
      <c r="F68" s="45"/>
      <c r="G68" s="43"/>
    </row>
    <row r="69" spans="6:7" x14ac:dyDescent="0.25">
      <c r="F69" s="45"/>
      <c r="G69" s="43"/>
    </row>
    <row r="70" spans="6:7" x14ac:dyDescent="0.25">
      <c r="F70" s="45"/>
      <c r="G70" s="43"/>
    </row>
    <row r="71" spans="6:7" x14ac:dyDescent="0.25">
      <c r="F71" s="43"/>
      <c r="G71" s="43"/>
    </row>
    <row r="72" spans="6:7" x14ac:dyDescent="0.25">
      <c r="F72" s="41"/>
      <c r="G72" s="41"/>
    </row>
    <row r="73" spans="6:7" x14ac:dyDescent="0.25">
      <c r="F73" s="43"/>
      <c r="G73" s="43"/>
    </row>
    <row r="74" spans="6:7" x14ac:dyDescent="0.25">
      <c r="F74" s="43"/>
      <c r="G74" s="43"/>
    </row>
    <row r="75" spans="6:7" x14ac:dyDescent="0.25">
      <c r="F75" s="43"/>
      <c r="G75" s="43"/>
    </row>
    <row r="76" spans="6:7" x14ac:dyDescent="0.25">
      <c r="F76" s="43"/>
      <c r="G76" s="43"/>
    </row>
    <row r="77" spans="6:7" x14ac:dyDescent="0.25">
      <c r="F77" s="50"/>
      <c r="G77" s="50"/>
    </row>
    <row r="78" spans="6:7" x14ac:dyDescent="0.25">
      <c r="F78" s="56"/>
      <c r="G78" s="57"/>
    </row>
    <row r="79" spans="6:7" x14ac:dyDescent="0.25">
      <c r="F79" s="56"/>
      <c r="G79" s="57"/>
    </row>
    <row r="80" spans="6:7" x14ac:dyDescent="0.2">
      <c r="F80" s="51"/>
      <c r="G80" s="51"/>
    </row>
    <row r="81" spans="6:7" x14ac:dyDescent="0.25">
      <c r="F81" s="42"/>
      <c r="G81" s="42"/>
    </row>
    <row r="82" spans="6:7" x14ac:dyDescent="0.25">
      <c r="F82" s="58"/>
      <c r="G82" s="58"/>
    </row>
    <row r="83" spans="6:7" x14ac:dyDescent="0.25">
      <c r="F83" s="45"/>
      <c r="G83" s="45"/>
    </row>
    <row r="84" spans="6:7" x14ac:dyDescent="0.25">
      <c r="F84" s="45"/>
      <c r="G84" s="45"/>
    </row>
    <row r="85" spans="6:7" x14ac:dyDescent="0.25">
      <c r="F85" s="45"/>
      <c r="G85" s="45"/>
    </row>
    <row r="86" spans="6:7" x14ac:dyDescent="0.25">
      <c r="F86" s="45"/>
      <c r="G86" s="45"/>
    </row>
    <row r="87" spans="6:7" x14ac:dyDescent="0.25">
      <c r="F87" s="45"/>
      <c r="G87" s="45"/>
    </row>
    <row r="88" spans="6:7" x14ac:dyDescent="0.25">
      <c r="F88" s="45"/>
      <c r="G88" s="45"/>
    </row>
    <row r="89" spans="6:7" x14ac:dyDescent="0.25">
      <c r="F89" s="45"/>
      <c r="G89" s="45"/>
    </row>
    <row r="90" spans="6:7" x14ac:dyDescent="0.2">
      <c r="F90" s="51"/>
      <c r="G90" s="51"/>
    </row>
    <row r="91" spans="6:7" x14ac:dyDescent="0.25">
      <c r="F91" s="46"/>
      <c r="G91" s="49"/>
    </row>
    <row r="92" spans="6:7" x14ac:dyDescent="0.25">
      <c r="F92" s="46"/>
      <c r="G92" s="49"/>
    </row>
    <row r="93" spans="6:7" x14ac:dyDescent="0.25">
      <c r="F93" s="46"/>
      <c r="G93" s="49"/>
    </row>
    <row r="94" spans="6:7" x14ac:dyDescent="0.25">
      <c r="F94" s="59"/>
      <c r="G94" s="59"/>
    </row>
    <row r="95" spans="6:7" x14ac:dyDescent="0.25">
      <c r="F95" s="59"/>
      <c r="G95" s="59"/>
    </row>
    <row r="96" spans="6:7" x14ac:dyDescent="0.25">
      <c r="F96" s="41"/>
      <c r="G96" s="41"/>
    </row>
    <row r="97" spans="6:7" x14ac:dyDescent="0.25">
      <c r="F97" s="41"/>
      <c r="G97" s="41"/>
    </row>
    <row r="98" spans="6:7" x14ac:dyDescent="0.25">
      <c r="F98" s="59"/>
      <c r="G98" s="59"/>
    </row>
    <row r="99" spans="6:7" x14ac:dyDescent="0.25">
      <c r="F99" s="41"/>
      <c r="G99" s="41"/>
    </row>
    <row r="100" spans="6:7" x14ac:dyDescent="0.25">
      <c r="F100" s="41"/>
      <c r="G100" s="41"/>
    </row>
    <row r="101" spans="6:7" x14ac:dyDescent="0.25">
      <c r="F101" s="59"/>
      <c r="G101" s="59"/>
    </row>
    <row r="102" spans="6:7" x14ac:dyDescent="0.25">
      <c r="F102" s="59"/>
      <c r="G102" s="59"/>
    </row>
    <row r="103" spans="6:7" x14ac:dyDescent="0.25">
      <c r="F103" s="59"/>
      <c r="G103" s="59"/>
    </row>
    <row r="104" spans="6:7" x14ac:dyDescent="0.25">
      <c r="F104" s="59"/>
      <c r="G104" s="59"/>
    </row>
    <row r="105" spans="6:7" x14ac:dyDescent="0.25">
      <c r="F105" s="59"/>
      <c r="G105" s="59"/>
    </row>
    <row r="106" spans="6:7" x14ac:dyDescent="0.25">
      <c r="F106" s="59"/>
      <c r="G106" s="59"/>
    </row>
    <row r="107" spans="6:7" x14ac:dyDescent="0.25">
      <c r="F107" s="59"/>
      <c r="G107" s="59"/>
    </row>
    <row r="108" spans="6:7" x14ac:dyDescent="0.25">
      <c r="F108" s="59"/>
      <c r="G108" s="59"/>
    </row>
    <row r="109" spans="6:7" x14ac:dyDescent="0.25">
      <c r="F109" s="59"/>
      <c r="G109" s="59"/>
    </row>
    <row r="110" spans="6:7" x14ac:dyDescent="0.25">
      <c r="F110" s="59"/>
      <c r="G110" s="59"/>
    </row>
    <row r="111" spans="6:7" x14ac:dyDescent="0.25">
      <c r="F111" s="59"/>
      <c r="G111" s="59"/>
    </row>
    <row r="112" spans="6:7" x14ac:dyDescent="0.25">
      <c r="F112" s="42"/>
      <c r="G112" s="42"/>
    </row>
    <row r="113" spans="6:7" x14ac:dyDescent="0.25">
      <c r="F113" s="60"/>
      <c r="G113" s="60"/>
    </row>
    <row r="114" spans="6:7" x14ac:dyDescent="0.25">
      <c r="F114" s="60"/>
      <c r="G114" s="60"/>
    </row>
    <row r="115" spans="6:7" x14ac:dyDescent="0.25">
      <c r="F115" s="59"/>
      <c r="G115" s="59"/>
    </row>
    <row r="116" spans="6:7" x14ac:dyDescent="0.25">
      <c r="F116" s="61"/>
      <c r="G116" s="61"/>
    </row>
    <row r="117" spans="6:7" x14ac:dyDescent="0.25">
      <c r="F117" s="61"/>
      <c r="G117" s="61"/>
    </row>
    <row r="118" spans="6:7" x14ac:dyDescent="0.25">
      <c r="F118" s="61"/>
      <c r="G118" s="61"/>
    </row>
    <row r="119" spans="6:7" x14ac:dyDescent="0.25">
      <c r="F119" s="61"/>
      <c r="G119" s="61"/>
    </row>
    <row r="120" spans="6:7" x14ac:dyDescent="0.25">
      <c r="F120" s="61"/>
      <c r="G120" s="61"/>
    </row>
    <row r="121" spans="6:7" x14ac:dyDescent="0.25">
      <c r="F121" s="43"/>
      <c r="G121" s="43"/>
    </row>
    <row r="122" spans="6:7" x14ac:dyDescent="0.25">
      <c r="F122" s="43"/>
      <c r="G122" s="43"/>
    </row>
    <row r="123" spans="6:7" x14ac:dyDescent="0.25">
      <c r="F123" s="43"/>
      <c r="G123" s="43"/>
    </row>
    <row r="124" spans="6:7" x14ac:dyDescent="0.25">
      <c r="F124" s="49"/>
      <c r="G124" s="49"/>
    </row>
    <row r="125" spans="6:7" x14ac:dyDescent="0.25">
      <c r="F125" s="49"/>
      <c r="G125" s="49"/>
    </row>
    <row r="126" spans="6:7" x14ac:dyDescent="0.25">
      <c r="F126" s="43"/>
      <c r="G126" s="43"/>
    </row>
    <row r="127" spans="6:7" x14ac:dyDescent="0.25">
      <c r="F127" s="45"/>
      <c r="G127" s="45"/>
    </row>
    <row r="128" spans="6:7" x14ac:dyDescent="0.25">
      <c r="F128" s="48"/>
      <c r="G128" s="48"/>
    </row>
    <row r="129" spans="6:7" x14ac:dyDescent="0.25">
      <c r="F129" s="62"/>
      <c r="G129" s="48"/>
    </row>
    <row r="130" spans="6:7" x14ac:dyDescent="0.25">
      <c r="F130" s="45"/>
      <c r="G130" s="45"/>
    </row>
    <row r="131" spans="6:7" x14ac:dyDescent="0.25">
      <c r="F131" s="42"/>
      <c r="G131" s="42"/>
    </row>
    <row r="132" spans="6:7" x14ac:dyDescent="0.25">
      <c r="F132" s="48"/>
      <c r="G132" s="48"/>
    </row>
    <row r="133" spans="6:7" x14ac:dyDescent="0.25">
      <c r="F133" s="48"/>
      <c r="G133" s="48"/>
    </row>
    <row r="134" spans="6:7" x14ac:dyDescent="0.25">
      <c r="F134" s="48"/>
      <c r="G134" s="48"/>
    </row>
    <row r="135" spans="6:7" x14ac:dyDescent="0.25">
      <c r="F135" s="42"/>
      <c r="G135" s="42"/>
    </row>
    <row r="136" spans="6:7" x14ac:dyDescent="0.25">
      <c r="F136" s="62"/>
      <c r="G136" s="48"/>
    </row>
    <row r="137" spans="6:7" x14ac:dyDescent="0.25">
      <c r="F137" s="43"/>
      <c r="G137" s="43"/>
    </row>
    <row r="138" spans="6:7" x14ac:dyDescent="0.25">
      <c r="F138" s="43"/>
      <c r="G138" s="43"/>
    </row>
    <row r="139" spans="6:7" x14ac:dyDescent="0.25">
      <c r="F139" s="43"/>
      <c r="G139" s="43"/>
    </row>
    <row r="140" spans="6:7" x14ac:dyDescent="0.25">
      <c r="F140" s="43"/>
      <c r="G140" s="43"/>
    </row>
    <row r="141" spans="6:7" x14ac:dyDescent="0.25">
      <c r="F141" s="43"/>
      <c r="G141" s="43"/>
    </row>
    <row r="142" spans="6:7" x14ac:dyDescent="0.25">
      <c r="F142" s="43"/>
      <c r="G142" s="43"/>
    </row>
    <row r="143" spans="6:7" x14ac:dyDescent="0.25">
      <c r="F143" s="43"/>
      <c r="G143" s="43"/>
    </row>
    <row r="144" spans="6:7" x14ac:dyDescent="0.25">
      <c r="F144" s="45"/>
      <c r="G144" s="45"/>
    </row>
    <row r="145" spans="6:7" x14ac:dyDescent="0.25">
      <c r="F145" s="41"/>
      <c r="G145" s="41"/>
    </row>
    <row r="146" spans="6:7" x14ac:dyDescent="0.25">
      <c r="F146" s="41"/>
      <c r="G146" s="41"/>
    </row>
    <row r="147" spans="6:7" x14ac:dyDescent="0.25">
      <c r="F147" s="41"/>
      <c r="G147" s="41"/>
    </row>
    <row r="148" spans="6:7" x14ac:dyDescent="0.25">
      <c r="F148" s="41"/>
      <c r="G148" s="41"/>
    </row>
    <row r="149" spans="6:7" x14ac:dyDescent="0.25">
      <c r="F149" s="63"/>
      <c r="G149" s="63"/>
    </row>
    <row r="150" spans="6:7" x14ac:dyDescent="0.25">
      <c r="F150" s="64"/>
      <c r="G150" s="64"/>
    </row>
    <row r="151" spans="6:7" x14ac:dyDescent="0.25">
      <c r="F151" s="64"/>
      <c r="G151" s="65"/>
    </row>
    <row r="152" spans="6:7" x14ac:dyDescent="0.25">
      <c r="F152" s="64"/>
      <c r="G152" s="65"/>
    </row>
    <row r="153" spans="6:7" x14ac:dyDescent="0.25">
      <c r="F153" s="41"/>
      <c r="G153" s="66"/>
    </row>
    <row r="154" spans="6:7" x14ac:dyDescent="0.25">
      <c r="F154" s="41"/>
      <c r="G154" s="41"/>
    </row>
    <row r="155" spans="6:7" x14ac:dyDescent="0.25">
      <c r="F155" s="41"/>
      <c r="G155" s="41"/>
    </row>
    <row r="156" spans="6:7" x14ac:dyDescent="0.25">
      <c r="F156" s="42"/>
      <c r="G156" s="42"/>
    </row>
    <row r="157" spans="6:7" x14ac:dyDescent="0.25">
      <c r="F157" s="42"/>
      <c r="G157" s="42"/>
    </row>
    <row r="158" spans="6:7" x14ac:dyDescent="0.25">
      <c r="F158" s="42"/>
      <c r="G158" s="42"/>
    </row>
    <row r="159" spans="6:7" x14ac:dyDescent="0.25">
      <c r="F159" s="67"/>
      <c r="G159" s="67"/>
    </row>
    <row r="160" spans="6:7" x14ac:dyDescent="0.25">
      <c r="F160" s="46"/>
      <c r="G160" s="46"/>
    </row>
    <row r="161" spans="6:7" x14ac:dyDescent="0.25">
      <c r="F161" s="43"/>
      <c r="G161" s="43"/>
    </row>
    <row r="162" spans="6:7" x14ac:dyDescent="0.25">
      <c r="F162" s="43"/>
      <c r="G162" s="43"/>
    </row>
    <row r="163" spans="6:7" x14ac:dyDescent="0.25">
      <c r="F163" s="43"/>
      <c r="G163" s="43"/>
    </row>
    <row r="164" spans="6:7" x14ac:dyDescent="0.25">
      <c r="F164" s="43"/>
      <c r="G164" s="43"/>
    </row>
    <row r="165" spans="6:7" x14ac:dyDescent="0.25">
      <c r="F165" s="43"/>
      <c r="G165" s="43"/>
    </row>
    <row r="166" spans="6:7" x14ac:dyDescent="0.25">
      <c r="F166" s="43"/>
      <c r="G166" s="43"/>
    </row>
    <row r="167" spans="6:7" x14ac:dyDescent="0.25">
      <c r="F167" s="43"/>
      <c r="G167" s="43"/>
    </row>
    <row r="168" spans="6:7" x14ac:dyDescent="0.25">
      <c r="F168" s="41"/>
      <c r="G168" s="41"/>
    </row>
    <row r="169" spans="6:7" x14ac:dyDescent="0.25">
      <c r="F169" s="43"/>
      <c r="G169" s="43"/>
    </row>
    <row r="170" spans="6:7" x14ac:dyDescent="0.25">
      <c r="F170" s="43"/>
      <c r="G170" s="43"/>
    </row>
    <row r="171" spans="6:7" x14ac:dyDescent="0.25">
      <c r="F171" s="43"/>
      <c r="G171" s="43"/>
    </row>
    <row r="172" spans="6:7" x14ac:dyDescent="0.25">
      <c r="F172" s="43"/>
      <c r="G172" s="43"/>
    </row>
    <row r="173" spans="6:7" x14ac:dyDescent="0.25">
      <c r="F173" s="43"/>
      <c r="G173" s="43"/>
    </row>
    <row r="174" spans="6:7" x14ac:dyDescent="0.25">
      <c r="F174" s="68"/>
      <c r="G174" s="63"/>
    </row>
    <row r="175" spans="6:7" x14ac:dyDescent="0.25">
      <c r="F175" s="43"/>
      <c r="G175" s="43"/>
    </row>
    <row r="176" spans="6:7" x14ac:dyDescent="0.25">
      <c r="F176" s="43"/>
      <c r="G176" s="43"/>
    </row>
    <row r="177" spans="6:7" x14ac:dyDescent="0.25">
      <c r="F177" s="43"/>
      <c r="G177" s="43"/>
    </row>
    <row r="178" spans="6:7" x14ac:dyDescent="0.25">
      <c r="F178" s="43"/>
      <c r="G178" s="43"/>
    </row>
    <row r="179" spans="6:7" x14ac:dyDescent="0.25">
      <c r="F179" s="43"/>
      <c r="G179" s="43"/>
    </row>
    <row r="180" spans="6:7" x14ac:dyDescent="0.25">
      <c r="F180" s="43"/>
      <c r="G180" s="43"/>
    </row>
    <row r="181" spans="6:7" x14ac:dyDescent="0.25">
      <c r="F181" s="43"/>
      <c r="G181" s="43"/>
    </row>
    <row r="182" spans="6:7" x14ac:dyDescent="0.25">
      <c r="F182" s="45"/>
      <c r="G182" s="45"/>
    </row>
    <row r="183" spans="6:7" x14ac:dyDescent="0.25">
      <c r="F183" s="43"/>
      <c r="G183" s="43"/>
    </row>
    <row r="184" spans="6:7" x14ac:dyDescent="0.25">
      <c r="F184" s="43"/>
      <c r="G184" s="43"/>
    </row>
    <row r="185" spans="6:7" x14ac:dyDescent="0.25">
      <c r="F185" s="43"/>
      <c r="G185" s="43"/>
    </row>
    <row r="186" spans="6:7" x14ac:dyDescent="0.25">
      <c r="F186" s="43"/>
      <c r="G186" s="43"/>
    </row>
    <row r="187" spans="6:7" x14ac:dyDescent="0.25">
      <c r="F187" s="63"/>
      <c r="G187" s="63"/>
    </row>
    <row r="188" spans="6:7" x14ac:dyDescent="0.25">
      <c r="F188" s="43"/>
      <c r="G188" s="43"/>
    </row>
    <row r="189" spans="6:7" x14ac:dyDescent="0.25">
      <c r="F189" s="43"/>
      <c r="G189" s="43"/>
    </row>
    <row r="190" spans="6:7" x14ac:dyDescent="0.25">
      <c r="F190" s="43"/>
      <c r="G190" s="43"/>
    </row>
    <row r="191" spans="6:7" x14ac:dyDescent="0.25">
      <c r="F191" s="43"/>
      <c r="G191" s="43"/>
    </row>
    <row r="192" spans="6:7" x14ac:dyDescent="0.25">
      <c r="F192" s="45"/>
      <c r="G192" s="45"/>
    </row>
    <row r="193" spans="6:7" x14ac:dyDescent="0.25">
      <c r="F193" s="45"/>
      <c r="G193" s="45"/>
    </row>
    <row r="194" spans="6:7" x14ac:dyDescent="0.25">
      <c r="F194" s="45"/>
      <c r="G194" s="45"/>
    </row>
    <row r="195" spans="6:7" x14ac:dyDescent="0.25">
      <c r="F195" s="43"/>
      <c r="G195" s="43"/>
    </row>
    <row r="196" spans="6:7" x14ac:dyDescent="0.25">
      <c r="F196" s="43"/>
      <c r="G196" s="43"/>
    </row>
    <row r="197" spans="6:7" x14ac:dyDescent="0.25">
      <c r="F197" s="43"/>
      <c r="G197" s="43"/>
    </row>
    <row r="198" spans="6:7" x14ac:dyDescent="0.25">
      <c r="F198" s="43"/>
      <c r="G198" s="43"/>
    </row>
    <row r="199" spans="6:7" x14ac:dyDescent="0.25">
      <c r="F199" s="43"/>
      <c r="G199" s="43"/>
    </row>
    <row r="200" spans="6:7" x14ac:dyDescent="0.25">
      <c r="F200" s="49"/>
      <c r="G200" s="49"/>
    </row>
    <row r="201" spans="6:7" x14ac:dyDescent="0.25">
      <c r="F201" s="43"/>
      <c r="G201" s="43"/>
    </row>
    <row r="202" spans="6:7" x14ac:dyDescent="0.25">
      <c r="F202" s="41"/>
      <c r="G202" s="41"/>
    </row>
    <row r="203" spans="6:7" x14ac:dyDescent="0.2">
      <c r="F203" s="51"/>
      <c r="G203" s="51"/>
    </row>
    <row r="204" spans="6:7" x14ac:dyDescent="0.25">
      <c r="F204" s="45"/>
      <c r="G204" s="45"/>
    </row>
    <row r="205" spans="6:7" x14ac:dyDescent="0.25">
      <c r="F205" s="45"/>
      <c r="G205" s="45"/>
    </row>
    <row r="206" spans="6:7" x14ac:dyDescent="0.25">
      <c r="F206" s="45"/>
      <c r="G206" s="45"/>
    </row>
    <row r="207" spans="6:7" x14ac:dyDescent="0.25">
      <c r="F207" s="45"/>
      <c r="G207" s="45"/>
    </row>
    <row r="208" spans="6:7" x14ac:dyDescent="0.25">
      <c r="F208" s="45"/>
      <c r="G208" s="45"/>
    </row>
    <row r="209" spans="6:7" x14ac:dyDescent="0.25">
      <c r="F209" s="47"/>
      <c r="G209" s="47"/>
    </row>
    <row r="210" spans="6:7" x14ac:dyDescent="0.25">
      <c r="F210" s="45"/>
      <c r="G210" s="45"/>
    </row>
    <row r="211" spans="6:7" x14ac:dyDescent="0.25">
      <c r="F211" s="45"/>
      <c r="G211" s="45"/>
    </row>
    <row r="212" spans="6:7" x14ac:dyDescent="0.25">
      <c r="F212" s="45"/>
      <c r="G212" s="45"/>
    </row>
    <row r="213" spans="6:7" x14ac:dyDescent="0.25">
      <c r="F213" s="45"/>
      <c r="G213" s="45"/>
    </row>
    <row r="214" spans="6:7" x14ac:dyDescent="0.25">
      <c r="F214" s="45"/>
      <c r="G214" s="45"/>
    </row>
    <row r="215" spans="6:7" x14ac:dyDescent="0.25">
      <c r="F215" s="43"/>
      <c r="G215" s="43"/>
    </row>
    <row r="216" spans="6:7" x14ac:dyDescent="0.25">
      <c r="F216" s="43"/>
      <c r="G216" s="43"/>
    </row>
    <row r="217" spans="6:7" x14ac:dyDescent="0.25">
      <c r="F217" s="43"/>
      <c r="G217" s="43"/>
    </row>
    <row r="218" spans="6:7" x14ac:dyDescent="0.25">
      <c r="F218" s="69"/>
      <c r="G218" s="43"/>
    </row>
    <row r="219" spans="6:7" x14ac:dyDescent="0.25">
      <c r="F219" s="43"/>
      <c r="G219" s="43"/>
    </row>
    <row r="220" spans="6:7" x14ac:dyDescent="0.25">
      <c r="F220" s="45"/>
      <c r="G220" s="45"/>
    </row>
    <row r="221" spans="6:7" x14ac:dyDescent="0.25">
      <c r="F221" s="45"/>
      <c r="G221" s="45"/>
    </row>
    <row r="222" spans="6:7" x14ac:dyDescent="0.25">
      <c r="F222" s="45"/>
      <c r="G222" s="45"/>
    </row>
    <row r="223" spans="6:7" x14ac:dyDescent="0.2">
      <c r="F223" s="51"/>
      <c r="G223" s="51"/>
    </row>
    <row r="224" spans="6:7" x14ac:dyDescent="0.25">
      <c r="F224" s="43"/>
      <c r="G224" s="43"/>
    </row>
    <row r="225" spans="6:7" x14ac:dyDescent="0.25">
      <c r="F225" s="43"/>
      <c r="G225" s="43"/>
    </row>
    <row r="226" spans="6:7" x14ac:dyDescent="0.25">
      <c r="F226" s="47"/>
      <c r="G226" s="47"/>
    </row>
    <row r="227" spans="6:7" x14ac:dyDescent="0.25">
      <c r="F227" s="70"/>
      <c r="G227" s="43"/>
    </row>
    <row r="228" spans="6:7" x14ac:dyDescent="0.25">
      <c r="F228" s="70"/>
      <c r="G228" s="43"/>
    </row>
    <row r="229" spans="6:7" x14ac:dyDescent="0.25">
      <c r="F229" s="70"/>
      <c r="G229" s="43"/>
    </row>
    <row r="230" spans="6:7" x14ac:dyDescent="0.25">
      <c r="F230" s="70"/>
      <c r="G230" s="43"/>
    </row>
    <row r="231" spans="6:7" x14ac:dyDescent="0.25">
      <c r="F231" s="70"/>
      <c r="G231" s="43"/>
    </row>
    <row r="232" spans="6:7" x14ac:dyDescent="0.25">
      <c r="F232" s="70"/>
      <c r="G232" s="47"/>
    </row>
    <row r="233" spans="6:7" x14ac:dyDescent="0.25">
      <c r="F233" s="70"/>
      <c r="G233" s="43"/>
    </row>
    <row r="234" spans="6:7" x14ac:dyDescent="0.25">
      <c r="F234" s="70"/>
      <c r="G234" s="49"/>
    </row>
    <row r="235" spans="6:7" x14ac:dyDescent="0.25">
      <c r="F235" s="43"/>
      <c r="G235" s="43"/>
    </row>
    <row r="236" spans="6:7" x14ac:dyDescent="0.25">
      <c r="F236" s="71"/>
      <c r="G236" s="71"/>
    </row>
    <row r="237" spans="6:7" x14ac:dyDescent="0.2">
      <c r="F237" s="51"/>
      <c r="G237" s="51"/>
    </row>
    <row r="238" spans="6:7" x14ac:dyDescent="0.25">
      <c r="F238" s="47"/>
      <c r="G238" s="47"/>
    </row>
    <row r="239" spans="6:7" x14ac:dyDescent="0.25">
      <c r="F239" s="47"/>
      <c r="G239" s="47"/>
    </row>
    <row r="240" spans="6:7" x14ac:dyDescent="0.25">
      <c r="F240" s="47"/>
      <c r="G240" s="47"/>
    </row>
    <row r="241" spans="6:7" x14ac:dyDescent="0.25">
      <c r="F241" s="47"/>
      <c r="G241" s="47"/>
    </row>
    <row r="242" spans="6:7" x14ac:dyDescent="0.25">
      <c r="F242" s="47"/>
      <c r="G242" s="47"/>
    </row>
    <row r="243" spans="6:7" x14ac:dyDescent="0.25">
      <c r="F243" s="47"/>
      <c r="G243" s="47"/>
    </row>
    <row r="244" spans="6:7" x14ac:dyDescent="0.25">
      <c r="F244" s="43"/>
      <c r="G244" s="43"/>
    </row>
    <row r="245" spans="6:7" x14ac:dyDescent="0.25">
      <c r="F245" s="69"/>
      <c r="G245" s="43"/>
    </row>
    <row r="246" spans="6:7" x14ac:dyDescent="0.25">
      <c r="F246" s="47"/>
      <c r="G246" s="47"/>
    </row>
    <row r="247" spans="6:7" x14ac:dyDescent="0.25">
      <c r="F247" s="45"/>
      <c r="G247" s="45"/>
    </row>
    <row r="248" spans="6:7" x14ac:dyDescent="0.25">
      <c r="F248" s="43"/>
      <c r="G248" s="43"/>
    </row>
    <row r="249" spans="6:7" x14ac:dyDescent="0.25">
      <c r="F249" s="72"/>
      <c r="G249" s="72"/>
    </row>
    <row r="250" spans="6:7" x14ac:dyDescent="0.25">
      <c r="F250" s="43"/>
      <c r="G250" s="43"/>
    </row>
    <row r="251" spans="6:7" x14ac:dyDescent="0.25">
      <c r="F251" s="69"/>
      <c r="G251" s="43"/>
    </row>
    <row r="252" spans="6:7" x14ac:dyDescent="0.25">
      <c r="F252" s="73"/>
      <c r="G252" s="73"/>
    </row>
    <row r="253" spans="6:7" x14ac:dyDescent="0.25">
      <c r="F253" s="74"/>
      <c r="G253" s="55"/>
    </row>
    <row r="254" spans="6:7" x14ac:dyDescent="0.25">
      <c r="F254" s="43"/>
      <c r="G254" s="43"/>
    </row>
    <row r="255" spans="6:7" x14ac:dyDescent="0.25">
      <c r="F255" s="43"/>
      <c r="G255" s="43"/>
    </row>
    <row r="256" spans="6:7" x14ac:dyDescent="0.25">
      <c r="F256" s="43"/>
      <c r="G256" s="43"/>
    </row>
    <row r="257" spans="6:7" x14ac:dyDescent="0.25">
      <c r="F257" s="43"/>
      <c r="G257" s="43"/>
    </row>
    <row r="258" spans="6:7" x14ac:dyDescent="0.25">
      <c r="F258" s="43"/>
      <c r="G258" s="43"/>
    </row>
    <row r="259" spans="6:7" x14ac:dyDescent="0.25">
      <c r="F259" s="43"/>
      <c r="G259" s="43"/>
    </row>
    <row r="260" spans="6:7" x14ac:dyDescent="0.25">
      <c r="F260" s="43"/>
      <c r="G260" s="43"/>
    </row>
    <row r="261" spans="6:7" x14ac:dyDescent="0.25">
      <c r="F261" s="43"/>
      <c r="G261" s="43"/>
    </row>
    <row r="262" spans="6:7" x14ac:dyDescent="0.25">
      <c r="F262" s="43"/>
      <c r="G262" s="43"/>
    </row>
    <row r="263" spans="6:7" x14ac:dyDescent="0.25">
      <c r="F263" s="43"/>
      <c r="G263" s="43"/>
    </row>
    <row r="264" spans="6:7" x14ac:dyDescent="0.25">
      <c r="F264" s="43"/>
      <c r="G264" s="43"/>
    </row>
    <row r="265" spans="6:7" x14ac:dyDescent="0.25">
      <c r="F265" s="43"/>
      <c r="G265" s="43"/>
    </row>
    <row r="266" spans="6:7" x14ac:dyDescent="0.25">
      <c r="F266" s="43"/>
      <c r="G266" s="43"/>
    </row>
    <row r="267" spans="6:7" x14ac:dyDescent="0.25">
      <c r="F267" s="43"/>
      <c r="G267" s="43"/>
    </row>
    <row r="268" spans="6:7" x14ac:dyDescent="0.25">
      <c r="F268" s="43"/>
      <c r="G268" s="43"/>
    </row>
    <row r="269" spans="6:7" x14ac:dyDescent="0.25">
      <c r="F269" s="43"/>
      <c r="G269" s="43"/>
    </row>
    <row r="270" spans="6:7" x14ac:dyDescent="0.25">
      <c r="F270" s="75"/>
      <c r="G270" s="75"/>
    </row>
    <row r="271" spans="6:7" x14ac:dyDescent="0.25">
      <c r="F271" s="75"/>
      <c r="G271" s="75"/>
    </row>
    <row r="272" spans="6:7" x14ac:dyDescent="0.25">
      <c r="F272" s="45"/>
      <c r="G272" s="45"/>
    </row>
    <row r="273" spans="6:7" x14ac:dyDescent="0.25">
      <c r="F273" s="44"/>
      <c r="G273" s="45"/>
    </row>
    <row r="274" spans="6:7" x14ac:dyDescent="0.25">
      <c r="F274" s="45"/>
      <c r="G274" s="45"/>
    </row>
    <row r="275" spans="6:7" x14ac:dyDescent="0.25">
      <c r="F275" s="75"/>
      <c r="G275" s="75"/>
    </row>
    <row r="276" spans="6:7" x14ac:dyDescent="0.25">
      <c r="F276" s="75"/>
      <c r="G276" s="75"/>
    </row>
    <row r="277" spans="6:7" x14ac:dyDescent="0.25">
      <c r="F277" s="75"/>
      <c r="G277" s="75"/>
    </row>
    <row r="278" spans="6:7" x14ac:dyDescent="0.25">
      <c r="F278" s="45"/>
      <c r="G278" s="45"/>
    </row>
    <row r="279" spans="6:7" x14ac:dyDescent="0.25">
      <c r="F279" s="45"/>
      <c r="G279" s="45"/>
    </row>
    <row r="280" spans="6:7" x14ac:dyDescent="0.25">
      <c r="F280" s="45"/>
      <c r="G280" s="45"/>
    </row>
    <row r="281" spans="6:7" x14ac:dyDescent="0.25">
      <c r="F281" s="45"/>
      <c r="G281" s="45"/>
    </row>
    <row r="282" spans="6:7" x14ac:dyDescent="0.25">
      <c r="F282" s="45"/>
      <c r="G282" s="45"/>
    </row>
    <row r="283" spans="6:7" x14ac:dyDescent="0.25">
      <c r="F283" s="75"/>
      <c r="G283" s="75"/>
    </row>
    <row r="284" spans="6:7" x14ac:dyDescent="0.25">
      <c r="F284" s="45"/>
      <c r="G284" s="45"/>
    </row>
    <row r="285" spans="6:7" x14ac:dyDescent="0.25">
      <c r="F285" s="45"/>
      <c r="G285" s="45"/>
    </row>
    <row r="286" spans="6:7" x14ac:dyDescent="0.25">
      <c r="F286" s="47"/>
      <c r="G286" s="47"/>
    </row>
    <row r="287" spans="6:7" x14ac:dyDescent="0.25">
      <c r="F287" s="47"/>
      <c r="G287" s="47"/>
    </row>
    <row r="288" spans="6:7" x14ac:dyDescent="0.25">
      <c r="F288" s="47"/>
      <c r="G288" s="47"/>
    </row>
    <row r="289" spans="6:7" x14ac:dyDescent="0.25">
      <c r="F289" s="47"/>
      <c r="G289" s="47"/>
    </row>
    <row r="290" spans="6:7" x14ac:dyDescent="0.25">
      <c r="F290" s="47"/>
      <c r="G290" s="47"/>
    </row>
    <row r="291" spans="6:7" x14ac:dyDescent="0.25">
      <c r="F291" s="47"/>
      <c r="G291" s="47"/>
    </row>
    <row r="292" spans="6:7" x14ac:dyDescent="0.25">
      <c r="F292" s="76"/>
      <c r="G292" s="47"/>
    </row>
    <row r="293" spans="6:7" x14ac:dyDescent="0.25">
      <c r="F293" s="76"/>
      <c r="G293" s="47"/>
    </row>
    <row r="294" spans="6:7" x14ac:dyDescent="0.25">
      <c r="F294" s="77"/>
      <c r="G294" s="77"/>
    </row>
    <row r="295" spans="6:7" x14ac:dyDescent="0.25">
      <c r="F295" s="75"/>
      <c r="G295" s="75"/>
    </row>
    <row r="296" spans="6:7" x14ac:dyDescent="0.25">
      <c r="F296" s="75"/>
      <c r="G296" s="75"/>
    </row>
    <row r="297" spans="6:7" x14ac:dyDescent="0.25">
      <c r="F297" s="75"/>
      <c r="G297" s="75"/>
    </row>
    <row r="298" spans="6:7" x14ac:dyDescent="0.25">
      <c r="F298" s="75"/>
      <c r="G298" s="75"/>
    </row>
    <row r="299" spans="6:7" x14ac:dyDescent="0.25">
      <c r="F299" s="75"/>
      <c r="G299" s="75"/>
    </row>
    <row r="300" spans="6:7" x14ac:dyDescent="0.25">
      <c r="F300" s="75"/>
      <c r="G300" s="75"/>
    </row>
    <row r="301" spans="6:7" x14ac:dyDescent="0.25">
      <c r="F301" s="75"/>
      <c r="G301" s="75"/>
    </row>
    <row r="302" spans="6:7" x14ac:dyDescent="0.25">
      <c r="F302" s="75"/>
      <c r="G302" s="75"/>
    </row>
    <row r="303" spans="6:7" x14ac:dyDescent="0.25">
      <c r="F303" s="75"/>
      <c r="G303" s="75"/>
    </row>
    <row r="304" spans="6:7" x14ac:dyDescent="0.25">
      <c r="F304" s="43"/>
      <c r="G304" s="43"/>
    </row>
    <row r="305" spans="6:7" x14ac:dyDescent="0.25">
      <c r="F305" s="45"/>
      <c r="G305" s="45"/>
    </row>
    <row r="306" spans="6:7" x14ac:dyDescent="0.25">
      <c r="F306" s="45"/>
      <c r="G306" s="45"/>
    </row>
    <row r="307" spans="6:7" x14ac:dyDescent="0.25">
      <c r="F307" s="43"/>
      <c r="G307" s="43"/>
    </row>
    <row r="308" spans="6:7" x14ac:dyDescent="0.25">
      <c r="F308" s="45"/>
      <c r="G308" s="45"/>
    </row>
    <row r="309" spans="6:7" x14ac:dyDescent="0.25">
      <c r="F309" s="45"/>
      <c r="G309" s="45"/>
    </row>
    <row r="310" spans="6:7" x14ac:dyDescent="0.25">
      <c r="F310" s="43"/>
      <c r="G310" s="43"/>
    </row>
    <row r="311" spans="6:7" x14ac:dyDescent="0.25">
      <c r="F311" s="43"/>
      <c r="G311" s="43"/>
    </row>
    <row r="312" spans="6:7" x14ac:dyDescent="0.25">
      <c r="F312" s="43"/>
      <c r="G312" s="43"/>
    </row>
    <row r="313" spans="6:7" x14ac:dyDescent="0.25">
      <c r="F313" s="43"/>
      <c r="G313" s="43"/>
    </row>
    <row r="314" spans="6:7" x14ac:dyDescent="0.25">
      <c r="F314" s="43"/>
      <c r="G314" s="43"/>
    </row>
    <row r="315" spans="6:7" x14ac:dyDescent="0.25">
      <c r="F315" s="43"/>
      <c r="G315" s="43"/>
    </row>
    <row r="316" spans="6:7" x14ac:dyDescent="0.25">
      <c r="F316" s="43"/>
      <c r="G316" s="43"/>
    </row>
    <row r="317" spans="6:7" x14ac:dyDescent="0.25">
      <c r="F317" s="49"/>
      <c r="G317" s="49"/>
    </row>
    <row r="318" spans="6:7" x14ac:dyDescent="0.25">
      <c r="F318" s="43"/>
      <c r="G318" s="43"/>
    </row>
    <row r="319" spans="6:7" x14ac:dyDescent="0.25">
      <c r="F319" s="43"/>
      <c r="G319" s="43"/>
    </row>
    <row r="320" spans="6:7" x14ac:dyDescent="0.25">
      <c r="F320" s="78"/>
      <c r="G320" s="78"/>
    </row>
    <row r="321" spans="6:7" x14ac:dyDescent="0.25">
      <c r="F321" s="43"/>
      <c r="G321" s="43"/>
    </row>
    <row r="322" spans="6:7" x14ac:dyDescent="0.25">
      <c r="F322" s="43"/>
      <c r="G322" s="43"/>
    </row>
    <row r="323" spans="6:7" x14ac:dyDescent="0.25">
      <c r="F323" s="45"/>
      <c r="G323" s="45"/>
    </row>
    <row r="324" spans="6:7" x14ac:dyDescent="0.25">
      <c r="F324" s="45"/>
      <c r="G324" s="45"/>
    </row>
    <row r="325" spans="6:7" x14ac:dyDescent="0.25">
      <c r="F325" s="43"/>
      <c r="G325" s="43"/>
    </row>
    <row r="326" spans="6:7" x14ac:dyDescent="0.25">
      <c r="F326" s="43"/>
      <c r="G326" s="43"/>
    </row>
    <row r="327" spans="6:7" x14ac:dyDescent="0.25">
      <c r="F327" s="43"/>
      <c r="G327" s="43"/>
    </row>
    <row r="328" spans="6:7" x14ac:dyDescent="0.25">
      <c r="F328" s="43"/>
      <c r="G328" s="43"/>
    </row>
    <row r="329" spans="6:7" x14ac:dyDescent="0.25">
      <c r="F329" s="79"/>
      <c r="G329" s="79"/>
    </row>
    <row r="330" spans="6:7" x14ac:dyDescent="0.25">
      <c r="F330" s="79"/>
      <c r="G330" s="79"/>
    </row>
    <row r="331" spans="6:7" x14ac:dyDescent="0.25">
      <c r="F331" s="45"/>
      <c r="G331" s="45"/>
    </row>
    <row r="332" spans="6:7" x14ac:dyDescent="0.25">
      <c r="F332" s="45"/>
      <c r="G332" s="45"/>
    </row>
    <row r="333" spans="6:7" x14ac:dyDescent="0.25">
      <c r="F333" s="63"/>
      <c r="G333" s="63"/>
    </row>
    <row r="334" spans="6:7" x14ac:dyDescent="0.25">
      <c r="F334" s="63"/>
      <c r="G334" s="63"/>
    </row>
    <row r="335" spans="6:7" x14ac:dyDescent="0.25">
      <c r="F335" s="63"/>
      <c r="G335" s="63"/>
    </row>
    <row r="336" spans="6:7" x14ac:dyDescent="0.25">
      <c r="F336" s="55"/>
      <c r="G336" s="55"/>
    </row>
    <row r="337" spans="6:7" x14ac:dyDescent="0.25">
      <c r="F337" s="45"/>
      <c r="G337" s="45"/>
    </row>
    <row r="338" spans="6:7" x14ac:dyDescent="0.25">
      <c r="F338" s="55"/>
      <c r="G338" s="45"/>
    </row>
    <row r="339" spans="6:7" x14ac:dyDescent="0.25">
      <c r="F339" s="45"/>
      <c r="G339" s="80"/>
    </row>
    <row r="340" spans="6:7" x14ac:dyDescent="0.25">
      <c r="F340" s="63"/>
      <c r="G340" s="63"/>
    </row>
    <row r="341" spans="6:7" x14ac:dyDescent="0.25">
      <c r="F341" s="45"/>
      <c r="G341" s="55"/>
    </row>
    <row r="342" spans="6:7" x14ac:dyDescent="0.25">
      <c r="F342" s="45"/>
      <c r="G342" s="55"/>
    </row>
    <row r="343" spans="6:7" x14ac:dyDescent="0.25">
      <c r="F343" s="63"/>
      <c r="G343" s="63"/>
    </row>
    <row r="344" spans="6:7" x14ac:dyDescent="0.25">
      <c r="F344" s="45"/>
      <c r="G344" s="45"/>
    </row>
    <row r="345" spans="6:7" x14ac:dyDescent="0.25">
      <c r="F345" s="45"/>
      <c r="G345" s="45"/>
    </row>
    <row r="346" spans="6:7" x14ac:dyDescent="0.25">
      <c r="F346" s="45"/>
      <c r="G346" s="45"/>
    </row>
    <row r="347" spans="6:7" x14ac:dyDescent="0.25">
      <c r="F347" s="63"/>
      <c r="G347" s="63"/>
    </row>
    <row r="348" spans="6:7" x14ac:dyDescent="0.25">
      <c r="F348" s="45"/>
      <c r="G348" s="45"/>
    </row>
    <row r="349" spans="6:7" x14ac:dyDescent="0.25">
      <c r="F349" s="45"/>
      <c r="G349" s="45"/>
    </row>
    <row r="350" spans="6:7" x14ac:dyDescent="0.25">
      <c r="F350" s="45"/>
      <c r="G350" s="45"/>
    </row>
    <row r="351" spans="6:7" x14ac:dyDescent="0.25">
      <c r="F351" s="63"/>
      <c r="G351" s="63"/>
    </row>
    <row r="352" spans="6:7" x14ac:dyDescent="0.25">
      <c r="F352" s="45"/>
      <c r="G352" s="63"/>
    </row>
    <row r="353" spans="6:7" x14ac:dyDescent="0.25">
      <c r="F353" s="45"/>
      <c r="G353" s="63"/>
    </row>
    <row r="354" spans="6:7" x14ac:dyDescent="0.25">
      <c r="F354" s="63"/>
      <c r="G354" s="63"/>
    </row>
    <row r="355" spans="6:7" x14ac:dyDescent="0.25">
      <c r="F355" s="81"/>
      <c r="G355" s="81"/>
    </row>
    <row r="356" spans="6:7" x14ac:dyDescent="0.25">
      <c r="F356" s="81"/>
      <c r="G356" s="81"/>
    </row>
    <row r="357" spans="6:7" x14ac:dyDescent="0.25">
      <c r="F357" s="43"/>
      <c r="G357" s="43"/>
    </row>
    <row r="358" spans="6:7" x14ac:dyDescent="0.25">
      <c r="F358" s="43"/>
      <c r="G358" s="43"/>
    </row>
    <row r="359" spans="6:7" x14ac:dyDescent="0.25">
      <c r="F359" s="43"/>
      <c r="G359" s="43"/>
    </row>
    <row r="360" spans="6:7" x14ac:dyDescent="0.25">
      <c r="F360" s="49"/>
      <c r="G360" s="49"/>
    </row>
    <row r="361" spans="6:7" x14ac:dyDescent="0.25">
      <c r="F361" s="49"/>
      <c r="G361" s="49"/>
    </row>
    <row r="362" spans="6:7" x14ac:dyDescent="0.25">
      <c r="F362" s="43"/>
      <c r="G362" s="43"/>
    </row>
    <row r="363" spans="6:7" x14ac:dyDescent="0.25">
      <c r="F363" s="43"/>
      <c r="G363" s="43"/>
    </row>
    <row r="364" spans="6:7" x14ac:dyDescent="0.25">
      <c r="F364" s="43"/>
      <c r="G364" s="43"/>
    </row>
    <row r="365" spans="6:7" x14ac:dyDescent="0.25">
      <c r="F365" s="43"/>
      <c r="G365" s="43"/>
    </row>
    <row r="366" spans="6:7" x14ac:dyDescent="0.25">
      <c r="F366" s="43"/>
      <c r="G366" s="43"/>
    </row>
    <row r="367" spans="6:7" x14ac:dyDescent="0.25">
      <c r="F367" s="43"/>
      <c r="G367" s="43"/>
    </row>
    <row r="368" spans="6:7" x14ac:dyDescent="0.25">
      <c r="F368" s="43"/>
      <c r="G368" s="43"/>
    </row>
    <row r="369" spans="6:7" x14ac:dyDescent="0.25">
      <c r="F369" s="43"/>
      <c r="G369" s="43"/>
    </row>
    <row r="370" spans="6:7" x14ac:dyDescent="0.25">
      <c r="F370" s="43"/>
      <c r="G370" s="43"/>
    </row>
    <row r="371" spans="6:7" x14ac:dyDescent="0.25">
      <c r="F371" s="43"/>
      <c r="G371" s="43"/>
    </row>
    <row r="372" spans="6:7" x14ac:dyDescent="0.25">
      <c r="F372" s="43"/>
      <c r="G372" s="43"/>
    </row>
    <row r="373" spans="6:7" x14ac:dyDescent="0.25">
      <c r="F373" s="43"/>
      <c r="G373" s="43"/>
    </row>
    <row r="374" spans="6:7" x14ac:dyDescent="0.25">
      <c r="F374" s="43"/>
      <c r="G374" s="43"/>
    </row>
    <row r="375" spans="6:7" x14ac:dyDescent="0.25">
      <c r="F375" s="43"/>
      <c r="G375" s="43"/>
    </row>
    <row r="376" spans="6:7" x14ac:dyDescent="0.25">
      <c r="F376" s="43"/>
      <c r="G376" s="43"/>
    </row>
    <row r="377" spans="6:7" x14ac:dyDescent="0.25">
      <c r="F377" s="43"/>
      <c r="G377" s="43"/>
    </row>
    <row r="378" spans="6:7" x14ac:dyDescent="0.25">
      <c r="F378" s="43"/>
      <c r="G378" s="43"/>
    </row>
    <row r="379" spans="6:7" x14ac:dyDescent="0.25">
      <c r="F379" s="43"/>
      <c r="G379" s="43"/>
    </row>
    <row r="380" spans="6:7" x14ac:dyDescent="0.25">
      <c r="F380" s="49"/>
      <c r="G380" s="49"/>
    </row>
    <row r="381" spans="6:7" x14ac:dyDescent="0.25">
      <c r="F381" s="43"/>
      <c r="G381" s="43"/>
    </row>
    <row r="382" spans="6:7" x14ac:dyDescent="0.25">
      <c r="F382" s="43"/>
      <c r="G382" s="43"/>
    </row>
    <row r="383" spans="6:7" x14ac:dyDescent="0.25">
      <c r="F383" s="43"/>
      <c r="G383" s="43"/>
    </row>
    <row r="384" spans="6:7" x14ac:dyDescent="0.25">
      <c r="F384" s="43"/>
      <c r="G384" s="43"/>
    </row>
    <row r="385" spans="6:7" x14ac:dyDescent="0.25">
      <c r="F385" s="45"/>
      <c r="G385" s="45"/>
    </row>
    <row r="386" spans="6:7" x14ac:dyDescent="0.25">
      <c r="F386" s="45"/>
      <c r="G386" s="45"/>
    </row>
    <row r="387" spans="6:7" x14ac:dyDescent="0.25">
      <c r="F387" s="45"/>
      <c r="G387" s="45"/>
    </row>
    <row r="388" spans="6:7" x14ac:dyDescent="0.25">
      <c r="F388" s="45"/>
      <c r="G388" s="45"/>
    </row>
    <row r="389" spans="6:7" x14ac:dyDescent="0.25">
      <c r="F389" s="45"/>
      <c r="G389" s="45"/>
    </row>
    <row r="390" spans="6:7" x14ac:dyDescent="0.25">
      <c r="F390" s="45"/>
      <c r="G390" s="45"/>
    </row>
    <row r="391" spans="6:7" x14ac:dyDescent="0.25">
      <c r="F391" s="45"/>
      <c r="G391" s="45"/>
    </row>
    <row r="392" spans="6:7" x14ac:dyDescent="0.25">
      <c r="F392" s="45"/>
      <c r="G392" s="45"/>
    </row>
    <row r="393" spans="6:7" x14ac:dyDescent="0.25">
      <c r="F393" s="45"/>
      <c r="G393" s="45"/>
    </row>
    <row r="394" spans="6:7" x14ac:dyDescent="0.25">
      <c r="F394" s="45"/>
      <c r="G394" s="45"/>
    </row>
    <row r="395" spans="6:7" x14ac:dyDescent="0.25">
      <c r="F395" s="75"/>
      <c r="G395" s="75"/>
    </row>
    <row r="396" spans="6:7" x14ac:dyDescent="0.25">
      <c r="F396" s="75"/>
      <c r="G396" s="75"/>
    </row>
    <row r="397" spans="6:7" x14ac:dyDescent="0.25">
      <c r="F397" s="75"/>
      <c r="G397" s="75"/>
    </row>
    <row r="398" spans="6:7" x14ac:dyDescent="0.25">
      <c r="F398" s="75"/>
      <c r="G398" s="75"/>
    </row>
    <row r="399" spans="6:7" x14ac:dyDescent="0.25">
      <c r="F399" s="75"/>
      <c r="G399" s="75"/>
    </row>
    <row r="400" spans="6:7" x14ac:dyDescent="0.25">
      <c r="F400" s="75"/>
      <c r="G400" s="75"/>
    </row>
    <row r="401" spans="6:7" x14ac:dyDescent="0.25">
      <c r="F401" s="43"/>
      <c r="G401" s="43"/>
    </row>
    <row r="402" spans="6:7" x14ac:dyDescent="0.25">
      <c r="F402" s="75"/>
      <c r="G402" s="75"/>
    </row>
    <row r="403" spans="6:7" x14ac:dyDescent="0.25">
      <c r="F403" s="43"/>
      <c r="G403" s="43"/>
    </row>
    <row r="404" spans="6:7" x14ac:dyDescent="0.25">
      <c r="F404" s="75"/>
      <c r="G404" s="75"/>
    </row>
    <row r="405" spans="6:7" x14ac:dyDescent="0.25">
      <c r="F405" s="43"/>
      <c r="G405" s="43"/>
    </row>
    <row r="406" spans="6:7" x14ac:dyDescent="0.25">
      <c r="F406" s="75"/>
      <c r="G406" s="75"/>
    </row>
    <row r="407" spans="6:7" x14ac:dyDescent="0.25">
      <c r="F407" s="45"/>
      <c r="G407" s="45"/>
    </row>
    <row r="408" spans="6:7" x14ac:dyDescent="0.25">
      <c r="F408" s="43"/>
      <c r="G408" s="43"/>
    </row>
    <row r="409" spans="6:7" x14ac:dyDescent="0.25">
      <c r="F409" s="49"/>
      <c r="G409" s="49"/>
    </row>
    <row r="410" spans="6:7" x14ac:dyDescent="0.25">
      <c r="F410" s="43"/>
      <c r="G410" s="43"/>
    </row>
    <row r="411" spans="6:7" x14ac:dyDescent="0.25">
      <c r="F411" s="43"/>
      <c r="G411" s="43"/>
    </row>
    <row r="412" spans="6:7" x14ac:dyDescent="0.25">
      <c r="F412" s="43"/>
      <c r="G412" s="43"/>
    </row>
    <row r="413" spans="6:7" x14ac:dyDescent="0.25">
      <c r="F413" s="45"/>
      <c r="G413" s="45"/>
    </row>
    <row r="414" spans="6:7" x14ac:dyDescent="0.25">
      <c r="F414" s="43"/>
      <c r="G414" s="43"/>
    </row>
    <row r="415" spans="6:7" x14ac:dyDescent="0.25">
      <c r="F415" s="49"/>
      <c r="G415" s="49"/>
    </row>
    <row r="416" spans="6:7" x14ac:dyDescent="0.25">
      <c r="F416" s="49"/>
      <c r="G416" s="49"/>
    </row>
    <row r="417" spans="6:7" x14ac:dyDescent="0.25">
      <c r="F417" s="52"/>
      <c r="G417" s="52"/>
    </row>
    <row r="418" spans="6:7" x14ac:dyDescent="0.2">
      <c r="F418" s="82"/>
      <c r="G418" s="82"/>
    </row>
    <row r="419" spans="6:7" x14ac:dyDescent="0.25">
      <c r="F419" s="43"/>
      <c r="G419" s="43"/>
    </row>
    <row r="420" spans="6:7" x14ac:dyDescent="0.25">
      <c r="F420" s="43"/>
      <c r="G420" s="43"/>
    </row>
    <row r="421" spans="6:7" x14ac:dyDescent="0.25">
      <c r="F421" s="43"/>
      <c r="G421" s="43"/>
    </row>
    <row r="422" spans="6:7" x14ac:dyDescent="0.25">
      <c r="F422" s="43"/>
      <c r="G422" s="43"/>
    </row>
    <row r="423" spans="6:7" x14ac:dyDescent="0.25">
      <c r="F423" s="43"/>
      <c r="G423" s="43"/>
    </row>
    <row r="424" spans="6:7" x14ac:dyDescent="0.25">
      <c r="F424" s="43"/>
      <c r="G424" s="43"/>
    </row>
    <row r="425" spans="6:7" x14ac:dyDescent="0.25">
      <c r="F425" s="43"/>
      <c r="G425" s="43"/>
    </row>
    <row r="426" spans="6:7" x14ac:dyDescent="0.2">
      <c r="F426" s="83"/>
      <c r="G426" s="83"/>
    </row>
    <row r="427" spans="6:7" x14ac:dyDescent="0.25">
      <c r="F427" s="84"/>
      <c r="G427" s="84"/>
    </row>
    <row r="428" spans="6:7" x14ac:dyDescent="0.25">
      <c r="F428" s="43"/>
      <c r="G428" s="43"/>
    </row>
    <row r="429" spans="6:7" x14ac:dyDescent="0.25">
      <c r="F429" s="43"/>
      <c r="G429" s="43"/>
    </row>
    <row r="430" spans="6:7" x14ac:dyDescent="0.25">
      <c r="F430" s="43"/>
      <c r="G430" s="4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85"/>
      <c r="G433" s="85"/>
    </row>
    <row r="434" spans="6:7" x14ac:dyDescent="0.25">
      <c r="F434" s="43"/>
      <c r="G434" s="43"/>
    </row>
    <row r="435" spans="6:7" x14ac:dyDescent="0.25">
      <c r="F435" s="43"/>
      <c r="G435" s="43"/>
    </row>
    <row r="436" spans="6:7" x14ac:dyDescent="0.25">
      <c r="F436" s="43"/>
      <c r="G436" s="43"/>
    </row>
    <row r="437" spans="6:7" x14ac:dyDescent="0.25">
      <c r="F437" s="45"/>
      <c r="G437" s="45"/>
    </row>
    <row r="438" spans="6:7" x14ac:dyDescent="0.25">
      <c r="F438" s="43"/>
      <c r="G438" s="43"/>
    </row>
    <row r="439" spans="6:7" x14ac:dyDescent="0.25">
      <c r="F439" s="43"/>
      <c r="G439" s="43"/>
    </row>
    <row r="440" spans="6:7" x14ac:dyDescent="0.25">
      <c r="F440" s="43"/>
      <c r="G440" s="43"/>
    </row>
    <row r="441" spans="6:7" x14ac:dyDescent="0.25">
      <c r="F441" s="43"/>
      <c r="G441" s="43"/>
    </row>
    <row r="442" spans="6:7" x14ac:dyDescent="0.25">
      <c r="F442" s="43"/>
      <c r="G442" s="43"/>
    </row>
    <row r="443" spans="6:7" x14ac:dyDescent="0.25">
      <c r="F443" s="45"/>
      <c r="G443" s="45"/>
    </row>
    <row r="446" spans="6:7" ht="15.75" x14ac:dyDescent="0.25">
      <c r="F446" s="36"/>
      <c r="G446" s="36"/>
    </row>
    <row r="447" spans="6:7" x14ac:dyDescent="0.25">
      <c r="F447" s="40"/>
      <c r="G447" s="40"/>
    </row>
    <row r="448" spans="6:7" ht="15.75" x14ac:dyDescent="0.25">
      <c r="F448" s="36"/>
      <c r="G448" s="36"/>
    </row>
    <row r="449" spans="6:7" ht="15.75" x14ac:dyDescent="0.25">
      <c r="F449" s="36"/>
      <c r="G449" s="36"/>
    </row>
  </sheetData>
  <autoFilter ref="A7:N9" xr:uid="{00000000-0009-0000-0000-000000000000}"/>
  <mergeCells count="5">
    <mergeCell ref="A12:M12"/>
    <mergeCell ref="L1:N1"/>
    <mergeCell ref="L2:N2"/>
    <mergeCell ref="A4:N4"/>
    <mergeCell ref="A5:N5"/>
  </mergeCells>
  <pageMargins left="0.19685039370078741" right="0.19685039370078741" top="0.55118110236220474" bottom="0.55118110236220474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" sqref="K1:S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nvstc123nvs</cp:lastModifiedBy>
  <cp:lastPrinted>2018-11-27T13:26:23Z</cp:lastPrinted>
  <dcterms:created xsi:type="dcterms:W3CDTF">2018-02-07T09:03:40Z</dcterms:created>
  <dcterms:modified xsi:type="dcterms:W3CDTF">2019-10-31T09:05:08Z</dcterms:modified>
</cp:coreProperties>
</file>