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Admins\Documents\ROBERTOS\DARBO FAILAS\VIEŠIEJI PIRKIMAI\2025 m PROJEKTAI\Marijampolės Jono Totoraičio mokykla\"/>
    </mc:Choice>
  </mc:AlternateContent>
  <xr:revisionPtr revIDLastSave="0" documentId="13_ncr:1_{B0158F01-C472-4A9C-AC89-23E8B7273BAD}" xr6:coauthVersionLast="36" xr6:coauthVersionMax="47" xr10:uidLastSave="{00000000-0000-0000-0000-000000000000}"/>
  <bookViews>
    <workbookView xWindow="-120" yWindow="-120" windowWidth="29040" windowHeight="15720" xr2:uid="{1441B6ED-5D9E-47F1-81FA-A0E678DB98E1}"/>
  </bookViews>
  <sheets>
    <sheet name="Lapas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2" i="1" l="1"/>
  <c r="V21" i="1"/>
  <c r="V20" i="1"/>
</calcChain>
</file>

<file path=xl/sharedStrings.xml><?xml version="1.0" encoding="utf-8"?>
<sst xmlns="http://schemas.openxmlformats.org/spreadsheetml/2006/main" count="128" uniqueCount="84">
  <si>
    <t>Etapo Nr.</t>
  </si>
  <si>
    <t>Darbų gupių (etapų) pavadinimai</t>
  </si>
  <si>
    <t>Darbo (etapo) kaina, [Eur] be PVM</t>
  </si>
  <si>
    <t>[Pildo rangovas]</t>
  </si>
  <si>
    <t>1.</t>
  </si>
  <si>
    <t xml:space="preserve">** kiekvieno etapo darbai, atsižvelgiant į jų pobūdį ir finansavimą, galės būti skaidomi smulkiau, atitinkamai patikslinant Įkainotą veiklų sąrašą. </t>
  </si>
  <si>
    <t>Pastaba:</t>
  </si>
  <si>
    <t>- kainos pasiūlyme nurodomos, paliekant du skaitmenis po kablelio;</t>
  </si>
  <si>
    <t>- bendra kaina turi atitikti pateiktų jos sudėtinių dalių sumą;</t>
  </si>
  <si>
    <t>ĮKAINOTŲ VEIKLŲ SĄRAŠAS</t>
  </si>
  <si>
    <t>1 mėn.</t>
  </si>
  <si>
    <t>2 mėn.</t>
  </si>
  <si>
    <t>3 mėn.</t>
  </si>
  <si>
    <t>4 mėn.</t>
  </si>
  <si>
    <r>
      <t xml:space="preserve">Suma </t>
    </r>
    <r>
      <rPr>
        <sz val="10"/>
        <color theme="1"/>
        <rFont val="Verdana"/>
        <family val="2"/>
        <charset val="186"/>
      </rPr>
      <t>be PVM*:</t>
    </r>
  </si>
  <si>
    <r>
      <t xml:space="preserve">Bendra suma Eur </t>
    </r>
    <r>
      <rPr>
        <sz val="10"/>
        <color theme="1"/>
        <rFont val="Verdana"/>
        <family val="2"/>
        <charset val="186"/>
      </rPr>
      <t>su PVM*:</t>
    </r>
  </si>
  <si>
    <r>
      <t>Darbų grupės (etapo) kainos išskaidymas</t>
    </r>
    <r>
      <rPr>
        <b/>
        <i/>
        <u/>
        <sz val="9"/>
        <color theme="1"/>
        <rFont val="Verdana"/>
        <family val="2"/>
        <charset val="186"/>
      </rPr>
      <t xml:space="preserve"> mėnesiais</t>
    </r>
    <r>
      <rPr>
        <b/>
        <i/>
        <sz val="9"/>
        <color theme="1"/>
        <rFont val="Verdana"/>
        <family val="2"/>
        <charset val="186"/>
      </rPr>
      <t xml:space="preserve"> pagal Rangovo planuojamą Darbų grupės (etapo) įvykdymą (</t>
    </r>
    <r>
      <rPr>
        <b/>
        <i/>
        <u/>
        <sz val="9"/>
        <color theme="1"/>
        <rFont val="Verdana"/>
        <family val="2"/>
        <charset val="186"/>
      </rPr>
      <t>Eurais</t>
    </r>
    <r>
      <rPr>
        <b/>
        <i/>
        <sz val="9"/>
        <color theme="1"/>
        <rFont val="Verdana"/>
        <family val="2"/>
        <charset val="186"/>
      </rPr>
      <t>) [Pildo rangovas]</t>
    </r>
  </si>
  <si>
    <r>
      <t xml:space="preserve">* - </t>
    </r>
    <r>
      <rPr>
        <b/>
        <sz val="10"/>
        <color theme="1"/>
        <rFont val="Verdana"/>
        <family val="2"/>
        <charset val="186"/>
      </rPr>
      <t xml:space="preserve">nurodytos sumos privalo sutapti su Pasiūlyme nurodytomis sumomis. </t>
    </r>
  </si>
  <si>
    <t>5 mėn.</t>
  </si>
  <si>
    <t>6 mėn.</t>
  </si>
  <si>
    <t>7 mėn.</t>
  </si>
  <si>
    <t>8 mėn.</t>
  </si>
  <si>
    <t>9 mėn.</t>
  </si>
  <si>
    <t>10 mėn.</t>
  </si>
  <si>
    <t>11 mėn.</t>
  </si>
  <si>
    <t>12 mėn.</t>
  </si>
  <si>
    <t>13 mėn.</t>
  </si>
  <si>
    <t>14 mėn.</t>
  </si>
  <si>
    <t>15 mėn.</t>
  </si>
  <si>
    <t>16 mėn.</t>
  </si>
  <si>
    <t>17 mėn.</t>
  </si>
  <si>
    <t>18 mėn.</t>
  </si>
  <si>
    <t>1.1.</t>
  </si>
  <si>
    <t>1.2.</t>
  </si>
  <si>
    <t>1.3.</t>
  </si>
  <si>
    <t>1.4.</t>
  </si>
  <si>
    <t>1.5.</t>
  </si>
  <si>
    <t>1.6.</t>
  </si>
  <si>
    <t>I aukšto koridorius (pat. Nr. 1-26,1-34 1-44)</t>
  </si>
  <si>
    <t>II aukšto koridorius (pat. Nr. 2-10, 2-33, 2-27)</t>
  </si>
  <si>
    <t>III aukšto koridorius (pat. Nr. 3-11, 3-31, 3-28)</t>
  </si>
  <si>
    <t>Kabinetų šviestuvų keitimas</t>
  </si>
  <si>
    <t>WC patalpos</t>
  </si>
  <si>
    <t>1.7.</t>
  </si>
  <si>
    <t>1.8.</t>
  </si>
  <si>
    <t>1.9.</t>
  </si>
  <si>
    <t>1.10</t>
  </si>
  <si>
    <t>Aktų ir sporto salės</t>
  </si>
  <si>
    <t>Kabinetų pakylų ardymas ir grindų remontas</t>
  </si>
  <si>
    <t>Kiemo aikštelės ir tako remontas</t>
  </si>
  <si>
    <t>Aktų ir sporto salės vėdinimas-kondicionavimas</t>
  </si>
  <si>
    <t>Fizinių barjerų šalinimas patekimui į mokomuosius kabinetus</t>
  </si>
  <si>
    <t>Jono Totoraičio progimnazijos, Dariaus ir Girėno g. 7 Marijampolėje, paprastojo remonto ir įrengimo darbai:</t>
  </si>
  <si>
    <t>Kadastrinių matavimų ir išpildomosios dokumentacijos parengimas bei kitų teisės aktų nustatytų dokumentų, reikalingų statybos užbaigimo procedūroms atlikti, parengimas</t>
  </si>
  <si>
    <t>2.</t>
  </si>
  <si>
    <t>3.</t>
  </si>
  <si>
    <t>Informacinio stendo pagaminimas ir jo pastatymas pagal nustatytus reikalavimus nuorodoje: https://esinvesticijos.lt/igyvendinimas-1/viesinimas</t>
  </si>
  <si>
    <r>
      <t>PVM 21% suma</t>
    </r>
    <r>
      <rPr>
        <sz val="10"/>
        <color theme="1"/>
        <rFont val="Verdana"/>
        <family val="2"/>
        <charset val="186"/>
      </rPr>
      <t>*:</t>
    </r>
  </si>
  <si>
    <t>Jono Totoraičio progimnazijos, Dariaus ir Girėno g. 7 Marijampolėje, paprastojo remonto ir įrengimo darbai</t>
  </si>
  <si>
    <t>20.000,00</t>
  </si>
  <si>
    <t>11.334,80</t>
  </si>
  <si>
    <t>10.000,00</t>
  </si>
  <si>
    <t>8.000,00</t>
  </si>
  <si>
    <t>35.000,00</t>
  </si>
  <si>
    <t>32.750,86</t>
  </si>
  <si>
    <t>34.023,70</t>
  </si>
  <si>
    <t>34.272,49</t>
  </si>
  <si>
    <t>2.000,00</t>
  </si>
  <si>
    <t>5.000,00</t>
  </si>
  <si>
    <t>4.000,00</t>
  </si>
  <si>
    <t>2.094,39</t>
  </si>
  <si>
    <t>6.000,00</t>
  </si>
  <si>
    <t>15.000,00</t>
  </si>
  <si>
    <t>15.905,69</t>
  </si>
  <si>
    <t>13.000,00</t>
  </si>
  <si>
    <t>11.084,28</t>
  </si>
  <si>
    <t>9.185,97</t>
  </si>
  <si>
    <t>7.000,00</t>
  </si>
  <si>
    <t>3.000,00</t>
  </si>
  <si>
    <t>9.000,00</t>
  </si>
  <si>
    <t>25.000,00</t>
  </si>
  <si>
    <t>11.000,00</t>
  </si>
  <si>
    <t>1.000,00</t>
  </si>
  <si>
    <t>4.953,65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</si>
</sst>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charset val="186"/>
      <scheme val="minor"/>
    </font>
    <font>
      <i/>
      <sz val="10"/>
      <color theme="1"/>
      <name val="Verdana"/>
      <family val="2"/>
      <charset val="186"/>
    </font>
    <font>
      <b/>
      <sz val="10"/>
      <color theme="1"/>
      <name val="Verdana"/>
      <family val="2"/>
      <charset val="186"/>
    </font>
    <font>
      <b/>
      <i/>
      <sz val="10"/>
      <color theme="1"/>
      <name val="Verdana"/>
      <family val="2"/>
      <charset val="186"/>
    </font>
    <font>
      <sz val="10"/>
      <color theme="1"/>
      <name val="Verdana"/>
      <family val="2"/>
      <charset val="186"/>
    </font>
    <font>
      <b/>
      <sz val="10"/>
      <color rgb="FF000000"/>
      <name val="Verdana"/>
      <family val="2"/>
      <charset val="186"/>
    </font>
    <font>
      <sz val="11"/>
      <color theme="1"/>
      <name val="Verdana"/>
      <family val="2"/>
      <charset val="186"/>
    </font>
    <font>
      <b/>
      <sz val="12"/>
      <color theme="1"/>
      <name val="Verdana"/>
      <family val="2"/>
      <charset val="186"/>
    </font>
    <font>
      <b/>
      <i/>
      <sz val="9"/>
      <color theme="1"/>
      <name val="Verdana"/>
      <family val="2"/>
      <charset val="186"/>
    </font>
    <font>
      <b/>
      <i/>
      <u/>
      <sz val="9"/>
      <color theme="1"/>
      <name val="Verdana"/>
      <family val="2"/>
      <charset val="186"/>
    </font>
    <font>
      <b/>
      <sz val="10"/>
      <name val="Verdana"/>
      <family val="2"/>
      <charset val="186"/>
    </font>
    <font>
      <sz val="10"/>
      <color rgb="FF000000"/>
      <name val="Verdana"/>
      <family val="2"/>
      <charset val="186"/>
    </font>
    <font>
      <sz val="10"/>
      <name val="Verdan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6" fillId="0" borderId="4" xfId="0" applyFont="1" applyBorder="1"/>
    <xf numFmtId="0" fontId="6" fillId="0" borderId="16" xfId="0" applyFont="1" applyBorder="1"/>
    <xf numFmtId="0" fontId="6" fillId="0" borderId="15" xfId="0" applyFont="1" applyBorder="1"/>
    <xf numFmtId="0" fontId="6" fillId="0" borderId="6" xfId="0" applyFont="1" applyBorder="1"/>
    <xf numFmtId="0" fontId="5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2" fillId="0" borderId="2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1" xfId="0" applyFont="1" applyBorder="1" applyAlignment="1">
      <alignment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vertical="center" wrapText="1"/>
    </xf>
    <xf numFmtId="2" fontId="2" fillId="0" borderId="18" xfId="0" applyNumberFormat="1" applyFont="1" applyBorder="1" applyAlignment="1">
      <alignment vertical="center" wrapText="1"/>
    </xf>
    <xf numFmtId="2" fontId="4" fillId="0" borderId="23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vertical="center" wrapText="1"/>
    </xf>
    <xf numFmtId="2" fontId="4" fillId="0" borderId="18" xfId="0" applyNumberFormat="1" applyFont="1" applyBorder="1" applyAlignment="1">
      <alignment vertical="center" wrapText="1"/>
    </xf>
    <xf numFmtId="0" fontId="4" fillId="0" borderId="25" xfId="0" applyFont="1" applyFill="1" applyBorder="1" applyAlignment="1">
      <alignment vertical="center" wrapText="1"/>
    </xf>
    <xf numFmtId="2" fontId="10" fillId="0" borderId="4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 wrapText="1"/>
    </xf>
    <xf numFmtId="2" fontId="4" fillId="0" borderId="4" xfId="0" applyNumberFormat="1" applyFont="1" applyBorder="1" applyAlignment="1">
      <alignment vertical="center" wrapText="1"/>
    </xf>
    <xf numFmtId="2" fontId="10" fillId="0" borderId="6" xfId="0" applyNumberFormat="1" applyFont="1" applyBorder="1" applyAlignment="1">
      <alignment vertical="center" wrapText="1"/>
    </xf>
    <xf numFmtId="2" fontId="4" fillId="0" borderId="6" xfId="0" applyNumberFormat="1" applyFont="1" applyBorder="1" applyAlignment="1">
      <alignment vertical="center" wrapText="1"/>
    </xf>
    <xf numFmtId="2" fontId="5" fillId="0" borderId="12" xfId="0" applyNumberFormat="1" applyFont="1" applyBorder="1" applyAlignment="1">
      <alignment vertical="center" wrapText="1"/>
    </xf>
    <xf numFmtId="2" fontId="2" fillId="0" borderId="12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2" fontId="2" fillId="0" borderId="6" xfId="0" applyNumberFormat="1" applyFont="1" applyBorder="1" applyAlignment="1">
      <alignment vertical="center" wrapText="1"/>
    </xf>
    <xf numFmtId="2" fontId="10" fillId="0" borderId="4" xfId="0" applyNumberFormat="1" applyFont="1" applyBorder="1" applyAlignment="1">
      <alignment horizontal="left" vertical="center" wrapText="1"/>
    </xf>
    <xf numFmtId="2" fontId="2" fillId="0" borderId="12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right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2" fontId="6" fillId="0" borderId="0" xfId="0" applyNumberFormat="1" applyFo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1633-64A8-4AA7-9954-142D8446C968}">
  <dimension ref="A1:W28"/>
  <sheetViews>
    <sheetView tabSelected="1" zoomScale="80" zoomScaleNormal="80" workbookViewId="0">
      <selection activeCell="W25" sqref="W25"/>
    </sheetView>
  </sheetViews>
  <sheetFormatPr defaultColWidth="9.125" defaultRowHeight="14.25"/>
  <cols>
    <col min="1" max="1" width="4" style="4" customWidth="1"/>
    <col min="2" max="2" width="5.75" style="4" customWidth="1"/>
    <col min="3" max="3" width="43" style="4" customWidth="1"/>
    <col min="4" max="4" width="11" style="4" customWidth="1"/>
    <col min="5" max="5" width="10.75" style="4" customWidth="1"/>
    <col min="6" max="6" width="9.875" style="4" customWidth="1"/>
    <col min="7" max="7" width="11.125" style="4" customWidth="1"/>
    <col min="8" max="8" width="11" style="4" customWidth="1"/>
    <col min="9" max="9" width="9.75" style="4" customWidth="1"/>
    <col min="10" max="10" width="10.875" style="4" customWidth="1"/>
    <col min="11" max="11" width="11" style="4" customWidth="1"/>
    <col min="12" max="12" width="10.75" style="4" customWidth="1"/>
    <col min="13" max="13" width="11.125" style="4" customWidth="1"/>
    <col min="14" max="14" width="10.875" style="4" customWidth="1"/>
    <col min="15" max="15" width="10.75" style="4" customWidth="1"/>
    <col min="16" max="16" width="9.875" style="4" customWidth="1"/>
    <col min="17" max="18" width="9.75" style="4" customWidth="1"/>
    <col min="19" max="19" width="10.875" style="4" customWidth="1"/>
    <col min="20" max="21" width="10.75" style="4" customWidth="1"/>
    <col min="22" max="22" width="22.25" style="4" customWidth="1"/>
    <col min="23" max="23" width="11.75" style="4" bestFit="1" customWidth="1"/>
    <col min="24" max="16384" width="9.125" style="4"/>
  </cols>
  <sheetData>
    <row r="1" spans="1:22" ht="9.75" customHeight="1"/>
    <row r="2" spans="1:22" ht="15">
      <c r="B2" s="43" t="s">
        <v>9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2" ht="31.5" customHeight="1">
      <c r="B3" s="44" t="s">
        <v>58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2" ht="10.5" customHeight="1" thickBot="1">
      <c r="B4" s="5"/>
    </row>
    <row r="5" spans="1:22" ht="39" customHeight="1">
      <c r="B5" s="46" t="s">
        <v>0</v>
      </c>
      <c r="C5" s="48" t="s">
        <v>1</v>
      </c>
      <c r="D5" s="53" t="s">
        <v>16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1" t="s">
        <v>2</v>
      </c>
    </row>
    <row r="6" spans="1:22" ht="15" thickBot="1">
      <c r="B6" s="47"/>
      <c r="C6" s="49"/>
      <c r="D6" s="2" t="s">
        <v>10</v>
      </c>
      <c r="E6" s="2" t="s">
        <v>11</v>
      </c>
      <c r="F6" s="2" t="s">
        <v>12</v>
      </c>
      <c r="G6" s="2" t="s">
        <v>13</v>
      </c>
      <c r="H6" s="2" t="s">
        <v>18</v>
      </c>
      <c r="I6" s="2" t="s">
        <v>19</v>
      </c>
      <c r="J6" s="2" t="s">
        <v>20</v>
      </c>
      <c r="K6" s="2" t="s">
        <v>21</v>
      </c>
      <c r="L6" s="9" t="s">
        <v>22</v>
      </c>
      <c r="M6" s="2" t="s">
        <v>23</v>
      </c>
      <c r="N6" s="2" t="s">
        <v>24</v>
      </c>
      <c r="O6" s="2" t="s">
        <v>25</v>
      </c>
      <c r="P6" s="2" t="s">
        <v>26</v>
      </c>
      <c r="Q6" s="2" t="s">
        <v>27</v>
      </c>
      <c r="R6" s="2" t="s">
        <v>28</v>
      </c>
      <c r="S6" s="2" t="s">
        <v>29</v>
      </c>
      <c r="T6" s="2" t="s">
        <v>30</v>
      </c>
      <c r="U6" s="9" t="s">
        <v>31</v>
      </c>
      <c r="V6" s="3" t="s">
        <v>3</v>
      </c>
    </row>
    <row r="7" spans="1:22" ht="15" thickBot="1">
      <c r="B7" s="14" t="s">
        <v>4</v>
      </c>
      <c r="C7" s="55" t="s">
        <v>52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7"/>
    </row>
    <row r="8" spans="1:22" ht="15" thickBot="1">
      <c r="B8" s="15" t="s">
        <v>32</v>
      </c>
      <c r="C8" s="17" t="s">
        <v>38</v>
      </c>
      <c r="D8" s="31"/>
      <c r="E8" s="31"/>
      <c r="F8" s="31"/>
      <c r="G8" s="31"/>
      <c r="H8" s="31"/>
      <c r="I8" s="31"/>
      <c r="J8" s="31"/>
      <c r="K8" s="31"/>
      <c r="L8" s="31" t="s">
        <v>63</v>
      </c>
      <c r="M8" s="31" t="s">
        <v>63</v>
      </c>
      <c r="N8" s="31" t="s">
        <v>64</v>
      </c>
      <c r="O8" s="31"/>
      <c r="P8" s="31"/>
      <c r="Q8" s="31"/>
      <c r="R8" s="31"/>
      <c r="S8" s="31"/>
      <c r="T8" s="31"/>
      <c r="U8" s="32"/>
      <c r="V8" s="27">
        <v>102750.86</v>
      </c>
    </row>
    <row r="9" spans="1:22" ht="15" thickBot="1">
      <c r="B9" s="15" t="s">
        <v>33</v>
      </c>
      <c r="C9" s="17" t="s">
        <v>39</v>
      </c>
      <c r="D9" s="31"/>
      <c r="E9" s="31"/>
      <c r="F9" s="31"/>
      <c r="G9" s="31"/>
      <c r="H9" s="31"/>
      <c r="I9" s="31"/>
      <c r="J9" s="31"/>
      <c r="K9" s="31" t="s">
        <v>61</v>
      </c>
      <c r="L9" s="31" t="s">
        <v>80</v>
      </c>
      <c r="M9" s="31" t="s">
        <v>63</v>
      </c>
      <c r="N9" s="31" t="s">
        <v>65</v>
      </c>
      <c r="O9" s="31"/>
      <c r="P9" s="31"/>
      <c r="Q9" s="31"/>
      <c r="R9" s="31"/>
      <c r="S9" s="31"/>
      <c r="T9" s="31"/>
      <c r="U9" s="33"/>
      <c r="V9" s="20">
        <v>104023.7</v>
      </c>
    </row>
    <row r="10" spans="1:22" s="13" customFormat="1" ht="30" customHeight="1" thickBot="1">
      <c r="A10" s="12"/>
      <c r="B10" s="15" t="s">
        <v>34</v>
      </c>
      <c r="C10" s="18" t="s">
        <v>40</v>
      </c>
      <c r="D10" s="34"/>
      <c r="E10" s="34"/>
      <c r="F10" s="34"/>
      <c r="G10" s="34"/>
      <c r="H10" s="34"/>
      <c r="I10" s="34"/>
      <c r="J10" s="34" t="s">
        <v>61</v>
      </c>
      <c r="K10" s="34"/>
      <c r="L10" s="34" t="s">
        <v>80</v>
      </c>
      <c r="M10" s="34" t="s">
        <v>63</v>
      </c>
      <c r="N10" s="34" t="s">
        <v>66</v>
      </c>
      <c r="O10" s="34"/>
      <c r="P10" s="34"/>
      <c r="Q10" s="34"/>
      <c r="R10" s="34"/>
      <c r="S10" s="34"/>
      <c r="T10" s="34"/>
      <c r="U10" s="35"/>
      <c r="V10" s="21">
        <v>104272.49</v>
      </c>
    </row>
    <row r="11" spans="1:22" s="13" customFormat="1" ht="15" thickBot="1">
      <c r="A11" s="12"/>
      <c r="B11" s="15" t="s">
        <v>35</v>
      </c>
      <c r="C11" s="17" t="s">
        <v>47</v>
      </c>
      <c r="D11" s="34"/>
      <c r="E11" s="34"/>
      <c r="F11" s="34" t="s">
        <v>68</v>
      </c>
      <c r="G11" s="34" t="s">
        <v>68</v>
      </c>
      <c r="H11" s="34" t="s">
        <v>71</v>
      </c>
      <c r="I11" s="34" t="s">
        <v>71</v>
      </c>
      <c r="J11" s="34"/>
      <c r="K11" s="34" t="s">
        <v>79</v>
      </c>
      <c r="L11" s="34" t="s">
        <v>72</v>
      </c>
      <c r="M11" s="34" t="s">
        <v>72</v>
      </c>
      <c r="N11" s="34" t="s">
        <v>77</v>
      </c>
      <c r="O11" s="34" t="s">
        <v>73</v>
      </c>
      <c r="P11" s="34"/>
      <c r="Q11" s="34"/>
      <c r="R11" s="34"/>
      <c r="S11" s="34" t="s">
        <v>69</v>
      </c>
      <c r="T11" s="34" t="s">
        <v>78</v>
      </c>
      <c r="U11" s="39" t="s">
        <v>82</v>
      </c>
      <c r="V11" s="21">
        <v>91905.69</v>
      </c>
    </row>
    <row r="12" spans="1:22" s="13" customFormat="1" ht="15" thickBot="1">
      <c r="A12" s="12"/>
      <c r="B12" s="15" t="s">
        <v>36</v>
      </c>
      <c r="C12" s="17" t="s">
        <v>41</v>
      </c>
      <c r="D12" s="34"/>
      <c r="E12" s="34" t="s">
        <v>68</v>
      </c>
      <c r="F12" s="34" t="s">
        <v>68</v>
      </c>
      <c r="G12" s="34" t="s">
        <v>68</v>
      </c>
      <c r="H12" s="34" t="s">
        <v>68</v>
      </c>
      <c r="I12" s="34" t="s">
        <v>68</v>
      </c>
      <c r="J12" s="34" t="s">
        <v>68</v>
      </c>
      <c r="K12" s="34" t="s">
        <v>68</v>
      </c>
      <c r="L12" s="34" t="s">
        <v>68</v>
      </c>
      <c r="M12" s="34" t="s">
        <v>68</v>
      </c>
      <c r="N12" s="34" t="s">
        <v>68</v>
      </c>
      <c r="O12" s="34" t="s">
        <v>68</v>
      </c>
      <c r="P12" s="34" t="s">
        <v>68</v>
      </c>
      <c r="Q12" s="34" t="s">
        <v>69</v>
      </c>
      <c r="R12" s="34" t="s">
        <v>69</v>
      </c>
      <c r="S12" s="34" t="s">
        <v>70</v>
      </c>
      <c r="T12" s="34"/>
      <c r="U12" s="35"/>
      <c r="V12" s="30">
        <v>70094.39</v>
      </c>
    </row>
    <row r="13" spans="1:22" s="13" customFormat="1" ht="15" thickBot="1">
      <c r="A13" s="12"/>
      <c r="B13" s="15" t="s">
        <v>37</v>
      </c>
      <c r="C13" s="17" t="s">
        <v>42</v>
      </c>
      <c r="D13" s="34"/>
      <c r="E13" s="34" t="s">
        <v>68</v>
      </c>
      <c r="F13" s="34" t="s">
        <v>68</v>
      </c>
      <c r="G13" s="34" t="s">
        <v>69</v>
      </c>
      <c r="H13" s="34" t="s">
        <v>69</v>
      </c>
      <c r="I13" s="34" t="s">
        <v>69</v>
      </c>
      <c r="J13" s="34" t="s">
        <v>69</v>
      </c>
      <c r="K13" s="34" t="s">
        <v>69</v>
      </c>
      <c r="L13" s="34" t="s">
        <v>69</v>
      </c>
      <c r="M13" s="34"/>
      <c r="N13" s="34"/>
      <c r="O13" s="34"/>
      <c r="P13" s="34" t="s">
        <v>69</v>
      </c>
      <c r="Q13" s="34" t="s">
        <v>69</v>
      </c>
      <c r="R13" s="34" t="s">
        <v>69</v>
      </c>
      <c r="S13" s="34" t="s">
        <v>83</v>
      </c>
      <c r="T13" s="34"/>
      <c r="U13" s="35"/>
      <c r="V13" s="21">
        <v>50953.65</v>
      </c>
    </row>
    <row r="14" spans="1:22" s="10" customFormat="1" ht="18" customHeight="1" thickBot="1">
      <c r="A14" s="11"/>
      <c r="B14" s="15" t="s">
        <v>43</v>
      </c>
      <c r="C14" s="17" t="s">
        <v>48</v>
      </c>
      <c r="D14" s="31"/>
      <c r="E14" s="31" t="s">
        <v>67</v>
      </c>
      <c r="F14" s="31" t="s">
        <v>67</v>
      </c>
      <c r="G14" s="31" t="s">
        <v>67</v>
      </c>
      <c r="H14" s="31"/>
      <c r="I14" s="31"/>
      <c r="J14" s="31"/>
      <c r="K14" s="31"/>
      <c r="L14" s="31"/>
      <c r="M14" s="31"/>
      <c r="N14" s="31"/>
      <c r="O14" s="31"/>
      <c r="P14" s="31" t="s">
        <v>67</v>
      </c>
      <c r="Q14" s="31" t="s">
        <v>67</v>
      </c>
      <c r="R14" s="40">
        <v>906.38</v>
      </c>
      <c r="S14" s="31"/>
      <c r="T14" s="31"/>
      <c r="U14" s="33"/>
      <c r="V14" s="20">
        <v>10906.38</v>
      </c>
    </row>
    <row r="15" spans="1:22" s="10" customFormat="1" ht="15" thickBot="1">
      <c r="A15" s="11"/>
      <c r="B15" s="15" t="s">
        <v>44</v>
      </c>
      <c r="C15" s="17" t="s">
        <v>49</v>
      </c>
      <c r="D15" s="31" t="s">
        <v>61</v>
      </c>
      <c r="E15" s="31" t="s">
        <v>61</v>
      </c>
      <c r="F15" s="31"/>
      <c r="G15" s="31"/>
      <c r="H15" s="31"/>
      <c r="I15" s="31"/>
      <c r="J15" s="31"/>
      <c r="K15" s="31" t="s">
        <v>61</v>
      </c>
      <c r="L15" s="31"/>
      <c r="M15" s="31" t="s">
        <v>59</v>
      </c>
      <c r="N15" s="31" t="s">
        <v>60</v>
      </c>
      <c r="O15" s="31"/>
      <c r="P15" s="31"/>
      <c r="Q15" s="31"/>
      <c r="R15" s="31"/>
      <c r="S15" s="31" t="s">
        <v>61</v>
      </c>
      <c r="T15" s="31"/>
      <c r="U15" s="33"/>
      <c r="V15" s="20">
        <v>71334.8</v>
      </c>
    </row>
    <row r="16" spans="1:22" s="10" customFormat="1" ht="31.5" customHeight="1" thickBot="1">
      <c r="A16" s="11"/>
      <c r="B16" s="15" t="s">
        <v>45</v>
      </c>
      <c r="C16" s="17" t="s">
        <v>50</v>
      </c>
      <c r="D16" s="31"/>
      <c r="E16" s="31"/>
      <c r="F16" s="31" t="s">
        <v>71</v>
      </c>
      <c r="G16" s="31" t="s">
        <v>74</v>
      </c>
      <c r="H16" s="31" t="s">
        <v>75</v>
      </c>
      <c r="I16" s="31"/>
      <c r="J16" s="31"/>
      <c r="K16" s="31"/>
      <c r="L16" s="31" t="s">
        <v>77</v>
      </c>
      <c r="M16" s="31" t="s">
        <v>62</v>
      </c>
      <c r="N16" s="31" t="s">
        <v>76</v>
      </c>
      <c r="O16" s="31"/>
      <c r="P16" s="31"/>
      <c r="Q16" s="31"/>
      <c r="R16" s="31"/>
      <c r="S16" s="31"/>
      <c r="T16" s="31" t="s">
        <v>81</v>
      </c>
      <c r="U16" s="38" t="s">
        <v>78</v>
      </c>
      <c r="V16" s="20">
        <v>68270.25</v>
      </c>
    </row>
    <row r="17" spans="2:23" ht="30.75" customHeight="1" thickBot="1">
      <c r="B17" s="16" t="s">
        <v>46</v>
      </c>
      <c r="C17" s="19" t="s">
        <v>51</v>
      </c>
      <c r="D17" s="36"/>
      <c r="E17" s="36">
        <v>328</v>
      </c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7"/>
      <c r="V17" s="29">
        <v>328</v>
      </c>
      <c r="W17" s="58"/>
    </row>
    <row r="18" spans="2:23" ht="74.25" customHeight="1" thickBot="1">
      <c r="B18" s="24" t="s">
        <v>54</v>
      </c>
      <c r="C18" s="25" t="s">
        <v>56</v>
      </c>
      <c r="D18" s="36">
        <v>1000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7"/>
      <c r="V18" s="26">
        <v>1000</v>
      </c>
    </row>
    <row r="19" spans="2:23" ht="75" customHeight="1" thickBot="1">
      <c r="B19" s="22" t="s">
        <v>55</v>
      </c>
      <c r="C19" s="23" t="s">
        <v>53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41">
        <v>15000</v>
      </c>
      <c r="V19" s="26">
        <v>15000</v>
      </c>
    </row>
    <row r="20" spans="2:23" ht="15" customHeight="1" thickBot="1">
      <c r="B20" s="50" t="s">
        <v>14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2"/>
      <c r="V20" s="28">
        <f>SUM(V8:V19)</f>
        <v>690840.21000000008</v>
      </c>
    </row>
    <row r="21" spans="2:23" ht="15" customHeight="1" thickBot="1">
      <c r="B21" s="50" t="s">
        <v>57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2"/>
      <c r="V21" s="28">
        <f>V20*0.21</f>
        <v>145076.44410000002</v>
      </c>
    </row>
    <row r="22" spans="2:23" ht="15" customHeight="1" thickBot="1">
      <c r="B22" s="50" t="s">
        <v>15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2"/>
      <c r="V22" s="28">
        <f>V20+V21</f>
        <v>835916.65410000016</v>
      </c>
    </row>
    <row r="23" spans="2:23">
      <c r="B23" s="6" t="s">
        <v>17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2:23">
      <c r="B24" s="6" t="s">
        <v>5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2:23">
      <c r="B25" s="42" t="s">
        <v>6</v>
      </c>
      <c r="C25" s="42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7"/>
      <c r="V25" s="7"/>
    </row>
    <row r="26" spans="2:23">
      <c r="B26" s="45" t="s">
        <v>7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7"/>
    </row>
    <row r="27" spans="2:23">
      <c r="B27" s="42" t="s">
        <v>8</v>
      </c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7"/>
    </row>
    <row r="28" spans="2:23" ht="14.25" customHeight="1"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</row>
  </sheetData>
  <mergeCells count="13">
    <mergeCell ref="B28:V28"/>
    <mergeCell ref="B2:U2"/>
    <mergeCell ref="B3:U3"/>
    <mergeCell ref="B26:U26"/>
    <mergeCell ref="B27:U27"/>
    <mergeCell ref="B5:B6"/>
    <mergeCell ref="C5:C6"/>
    <mergeCell ref="B25:C25"/>
    <mergeCell ref="B20:U20"/>
    <mergeCell ref="B21:U21"/>
    <mergeCell ref="B22:U22"/>
    <mergeCell ref="D5:U5"/>
    <mergeCell ref="C7:V7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Vasiliauskienė</dc:creator>
  <cp:lastModifiedBy>Admins</cp:lastModifiedBy>
  <cp:lastPrinted>2025-09-08T12:02:03Z</cp:lastPrinted>
  <dcterms:created xsi:type="dcterms:W3CDTF">2024-01-18T08:50:55Z</dcterms:created>
  <dcterms:modified xsi:type="dcterms:W3CDTF">2025-09-08T12:09:04Z</dcterms:modified>
</cp:coreProperties>
</file>