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defaultThemeVersion="166925"/>
  <mc:AlternateContent xmlns:mc="http://schemas.openxmlformats.org/markup-compatibility/2006">
    <mc:Choice Requires="x15">
      <x15ac:absPath xmlns:x15ac="http://schemas.microsoft.com/office/spreadsheetml/2010/11/ac" url="C:\Users\marija.mazol\Desktop\"/>
    </mc:Choice>
  </mc:AlternateContent>
  <xr:revisionPtr revIDLastSave="0" documentId="13_ncr:1_{DAD21904-A3E1-4E79-8EF9-774C49364CF7}" xr6:coauthVersionLast="45" xr6:coauthVersionMax="45" xr10:uidLastSave="{00000000-0000-0000-0000-000000000000}"/>
  <bookViews>
    <workbookView xWindow="1080" yWindow="1152" windowWidth="21960" windowHeight="10980" tabRatio="953" xr2:uid="{00000000-000D-0000-FFFF-FFFF00000000}"/>
  </bookViews>
  <sheets>
    <sheet name="5 pirkimo dalis Prienų KT" sheetId="5"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83" i="5" l="1"/>
  <c r="F182" i="5"/>
  <c r="F181" i="5"/>
  <c r="F180" i="5"/>
  <c r="F179" i="5"/>
  <c r="F178" i="5"/>
  <c r="F177" i="5"/>
  <c r="F176" i="5"/>
  <c r="F175" i="5"/>
  <c r="F174" i="5"/>
  <c r="F173" i="5"/>
  <c r="F172" i="5"/>
  <c r="F171" i="5"/>
  <c r="F170" i="5"/>
  <c r="F169" i="5"/>
  <c r="F168" i="5"/>
  <c r="F167" i="5"/>
  <c r="F166" i="5"/>
  <c r="F165" i="5"/>
  <c r="F164" i="5"/>
  <c r="F163" i="5"/>
  <c r="F162" i="5"/>
  <c r="F161" i="5"/>
  <c r="F160" i="5"/>
  <c r="F159" i="5"/>
  <c r="F158" i="5"/>
  <c r="F157" i="5"/>
  <c r="F156" i="5"/>
  <c r="F155" i="5"/>
  <c r="F154" i="5"/>
  <c r="F153" i="5"/>
  <c r="F152" i="5"/>
  <c r="F151" i="5"/>
  <c r="F150" i="5"/>
  <c r="F149" i="5"/>
  <c r="F148" i="5"/>
  <c r="F147" i="5"/>
  <c r="F146" i="5"/>
  <c r="F145" i="5"/>
  <c r="F144" i="5"/>
  <c r="F143" i="5"/>
  <c r="F142" i="5"/>
  <c r="F141" i="5"/>
  <c r="F140" i="5"/>
  <c r="F139" i="5"/>
  <c r="F138" i="5"/>
  <c r="F137" i="5"/>
  <c r="F136" i="5"/>
  <c r="F135" i="5"/>
  <c r="F134" i="5"/>
  <c r="F133" i="5"/>
  <c r="F132" i="5"/>
  <c r="F131" i="5"/>
  <c r="F130" i="5"/>
  <c r="F129" i="5"/>
  <c r="F128" i="5"/>
  <c r="F127" i="5"/>
  <c r="F126" i="5"/>
  <c r="F125" i="5"/>
  <c r="F124" i="5"/>
  <c r="F123" i="5"/>
  <c r="F122" i="5"/>
  <c r="F121" i="5"/>
  <c r="F120" i="5"/>
  <c r="F119" i="5"/>
  <c r="F118" i="5"/>
  <c r="F117" i="5"/>
  <c r="F116" i="5"/>
  <c r="F115" i="5"/>
  <c r="F114" i="5"/>
  <c r="F113" i="5"/>
  <c r="F112" i="5"/>
  <c r="F111" i="5"/>
  <c r="F110" i="5"/>
  <c r="F109" i="5"/>
  <c r="F108" i="5"/>
  <c r="F107" i="5"/>
  <c r="F106" i="5"/>
  <c r="F105" i="5"/>
  <c r="F104" i="5"/>
  <c r="F103" i="5"/>
  <c r="F102" i="5"/>
  <c r="F101" i="5"/>
  <c r="F100" i="5"/>
  <c r="F99" i="5"/>
  <c r="F98" i="5"/>
  <c r="F97" i="5"/>
  <c r="F96" i="5"/>
  <c r="F95" i="5"/>
  <c r="F94" i="5"/>
  <c r="F93" i="5"/>
  <c r="F92" i="5"/>
  <c r="F91" i="5"/>
  <c r="F90" i="5"/>
  <c r="F89" i="5"/>
  <c r="F88" i="5"/>
  <c r="F87" i="5"/>
  <c r="F86" i="5"/>
  <c r="F85" i="5"/>
  <c r="F84" i="5"/>
  <c r="F83" i="5"/>
  <c r="F82" i="5"/>
  <c r="F81" i="5"/>
  <c r="F80" i="5"/>
  <c r="F79" i="5"/>
  <c r="F78" i="5"/>
  <c r="F77" i="5"/>
  <c r="F76" i="5"/>
  <c r="F75" i="5"/>
  <c r="F74" i="5"/>
  <c r="F73" i="5"/>
  <c r="F72" i="5"/>
  <c r="F71" i="5"/>
  <c r="F70" i="5"/>
  <c r="F69" i="5"/>
  <c r="F68" i="5"/>
  <c r="F67" i="5"/>
  <c r="F66" i="5"/>
  <c r="F65" i="5"/>
  <c r="F64"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84" i="5" l="1"/>
  <c r="F185" i="5" s="1"/>
  <c r="F186" i="5" s="1"/>
</calcChain>
</file>

<file path=xl/sharedStrings.xml><?xml version="1.0" encoding="utf-8"?>
<sst xmlns="http://schemas.openxmlformats.org/spreadsheetml/2006/main" count="528" uniqueCount="362">
  <si>
    <t>Pirkimo dalies Nr.</t>
  </si>
  <si>
    <t>Pirkimo dalies pavadinimas</t>
  </si>
  <si>
    <t xml:space="preserve">Tiekėjas privalo užpildyti visas pilkai pažymėtas celes. Negalima įtraukti naujų eilučių ar stulpelių. </t>
  </si>
  <si>
    <t>Tiekėjo pasiūlymas, kuriame nebus užpildyti visi privalomi laukai (pilkai pažymėtos celės), bus atmestas.</t>
  </si>
  <si>
    <t>Kiekis</t>
  </si>
  <si>
    <t>Mato vnt.</t>
  </si>
  <si>
    <t xml:space="preserve">1 mato vnt. kaina EUR be PVM  </t>
  </si>
  <si>
    <t>vnt.</t>
  </si>
  <si>
    <t>PVM mokestis Eur:</t>
  </si>
  <si>
    <t>Bendra pasiūlymo kaina pirkimo daliai Eur su PVM:</t>
  </si>
  <si>
    <t>Viso kaina EUR be PVM (3x4)</t>
  </si>
  <si>
    <t>Bendra pasiūlymo kaina pirkimo daliai Eur be PVM:</t>
  </si>
  <si>
    <t>vnt</t>
  </si>
  <si>
    <t>m</t>
  </si>
  <si>
    <t>Izoliacinė juosta medžiaginė 20m</t>
  </si>
  <si>
    <t>Rankiniai akumuliatoriniai LED šviestuvai</t>
  </si>
  <si>
    <t>Plokščias atsuktuvas elektrikams, skirtas darbui esant įtampai iki 1000V (2,5 mmx(80+-4)mm)</t>
  </si>
  <si>
    <t>Plokščias atsuktuvas elektrikams, skirtas darbui esant įtampai iki 1000V (5,5 mmx(200+-10)mm)</t>
  </si>
  <si>
    <t>Kryžminis atsuktuvas elektrikams, skirtas darbui esant įtampai iki 1000V (PH2x(200+-10)mm)</t>
  </si>
  <si>
    <t>Kryžminis atsuktuvas elektrikams, skirtas darbui esant įtampai iki 1000V (PZ2x(200+-10)mm)</t>
  </si>
  <si>
    <t>Replės plokščios - skirtos darbui iki 1000 V</t>
  </si>
  <si>
    <t>Replės siauros (plastikinės) - skirtos darbui iki 1000 V</t>
  </si>
  <si>
    <t>Kandiklės replės - skirtos darbui iki 1000 V</t>
  </si>
  <si>
    <t>Prailgintos replės siauros - skirtos darbui iki 1000 V</t>
  </si>
  <si>
    <t>Laidų izoliacijos nuėmimo replės - skirtos darbui iki 1000V</t>
  </si>
  <si>
    <t>Elektriko peilis su izoliuota rankena, ašmenų ilgis 35-45 mm, bendras ilgis 150-200 mm</t>
  </si>
  <si>
    <t>Prožektorius tvirtinamas ant galvos, ne mažiau keturių šviesos intensyvumo lygių reguliavimas, reguliuojama galvos juosta, galingumas nuo 1 iki 3 W, prožektoriaus maitinimas - baterijomis arba įkraunamas iš elektros tinklo</t>
  </si>
  <si>
    <t>Dėžutė paskirstymo, potinkinė, rozetėms D65  su galimybe sujunginėti kelias</t>
  </si>
  <si>
    <t>Dėžutė paskirstymo su dang. potinkinė D80</t>
  </si>
  <si>
    <t>Dėžutė paskirstymo virštinkinė IP54 75x75x37</t>
  </si>
  <si>
    <t>Dėžutė paskirstymo virštinkinė IP54 100x100x40</t>
  </si>
  <si>
    <t>Kištukas paprasta PVC 230V,16A su įžeminimu</t>
  </si>
  <si>
    <t>Judesio daviklis-naudojama srovė 10 mA, suveikimo užlai-kymas 3 sek., pasiruošimo darbui laikas 40 ± sek., apsauga nuo radijo trikdžių 30V/m 10-1000Mhz, darbinė temperatūra nuo -30° C, detekcijos laukas: 18m X 18m; 90°</t>
  </si>
  <si>
    <t>Jungiklis vienpolis, virštinkinis 10A , 230V, IP44</t>
  </si>
  <si>
    <t>Jungiklis dvipolis, virštinkinis 10A, 230V, IP44</t>
  </si>
  <si>
    <t>Jungiklis vienpolis, potinkinis 10A, 230V</t>
  </si>
  <si>
    <t>Kištukas 16A 5P IP44 380V</t>
  </si>
  <si>
    <t>Kištukas 32A 5P IP44 380V</t>
  </si>
  <si>
    <t>Kištukinis lizdas 16A 5P 400V IP44</t>
  </si>
  <si>
    <t>Kištukinis lizdas potinkinis 230V 16A su įžeminimu</t>
  </si>
  <si>
    <t>Termovamzdelis RTMK 28/6 L-1m su klijais</t>
  </si>
  <si>
    <t>Kištukinis lizdas virštinkinis 230V 16A su įžeminimu IP44</t>
  </si>
  <si>
    <t>Kištukinis lizdas 380V 32A 5p ant kabelio IP44</t>
  </si>
  <si>
    <t>Kištukinis lizdas380V 16A 5p ant kabelio IP44</t>
  </si>
  <si>
    <t>Kištukinis lizdas tvirtinama ant sienos 32A 5p  IP44</t>
  </si>
  <si>
    <t>Ventiliatorius ištraukiamas, 230V/50Hz, baltas, montuojamas į D 100-120 ertmę, plastmasinis, su grotelėmis</t>
  </si>
  <si>
    <t>Dirželiai užtraukiami 4,8x200mm laidams surišti  (100 vnt)</t>
  </si>
  <si>
    <t>Dirželiai užtraukiami 3,6x100mm laidams surišti (100 vnt)</t>
  </si>
  <si>
    <t>Laikiklis, skirtas  apvalaus 8mm laido prikalimui su plieniniu vinimi, (100 vnt.)</t>
  </si>
  <si>
    <t>Laikiklis, skirtas plokščiam TC 6-10  laidui prikalti su plieniniu  vinimi, (100 vnt.)</t>
  </si>
  <si>
    <t>Kilpinis varinis antgalis 12-70 mm2 storio kabeliui</t>
  </si>
  <si>
    <t>Kilpinis varinis antgalis 8-35 mm2 storio kabeliui</t>
  </si>
  <si>
    <t>Sieninis kabelio lovelis, (kanalas) PVC, 20x20 su dangčiu, baltas IP20</t>
  </si>
  <si>
    <t>PVC izoliacija, 20m ilgio, 19mm pločio</t>
  </si>
  <si>
    <t>Skydelis 12 vietų – plastmasinis, apsaugos laipsnis IP 30, moduliniai aparatai iki 63 A, įleidžiamas montavimas, baltos spalvos durelės, PE/N gnybtas</t>
  </si>
  <si>
    <t>Skydelis hermetinis 12 vietų -  plastmasinis, apsaugos laipsnis IP 55, moduliniai aparatai iki 100 A, virštinkinis montavimas, baltos spalvos durelės, PE/N gnybtas</t>
  </si>
  <si>
    <t>Skydelis hermetinis 24 vietų -  plastmasinis, apsaugos laipsnis IP 55, moduliniai aparatai iki 100 A, virštinkinis montavimas, baltos spalvos durelės, PE/N gnybtas</t>
  </si>
  <si>
    <t>Metalinis elektros montavimo skydas  su užraktu , IP 66, IK 10, 300x300x200 mm</t>
  </si>
  <si>
    <t>Metalinis elektros montavimo skydas  su užraktu , IP 66, IK 10, 800x600x300 mm</t>
  </si>
  <si>
    <t>Termokembrikas 8,0mm po susitraukimo 2,0mm be klijų, atsparus UV spinduliams, dielektrinis atsparumas 2kV/mm. Spalvos ivairios, darbinė temperatūra -55º iki +125ºC</t>
  </si>
  <si>
    <r>
      <t>Termovamzdis su klijais 0,5-6 mm</t>
    </r>
    <r>
      <rPr>
        <sz val="12"/>
        <color rgb="FF000000"/>
        <rFont val="Calibri"/>
        <family val="2"/>
        <charset val="186"/>
      </rPr>
      <t>²</t>
    </r>
  </si>
  <si>
    <r>
      <t>Termovamzdis su klijais 2,5-10 mm</t>
    </r>
    <r>
      <rPr>
        <sz val="12"/>
        <color rgb="FF000000"/>
        <rFont val="Calibri"/>
        <family val="2"/>
        <charset val="186"/>
      </rPr>
      <t>²</t>
    </r>
  </si>
  <si>
    <t xml:space="preserve">Kabelių apsaugos vamzdis PVC (gofras) D 16-32 mm su viela, nepalaikantis degimo, montavimo temperatūra -5ºiki +60ºC </t>
  </si>
  <si>
    <t xml:space="preserve">Įžeminimo elektrodas 20mm, L-1,5 </t>
  </si>
  <si>
    <t>Bėgelis automatams 1000mm, aukštis 7mm</t>
  </si>
  <si>
    <t>Modulinis automatas B16/1</t>
  </si>
  <si>
    <t>Modulinis automatas  C6/1</t>
  </si>
  <si>
    <t>Modulinis automatas  C10/1</t>
  </si>
  <si>
    <t>Modulinis automatas B16/3</t>
  </si>
  <si>
    <t>Modulinis automatas  C16/1</t>
  </si>
  <si>
    <t>Modulinis automatas  C16/3</t>
  </si>
  <si>
    <t>Modulinis automatas  C25/3</t>
  </si>
  <si>
    <t>Modulinis automatas  C32/3</t>
  </si>
  <si>
    <t>Modulinis automatas C40/3</t>
  </si>
  <si>
    <t>Modulinis automatas C50/3</t>
  </si>
  <si>
    <t>Modulinis automatas C63/3</t>
  </si>
  <si>
    <t>Modulinis automatas C100/3</t>
  </si>
  <si>
    <t>Modulinis automatas C125/3</t>
  </si>
  <si>
    <t>Gnybtas 3x16 50mm2 KA503N melynos spalvos</t>
  </si>
  <si>
    <t>Gnybtas 2x16 50mm2 KA502 pilkos spalvos</t>
  </si>
  <si>
    <t>Variklių automatinis jungiklis 10A, šiluminis reguliavimas 6-10A trumpo jungimo srove 8-14ln</t>
  </si>
  <si>
    <t>Saugiklis cilindrinis 10x38 6A</t>
  </si>
  <si>
    <t>Kontaktorius 3P 15kW/30A 400V</t>
  </si>
  <si>
    <t>Foto relė su davikliu, baltos spalvos 2-300lux 16A 230V IP54 1500W su taimeriu</t>
  </si>
  <si>
    <t>Modulinis elektros energijos skaitiklis, dviejų tarifų, elektroninė skalė,  380V 20-100A, tikslumo klasė 1,0</t>
  </si>
  <si>
    <r>
      <t>Kabelis varinis, apvalus, monolitinis, 5x6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</si>
  <si>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r>
      <t>Kabelis varinis, apvalus, monolitinis, 5x4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</si>
  <si>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r>
      <t>Kabelis varinis, apvalus, daugiavielis ir sutankintas 5x35 mm</t>
    </r>
    <r>
      <rPr>
        <vertAlign val="superscript"/>
        <sz val="12"/>
        <color rgb="FF000000"/>
        <rFont val="Times New Roman"/>
        <family val="1"/>
        <charset val="186"/>
      </rPr>
      <t>2</t>
    </r>
    <r>
      <rPr>
        <sz val="12"/>
        <color rgb="FF000000"/>
        <rFont val="Times New Roman"/>
        <family val="1"/>
        <charset val="186"/>
      </rPr>
      <t xml:space="preserve"> lauko darbams, su apsauginiu apvalkalu atspariu UV spinduliams</t>
    </r>
  </si>
  <si>
    <r>
      <t>Kabelis varinis, apvalus, daugiavielis ir sutankintas 4x35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</si>
  <si>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t>Kabelis varinis, monolitinis, dviguba izoliacija, plokščias 3x2,5 mm2 vidaus darbams</t>
  </si>
  <si>
    <r>
      <t>Kabelis aliumininis, apvalus, monolitinis 4x16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</si>
  <si>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t>Kabelis aliumininis apvalus, daugiavielis ir sutankintas 4x25 mm2 lauko darbams su apsauginiu apvalkalu atspariu UV spinduliams</t>
  </si>
  <si>
    <t>Kabelis aliumininis apvalus, daugiavielis ir sutankintas 4x35 mm2 lauko darbams, su apsauginiu apvalkalu atspariu UV spinduliams</t>
  </si>
  <si>
    <t>Kabelis aliumininis, apvalus, daugiavielis ir sutankintas 4x50 mm2 lauko darbams, su apsauginiu apvalkalu atspariu UV spinduliams</t>
  </si>
  <si>
    <t>Kabelis aliumininis, apvalus, daugiavielis ir sutankintas 4x70 mm2 lauko darbams, su apsauginiu apvalkalu atspariu UV spinduliams</t>
  </si>
  <si>
    <t>Kabelis aliumininis, apvalus, daugiavielis ir sutankintas 4x95 mm2  lauko darbams, su apsauginiu apvalkalu atspariu UV spinduliams</t>
  </si>
  <si>
    <t>Kabelis varinis, monolitinis, dviguba izoliacija, plokščias 3x1,5 mm2 vidaus darbams</t>
  </si>
  <si>
    <t>Kabelis varinis, monolitinis, dviguba izoliacija, apvalus, 5x2,5 mm2 lauko darbams</t>
  </si>
  <si>
    <t>Kabelis varinis, monolitinis, dviguba izoliacija, apvalus, 3x1,5 mm2 , lauko darbams</t>
  </si>
  <si>
    <t>Kabelis varinis, monolitinis, dviguba izoliacija, apvalus, 4x2,5 mm2, lauko darbams</t>
  </si>
  <si>
    <t>Kabelis varinis, lankstus, apvalus, daugiavielis, dviguba izoliacija 3x1,5 mm2, lauko darbams</t>
  </si>
  <si>
    <t>Laidas varinis, lankstus, apvalus, didelis atsparumas karščiui, oksidacijai, dūlėjimui, temperatūros diapazonas ne mažesnis kaip -37º C iki +120º C, atsparus korozijai 1x0,75 mm2</t>
  </si>
  <si>
    <t>Laidas varinis, daugiavielis, lankstus 1x50 mm2 su guminiu apvalkalu, lauko darbams</t>
  </si>
  <si>
    <t>Laidas varinis, lankstus, apvalus, automobilinis, didelis atsparumas karščiui, oksidacijai, dūlėjimui, temperatūros diapazonas ne mažesnis kaip -37º C iki +120º C, atsparus korozijai, alyvai ir dyzeliniam kurui 1x1 mm2</t>
  </si>
  <si>
    <t>Laidas varinis, lankstus, apvalus, automobilinis, didelis atsparumas karščiui, oksidacijai, dūlėjimui, temperatūros diapazonas ne mažesnis kaip -37º C iki +120º C, atsparus korozijai, alyvai ir dyzeliniam kurui 5x1,5 mm2</t>
  </si>
  <si>
    <t>Laidas varinis, lankstus, apvalus, automobilinis, didelis atsparumas karščiui, oksidacijai, dūlėjimui, temperatūros diapazonas ne mažesnis kaip -37º C iki +120º C, atsparus korozijai, alyvai ir dyzeliniam kurui 1x1,5 mm2</t>
  </si>
  <si>
    <t>Laidas varinis, lankstus, apvalus, automobilinis, didelis atsparumas karščiui, oksidacijai, dūlėjimui, temperatūros diapazonas ne mažesnis kaip -37º C iki +120º C, atsparus korozijai, alyvai ir dyzeliniam kurui 5x2,5 mm2</t>
  </si>
  <si>
    <t>Laidas varinis, lankstus, apvalus, automobilinis, didelis atsparumas karščiui, oksidacijai, dūlėjimui, temperatūros diapazonas ne mažesnis kaip -37º C iki +120º C, atsparus korozijai, alyvai ir dyzeliniam kurui 2x1 mm2</t>
  </si>
  <si>
    <t>Laidas varinis, lankstus, apvalus, automobilinis, didelis atsparumas karščiui, oksidacijai, dūlėjimui, temperatūros diapazonas ne mažesnis kaip -37º C iki +120º C, atsparus korozijai, alyvai ir dyzeliniam kurui 7x1,5 mm2</t>
  </si>
  <si>
    <t>Laidas varinis, lankstus, apvalus, automobilinis, didelis atsparumas karščiui, oksidacijai, dūlėjimui, temperatūros diapazonas ne mažesnis kaip -37º C iki +120º C, atsparus korozijai, alyvai ir dyzeliniam kurui 7x2,5 mm2</t>
  </si>
  <si>
    <t>Laidas varinis, lankstus, apvalus, automobilinis, didelis atsparumas karščiui, oksidacijai, dūlėjimui, temperatūros diapazonas ne mažesnis kaip -37º C iki +120º C, atsparus korozijai, alyvai ir dyzeliniam kurui 7x1,0 mm2</t>
  </si>
  <si>
    <t>Kabelis varinis, apvalus, daugiavielis, gumine izoliacija skirtas lauko darbams 5x4 mm2</t>
  </si>
  <si>
    <t>Kabelis varinis, apvalus, daugiavielis, gumine izoliacija skirtas lauko darbams 5x16 mm2</t>
  </si>
  <si>
    <t>Kabelis varinis, apvalus, daugiavielis, gumine izoliacija skirtas lauko darbams 5x10 mm2</t>
  </si>
  <si>
    <t>Kabelis varinis, apvalus, monolitinis, ugniai atsparia izoliacija (FE 180 E90), skirtas vidaus darbams 3x1,5 mm2</t>
  </si>
  <si>
    <t>Kabelis varinis, apvalus, monolitinis, ugniai atsparia izoliacija (FE 180 E90), skirtas vidaus darbams 3x2,5 mm2</t>
  </si>
  <si>
    <t>Kabelis varinis, apvalus, monolitinis, ugniai atsparia izoliacija (FE 180 E90), skirtas vidaus darbams 5x2,5 mm2</t>
  </si>
  <si>
    <t>Kabelis varinis, apvalus, monolitinis, ugniai atsparia izoliacija (FE 180 E90), skirtas vidaus darbams 5x4 mm2</t>
  </si>
  <si>
    <t>Ilgiklis 230V, 16A su 5 rozetėm, 5 m ilgio su įžeminimu</t>
  </si>
  <si>
    <t>Ilgiklis 230V, 16A su 5 rozetėm, 3 m ilgio  su įžeminimu ir jungtuku</t>
  </si>
  <si>
    <t>Ilgiklis 230V, 16A su 4 rozetėm, 50 m ilgio su įžeminimu</t>
  </si>
  <si>
    <t>Ilgiklis 230V, 16A su 4 rozetėm, 25 m ilgio su įžeminimu</t>
  </si>
  <si>
    <t>Žymėjimo juosta kabeliams „KABELIS“</t>
  </si>
  <si>
    <t>Žymėjimo juosta kabeliams „STOP“</t>
  </si>
  <si>
    <t>Ženklas ,,ATSARGIAI, ELEKTROS SMŪGIO PAVOJUS"</t>
  </si>
  <si>
    <t>Holog. lempa 100W 230V, lizdas R7s</t>
  </si>
  <si>
    <t>Holog. lempa 150W 230V, lizdas R7s</t>
  </si>
  <si>
    <t>Lempa natrio 150W E40 16500 lm</t>
  </si>
  <si>
    <t>Lempa natrio  70W E27 6600 lm</t>
  </si>
  <si>
    <t xml:space="preserve">Lempa natrio  250W E40 32000 lm </t>
  </si>
  <si>
    <t>Lempa natrio  400W E40 55000 lm</t>
  </si>
  <si>
    <t>Lempa natrio  100W E40 10700 lm</t>
  </si>
  <si>
    <t>Lempa 60W 36V E27 skaidri</t>
  </si>
  <si>
    <t>Lempa 60W 12V E27 skaidri</t>
  </si>
  <si>
    <t>Lium. lempa, šiltai balta spalva, G13/T18 lizdas, 600mm. ilgis. 230V, 865/6500K, vid. degimo laikas 20000 val.</t>
  </si>
  <si>
    <t>Starteris S10 4-65W 220-240V</t>
  </si>
  <si>
    <t>Starteris S2-22W 220-240V</t>
  </si>
  <si>
    <t xml:space="preserve">Šviestuvas LED, 30W,230V, įleidžiamas, 4000K,595x595mm, garantija 36 mėn. </t>
  </si>
  <si>
    <t xml:space="preserve">Šviestuvas 2x36W, 230W virštinkinis, su G13 lizdu, IP65 </t>
  </si>
  <si>
    <t xml:space="preserve">Šviestuvas 2x58W, 230V, virštinkinis, su G13 lizdu, IP65 </t>
  </si>
  <si>
    <t>Lium. lempa, šiltai balta spalva, G13 lizdas, 1213mm. Ilgis, vid. degimo laikas 20000 val.</t>
  </si>
  <si>
    <t>Lium. lempa, šiltai balta spalva, G13 lizdas, 1514mm. ilgis. 230V, vid. degimo laikas 20000 val.</t>
  </si>
  <si>
    <t>Šviestuvas iki 40W lempai, E27 lizdu, 230V, IP44</t>
  </si>
  <si>
    <t>Šviestuvas iki 40W lempai, E27 lizdu, 230V, IP65</t>
  </si>
  <si>
    <t>Prožektorius LED 20W, IP66, IK09. Spalvinė temp. 4000K. Simetrinis arba asimetrinis. Korpusas aliuminis. Tarnavimo laikas ne mažiau 40000 val.</t>
  </si>
  <si>
    <t>Prožektorius LED 30W, IP66, IK09. Spalvinė temp. 4000K. Simetrinis arba asimetrinis. Korpusas aliuminis. Tarnavimo laikas ne mažiau 40000 val.</t>
  </si>
  <si>
    <t>Prožektorius LED 50W, IP66, IK09. Spalvinė temp. 4000K. Simetrinis arba asimetrinis. Korpusas aliuminis. Tarnavimo laikas ne mažiau 40000 val.</t>
  </si>
  <si>
    <t>Prožektorius LED 100W, IP66, IK09. Spalvinė temp. 4000K. Simetrinis arba asimetrinis. Korpusas aliuminis. Tarnavimo laikas ne mažiau 40000 val.</t>
  </si>
  <si>
    <t>Lempa LED 5W E27, spalvinė temp. 4000K, šviesos srautas 400Lm. Tarnavimo laikas ne mažiau 40000 val.</t>
  </si>
  <si>
    <t>Lempa LED 6W E27, spalvinė temp 3000K, šviesos srautas 600Lm. Tarnavimo laikas ne mažiau 40000 val.</t>
  </si>
  <si>
    <t>Lempa LED 5W E14, spalvinė temp. 4500K, šviesos srautas 470Lm. Tarnavimo laikas ne mažiau 40000 val.</t>
  </si>
  <si>
    <t>Lempa LED 10W E27, spalvinė temp. 4500K, šviesos srautas 400Lm. Tarnavimo laikas ne mažiau 40000 val.</t>
  </si>
  <si>
    <t>Lempa LED 10W G13/T18, 600mm, spalvinė temp. 4500K, šviesos srautas 1020Lm. Tarnavimo laikas ne mažiau 40000 val.</t>
  </si>
  <si>
    <t>Lempa LED 18W G13/T18, 1200mm, spalvinė temp.6000K, šviesos srautas 1750Lm. Tarnavimo laikas ne mažiau 40000 val.</t>
  </si>
  <si>
    <t>Ignitorius 70-100W (natrio lempom),220-240v, 50-60Hz</t>
  </si>
  <si>
    <t>Ignitorius SKD 578, 220-240V, 50-60Hz</t>
  </si>
  <si>
    <t>Droselis BSN 150V K407-ITS, 230V, 50Hz</t>
  </si>
  <si>
    <t>Droselis BSN 250V K302-1, 230V, 50Hz</t>
  </si>
  <si>
    <t>Kondensatorius MKP 32µF, 250V, E05.F95-4032G0</t>
  </si>
  <si>
    <t>Šviestuvas LED 20W, IP65,spalvinė temp. 4000K,aplinkos temperatūra -25°C +55°C, mait. įtampa 220-230V. Tarnavimo laikas ne mažiau 50000 val.</t>
  </si>
  <si>
    <t>Šviestuvas LED 52W, IP65,spalvinė temp. 4000K,aplinkos temperatūra -25°C +55°C, mait. įtampa 220-230V. Tarnavimo laikas ne mažiau 50000 val.</t>
  </si>
  <si>
    <t>Šviestuvas LED 42W, IP65,spalvinė temp. 4000K,aplinkos temperatūra -25°C +55°C, mait. įtampa 220-230V. Tarnavimo laikas ne mažiau 60000 val.</t>
  </si>
  <si>
    <t>Srovės nuotekio relė 10A 1f</t>
  </si>
  <si>
    <t>Srovės nuotekio relė 16A 1f</t>
  </si>
  <si>
    <t>Srovės nuotekio relė 16A 3f</t>
  </si>
  <si>
    <t>Srovės nuotekio relė 25A 3f</t>
  </si>
  <si>
    <t>Srovės nuotekio relė 32A 3f</t>
  </si>
  <si>
    <t>Elektros įtampos indikatorius 200V-250V, 50-60 Hz (iki 500 Hz) dvipolis</t>
  </si>
  <si>
    <t>Multimetras  iki 600 V</t>
  </si>
  <si>
    <t>Srovės matavimo replės ac/dc srovė 2A-100A, iki 600V</t>
  </si>
  <si>
    <t>Pakraunamas nešiojamas rankinis LED, atsparus smūgiams ir sunkioms sąlygoms, 3W-5W</t>
  </si>
  <si>
    <t>Peiliniai saugikliai su gG charakteristika 20A</t>
  </si>
  <si>
    <t>Peiliniai saugikliai su gG charakteristika 25A</t>
  </si>
  <si>
    <t>Peiliniai saugikliai su gG charakteristika 32A</t>
  </si>
  <si>
    <t>Peiliniai saugikliai su gG charakteristika 40A</t>
  </si>
  <si>
    <t>Peiliniai saugikliai su gG charakteristika 50A</t>
  </si>
  <si>
    <t>Peiliniai saugikliai su gG charakteristika 63A</t>
  </si>
  <si>
    <t>Peiliniai saugikliai su gG charakteristika 100A</t>
  </si>
  <si>
    <t>Peiliniai saugikliai su gG charakteristika 125A</t>
  </si>
  <si>
    <t>Peiliniai saugikliai su gG charakteristika 160A</t>
  </si>
  <si>
    <t>Peiliniai saugikliai su gG charakteristika 200A</t>
  </si>
  <si>
    <t>Kištukinis lizdas ir kištukas 36 V(komplektas)</t>
  </si>
  <si>
    <t>Ženklas 12V/24V/36V/230V/400V, ( 20vnt komplektas)</t>
  </si>
  <si>
    <r>
      <t>Lituoklis 30-40W, 230V, 50Hz, temperatūra iki 450</t>
    </r>
    <r>
      <rPr>
        <sz val="12"/>
        <color rgb="FF000000"/>
        <rFont val="Calibri"/>
        <family val="2"/>
        <charset val="186"/>
      </rPr>
      <t>°</t>
    </r>
    <r>
      <rPr>
        <sz val="12"/>
        <color rgb="FF000000"/>
        <rFont val="Times New Roman"/>
        <family val="1"/>
        <charset val="186"/>
      </rPr>
      <t>C</t>
    </r>
  </si>
  <si>
    <t>pok.</t>
  </si>
  <si>
    <t>rulonas</t>
  </si>
  <si>
    <r>
      <t xml:space="preserve">Visos dokumente esančios nuorodos į standartą, techninį liudijimą ar bendrąsias technines specifikacijas reiškia, kad perkančioji organizacija priima ir kitus dalyvių lygiaverčių priemonių įrodymus. </t>
    </r>
    <r>
      <rPr>
        <sz val="11"/>
        <color theme="1"/>
        <rFont val="Times New Roman"/>
        <family val="1"/>
        <charset val="186"/>
      </rPr>
      <t xml:space="preserve">Jeigu specifikacijoje nurodomas konkretus modelis ar tiekimo šaltinis, konkretus procesas, būdingas konkretaus tiekėjo tiekiamoms prekėms ar teikiamoms paslaugoms, ar prekių ženklas, patentas, tipai, konkreti kilmė ar gamyba, dėl kurių tam tikriems subjektams ar tam tikriems produktams būtų sudarytos palankesnės sąlygos arba jie būtų atmesti, gali būti pateikiamas lygiavertis objektas nurodytajam. </t>
    </r>
  </si>
  <si>
    <t xml:space="preserve">Elektros prekės Prienų KT </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</si>
  <si>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</si>
  <si>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</si>
  <si>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</si>
  <si>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</si>
  <si>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</si>
  <si>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</si>
  <si>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</si>
  <si>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</si>
  <si>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</si>
  <si>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</si>
  <si>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</si>
  <si>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</si>
  <si>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</si>
  <si>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</si>
  <si>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</si>
  <si>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</si>
  <si>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</si>
  <si>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</si>
  <si>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</si>
  <si>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</si>
  <si>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</si>
  <si>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</si>
  <si>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</si>
  <si>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</si>
  <si>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</si>
  <si>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</si>
  <si>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</si>
  <si>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</si>
  <si>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</si>
  <si>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</si>
  <si>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</si>
  <si>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</si>
  <si>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</si>
  <si>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</si>
  <si>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</si>
  <si>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</si>
  <si>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</si>
  <si>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</si>
  <si>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</si>
  <si>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</si>
  <si>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</si>
  <si>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</si>
  <si>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</si>
  <si>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</si>
  <si>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</si>
  <si>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</si>
  <si>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</si>
  <si>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</si>
  <si>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</si>
  <si>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</si>
  <si>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</si>
  <si>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</si>
  <si>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</si>
  <si>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</si>
  <si>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</si>
  <si>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</si>
  <si>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</si>
  <si>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</si>
  <si>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</si>
  <si>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</si>
  <si>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</si>
  <si>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</si>
  <si>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</si>
  <si>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</si>
  <si>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</si>
  <si>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</si>
  <si>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</si>
  <si>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</si>
  <si>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</si>
  <si>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</si>
  <si>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</si>
  <si>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</si>
  <si>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</si>
  <si>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</si>
  <si>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</si>
  <si>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</si>
  <si>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</si>
  <si>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</si>
  <si>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</si>
  <si>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</si>
  <si>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</si>
  <si>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</si>
  <si>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</si>
  <si>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</si>
  <si>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</si>
  <si>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</si>
  <si>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</si>
  <si>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</si>
  <si>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</si>
  <si>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</si>
  <si>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</si>
  <si>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</si>
  <si>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</si>
  <si>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</si>
  <si>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</si>
  <si>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</si>
  <si>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</si>
  <si>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</si>
  <si>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</si>
  <si>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5.100</t>
  </si>
  <si>
    <t>5.101</t>
  </si>
  <si>
    <t>5.102</t>
  </si>
  <si>
    <t>5.103</t>
  </si>
  <si>
    <t>5.104</t>
  </si>
  <si>
    <t>5.105</t>
  </si>
  <si>
    <t>5.106</t>
  </si>
  <si>
    <t>5.107</t>
  </si>
  <si>
    <t>5.108</t>
  </si>
  <si>
    <t>5.109</t>
  </si>
  <si>
    <t>5.110</t>
  </si>
  <si>
    <t>5.111</t>
  </si>
  <si>
    <t>5.112</t>
  </si>
  <si>
    <t>5.113</t>
  </si>
  <si>
    <t>5.114</t>
  </si>
  <si>
    <t>5.115</t>
  </si>
  <si>
    <t>5.116</t>
  </si>
  <si>
    <t>5.117</t>
  </si>
  <si>
    <t>5.118</t>
  </si>
  <si>
    <t>5.119</t>
  </si>
  <si>
    <t>5.120</t>
  </si>
  <si>
    <t>5.121</t>
  </si>
  <si>
    <t>5.122</t>
  </si>
  <si>
    <t>5.123</t>
  </si>
  <si>
    <t>5.124</t>
  </si>
  <si>
    <t>5.125</t>
  </si>
  <si>
    <t>5.126</t>
  </si>
  <si>
    <t>5.127</t>
  </si>
  <si>
    <t>5.128</t>
  </si>
  <si>
    <t>5.129</t>
  </si>
  <si>
    <t>5.130</t>
  </si>
  <si>
    <t>5.131</t>
  </si>
  <si>
    <t>5.132</t>
  </si>
  <si>
    <t>5.133</t>
  </si>
  <si>
    <t>5.134</t>
  </si>
  <si>
    <t>5.135</t>
  </si>
  <si>
    <t>5.136</t>
  </si>
  <si>
    <t>5.137</t>
  </si>
  <si>
    <t>5.138</t>
  </si>
  <si>
    <t>5.139</t>
  </si>
  <si>
    <t>5.140</t>
  </si>
  <si>
    <t>5.141</t>
  </si>
  <si>
    <t>5.142</t>
  </si>
  <si>
    <t>5.143</t>
  </si>
  <si>
    <t>5.144</t>
  </si>
  <si>
    <t>5.145</t>
  </si>
  <si>
    <t>5.146</t>
  </si>
  <si>
    <t>5.147</t>
  </si>
  <si>
    <t>5.148</t>
  </si>
  <si>
    <t>5.149</t>
  </si>
  <si>
    <t>5.150</t>
  </si>
  <si>
    <t>5.151</t>
  </si>
  <si>
    <t>5.152</t>
  </si>
  <si>
    <t>5.153</t>
  </si>
  <si>
    <t>5.154</t>
  </si>
  <si>
    <t>5.155</t>
  </si>
  <si>
    <t>5.156</t>
  </si>
  <si>
    <t>5.157</t>
  </si>
  <si>
    <t>5.158</t>
  </si>
  <si>
    <t>5.159</t>
  </si>
  <si>
    <t>5.160</t>
  </si>
  <si>
    <t>5.161</t>
  </si>
  <si>
    <t>5.162</t>
  </si>
  <si>
    <t>5.163</t>
  </si>
  <si>
    <t>5.164</t>
  </si>
  <si>
    <t>5.165</t>
  </si>
  <si>
    <t>5.166</t>
  </si>
  <si>
    <t>5.167</t>
  </si>
  <si>
    <t>5.168</t>
  </si>
  <si>
    <t>5.169</t>
  </si>
  <si>
    <t>5.170</t>
  </si>
  <si>
    <t>5.171</t>
  </si>
  <si>
    <t>Jungiklis dvipolis, potinkinis 10A, 230V</t>
  </si>
  <si>
    <t>TS priedas Nr. 1</t>
  </si>
  <si>
    <t>Tiekėjo pavadinimas: UAB "Elstila"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</si>
</sst>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name val="Times New Roman"/>
      <family val="1"/>
      <charset val="186"/>
    </font>
    <font>
      <i/>
      <sz val="11"/>
      <name val="Times New Roman"/>
      <family val="1"/>
    </font>
    <font>
      <sz val="11"/>
      <color rgb="FFFF0000"/>
      <name val="Times New Roman"/>
      <family val="1"/>
      <charset val="186"/>
    </font>
    <font>
      <sz val="11"/>
      <name val="Times New Roman"/>
      <family val="1"/>
      <charset val="186"/>
    </font>
    <font>
      <i/>
      <sz val="11"/>
      <name val="Times New Roman"/>
      <family val="1"/>
      <charset val="186"/>
    </font>
    <font>
      <sz val="11"/>
      <color theme="1"/>
      <name val="Times New Roman"/>
      <family val="1"/>
      <charset val="186"/>
    </font>
    <font>
      <b/>
      <sz val="11"/>
      <color theme="1"/>
      <name val="Times New Roman"/>
      <family val="1"/>
      <charset val="186"/>
    </font>
    <font>
      <sz val="10"/>
      <name val="MS Sans Serif"/>
      <family val="2"/>
      <charset val="186"/>
    </font>
    <font>
      <sz val="11"/>
      <color indexed="10"/>
      <name val="Times New Roman"/>
      <family val="1"/>
    </font>
    <font>
      <b/>
      <sz val="11"/>
      <color rgb="FF000000"/>
      <name val="Times New Roman"/>
      <family val="1"/>
      <charset val="186"/>
    </font>
    <font>
      <sz val="12"/>
      <color theme="1"/>
      <name val="Times New Roman"/>
      <family val="1"/>
      <charset val="186"/>
    </font>
    <font>
      <sz val="11"/>
      <color rgb="FF000000"/>
      <name val="Times New Roman"/>
      <family val="1"/>
      <charset val="186"/>
    </font>
    <font>
      <sz val="12"/>
      <color rgb="FF000000"/>
      <name val="Times New Roman"/>
      <family val="1"/>
      <charset val="186"/>
    </font>
    <font>
      <sz val="12"/>
      <color rgb="FF000000"/>
      <name val="Calibri"/>
      <family val="2"/>
      <charset val="186"/>
    </font>
    <font>
      <vertAlign val="superscript"/>
      <sz val="12"/>
      <color theme="1"/>
      <name val="Times New Roman"/>
      <family val="1"/>
      <charset val="186"/>
    </font>
    <font>
      <vertAlign val="superscript"/>
      <sz val="12"/>
      <color rgb="FF000000"/>
      <name val="Times New Roman"/>
      <family val="1"/>
      <charset val="186"/>
    </font>
    <font>
      <sz val="8"/>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xf numFmtId="0" fontId="10" fillId="0" borderId="0"/>
  </cellStyleXfs>
  <cellXfs count="53">
    <xf numFmtId="0" fontId="0" fillId="0" borderId="0" xfId="0"/>
    <xf numFmtId="0" fontId="2" fillId="0" borderId="0" xfId="0" applyFont="1"/>
    <xf numFmtId="0" fontId="3" fillId="0" borderId="0" xfId="0" applyFont="1" applyFill="1" applyBorder="1" applyAlignment="1" applyProtection="1">
      <alignment vertical="center"/>
      <protection locked="0"/>
    </xf>
    <xf numFmtId="1" fontId="3"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5" fillId="0" borderId="0" xfId="0" applyFont="1" applyFill="1" applyBorder="1" applyAlignment="1" applyProtection="1">
      <protection locked="0"/>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1" fontId="3" fillId="0" borderId="6" xfId="0" applyNumberFormat="1" applyFont="1" applyFill="1" applyBorder="1" applyAlignment="1" applyProtection="1">
      <alignment vertical="center"/>
      <protection locked="0"/>
    </xf>
    <xf numFmtId="0" fontId="7" fillId="0" borderId="0" xfId="0" applyFont="1" applyAlignment="1" applyProtection="1">
      <alignment vertical="center"/>
      <protection locked="0"/>
    </xf>
    <xf numFmtId="0" fontId="8" fillId="0" borderId="0" xfId="0" applyFont="1"/>
    <xf numFmtId="0" fontId="8" fillId="0" borderId="1" xfId="0" applyFont="1" applyBorder="1" applyAlignment="1">
      <alignment wrapText="1"/>
    </xf>
    <xf numFmtId="0" fontId="8" fillId="0" borderId="1" xfId="0" applyFont="1" applyBorder="1" applyAlignment="1">
      <alignment horizontal="center" wrapText="1"/>
    </xf>
    <xf numFmtId="0" fontId="8" fillId="0" borderId="1" xfId="0" applyFont="1" applyFill="1" applyBorder="1" applyAlignment="1">
      <alignment horizontal="center" wrapText="1"/>
    </xf>
    <xf numFmtId="0" fontId="8" fillId="0" borderId="2" xfId="0" applyFont="1" applyBorder="1"/>
    <xf numFmtId="0" fontId="8" fillId="0" borderId="1" xfId="0" applyFont="1" applyBorder="1" applyAlignment="1">
      <alignment horizontal="center" vertical="top" wrapText="1"/>
    </xf>
    <xf numFmtId="0" fontId="8" fillId="0" borderId="1" xfId="0" applyFont="1" applyFill="1" applyBorder="1" applyAlignment="1">
      <alignment horizontal="center" vertical="top" wrapText="1"/>
    </xf>
    <xf numFmtId="0" fontId="8" fillId="0" borderId="1" xfId="0" applyFont="1" applyBorder="1" applyAlignment="1">
      <alignment horizontal="center"/>
    </xf>
    <xf numFmtId="0" fontId="11" fillId="0" borderId="0" xfId="0" applyFont="1" applyFill="1" applyBorder="1" applyAlignment="1" applyProtection="1">
      <protection locked="0"/>
    </xf>
    <xf numFmtId="2" fontId="8" fillId="2" borderId="3" xfId="0" applyNumberFormat="1" applyFont="1" applyFill="1" applyBorder="1" applyAlignment="1">
      <alignment horizontal="center"/>
    </xf>
    <xf numFmtId="2" fontId="9" fillId="2" borderId="3" xfId="0" applyNumberFormat="1" applyFont="1" applyFill="1" applyBorder="1" applyAlignment="1">
      <alignment horizontal="center"/>
    </xf>
    <xf numFmtId="0" fontId="12" fillId="0" borderId="0" xfId="0" applyFont="1" applyAlignment="1">
      <alignment horizontal="justify" vertical="center"/>
    </xf>
    <xf numFmtId="0" fontId="8" fillId="0" borderId="0" xfId="0" applyFont="1" applyFill="1"/>
    <xf numFmtId="0" fontId="13"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7" xfId="0" applyFont="1" applyFill="1" applyBorder="1" applyAlignment="1">
      <alignment horizontal="center" vertical="center"/>
    </xf>
    <xf numFmtId="0" fontId="0" fillId="0" borderId="0" xfId="0" applyFill="1"/>
    <xf numFmtId="0" fontId="13" fillId="0" borderId="9" xfId="0" applyFont="1" applyBorder="1" applyAlignment="1">
      <alignment vertical="center" wrapText="1"/>
    </xf>
    <xf numFmtId="0" fontId="15" fillId="3" borderId="9" xfId="0" applyFont="1" applyFill="1" applyBorder="1" applyAlignment="1">
      <alignment vertical="center" wrapText="1"/>
    </xf>
    <xf numFmtId="0" fontId="15" fillId="0" borderId="9" xfId="0" applyFont="1" applyBorder="1" applyAlignment="1">
      <alignment vertical="center" wrapText="1"/>
    </xf>
    <xf numFmtId="0" fontId="13" fillId="0" borderId="10" xfId="0" applyFont="1" applyBorder="1" applyAlignment="1">
      <alignment vertical="center" wrapText="1"/>
    </xf>
    <xf numFmtId="0" fontId="15" fillId="0" borderId="11" xfId="0" applyFont="1" applyBorder="1" applyAlignment="1">
      <alignment vertical="center" wrapText="1"/>
    </xf>
    <xf numFmtId="0" fontId="15" fillId="3" borderId="12" xfId="0" applyFont="1" applyFill="1" applyBorder="1" applyAlignment="1">
      <alignment vertical="center" wrapText="1"/>
    </xf>
    <xf numFmtId="0" fontId="15" fillId="0" borderId="13" xfId="0" applyFont="1" applyBorder="1" applyAlignment="1">
      <alignment vertical="center" wrapText="1"/>
    </xf>
    <xf numFmtId="0" fontId="15" fillId="3" borderId="13" xfId="0" applyFont="1" applyFill="1" applyBorder="1" applyAlignment="1">
      <alignment vertical="center" wrapText="1"/>
    </xf>
    <xf numFmtId="0" fontId="15" fillId="0" borderId="9" xfId="0" applyFont="1" applyBorder="1" applyAlignment="1">
      <alignment vertical="center"/>
    </xf>
    <xf numFmtId="0" fontId="15" fillId="3" borderId="9" xfId="0" applyFont="1" applyFill="1" applyBorder="1" applyAlignment="1">
      <alignment vertical="center"/>
    </xf>
    <xf numFmtId="0" fontId="14" fillId="0" borderId="9" xfId="0" applyFont="1" applyBorder="1" applyAlignment="1">
      <alignment horizontal="center" vertical="center"/>
    </xf>
    <xf numFmtId="0" fontId="14" fillId="3" borderId="9" xfId="0" applyFont="1" applyFill="1" applyBorder="1" applyAlignment="1">
      <alignment horizontal="center" vertical="center"/>
    </xf>
    <xf numFmtId="0" fontId="15" fillId="0" borderId="14" xfId="0" applyFont="1" applyBorder="1" applyAlignment="1">
      <alignment horizontal="center" vertical="center" wrapText="1"/>
    </xf>
    <xf numFmtId="0" fontId="15" fillId="0" borderId="9" xfId="0" applyFont="1" applyBorder="1" applyAlignment="1">
      <alignment horizontal="center" vertical="center" wrapText="1"/>
    </xf>
    <xf numFmtId="2" fontId="8" fillId="2" borderId="1" xfId="0" applyNumberFormat="1" applyFont="1" applyFill="1" applyBorder="1" applyAlignment="1">
      <alignment horizontal="center"/>
    </xf>
    <xf numFmtId="0" fontId="8" fillId="0" borderId="4" xfId="0" applyFont="1" applyBorder="1" applyAlignment="1">
      <alignment horizontal="right"/>
    </xf>
    <xf numFmtId="0" fontId="8" fillId="0" borderId="5" xfId="0" applyFont="1" applyBorder="1" applyAlignment="1">
      <alignment horizontal="right"/>
    </xf>
    <xf numFmtId="0" fontId="8" fillId="0" borderId="3" xfId="0" applyFont="1" applyBorder="1" applyAlignment="1">
      <alignment horizontal="right"/>
    </xf>
    <xf numFmtId="0" fontId="9" fillId="0" borderId="4" xfId="0" applyFont="1" applyBorder="1" applyAlignment="1">
      <alignment horizontal="right"/>
    </xf>
    <xf numFmtId="0" fontId="9" fillId="0" borderId="5" xfId="0" applyFont="1" applyBorder="1" applyAlignment="1">
      <alignment horizontal="right"/>
    </xf>
    <xf numFmtId="0" fontId="9" fillId="0" borderId="3" xfId="0" applyFont="1" applyBorder="1" applyAlignment="1">
      <alignment horizontal="right"/>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3" xfId="0" applyFont="1" applyFill="1" applyBorder="1" applyAlignment="1">
      <alignment horizontal="left" vertical="center" wrapText="1"/>
    </xf>
  </cellXfs>
  <cellStyles count="3">
    <cellStyle name="Įprastas"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188"/>
  <sheetViews>
    <sheetView tabSelected="1" topLeftCell="A19" workbookViewId="0">
      <selection activeCell="K11" sqref="K11"/>
    </sheetView>
  </sheetViews>
  <sheetFormatPr defaultRowHeight="14.4" x14ac:dyDescent="0.3"/>
  <cols>
    <col min="2" max="2" width="50.44140625" customWidth="1"/>
    <col min="4" max="4" width="8.88671875" style="28"/>
    <col min="5" max="5" width="12.109375" customWidth="1"/>
    <col min="6" max="6" width="15.5546875" customWidth="1"/>
  </cols>
  <sheetData>
    <row r="1" spans="1:16383" s="6" customFormat="1" ht="13.8" x14ac:dyDescent="0.3">
      <c r="A1" s="2"/>
      <c r="B1" s="3"/>
      <c r="C1" s="3"/>
      <c r="D1" s="3"/>
      <c r="E1" s="11" t="s">
        <v>360</v>
      </c>
      <c r="F1" s="5"/>
      <c r="G1" s="5"/>
      <c r="H1" s="4"/>
      <c r="I1" s="3"/>
      <c r="J1" s="5"/>
      <c r="K1" s="4"/>
      <c r="L1" s="5"/>
      <c r="M1" s="5"/>
      <c r="N1" s="5"/>
      <c r="O1" s="5"/>
      <c r="P1" s="5"/>
      <c r="Q1" s="5"/>
      <c r="R1" s="5"/>
      <c r="S1" s="5"/>
      <c r="T1" s="5"/>
    </row>
    <row r="2" spans="1:16383" s="6" customFormat="1" ht="13.8" x14ac:dyDescent="0.3">
      <c r="A2" s="2"/>
      <c r="B2" s="3"/>
      <c r="C2" s="3"/>
      <c r="D2" s="3"/>
      <c r="E2" s="11"/>
      <c r="F2" s="5"/>
      <c r="G2" s="5"/>
      <c r="H2" s="4"/>
      <c r="I2" s="3"/>
      <c r="J2" s="5"/>
      <c r="K2" s="4"/>
      <c r="L2" s="5"/>
      <c r="M2" s="5"/>
      <c r="N2" s="5"/>
      <c r="O2" s="5"/>
      <c r="P2" s="5"/>
      <c r="Q2" s="5"/>
      <c r="R2" s="5"/>
      <c r="S2" s="5"/>
      <c r="T2" s="5"/>
    </row>
    <row r="3" spans="1:16383" s="6" customFormat="1" ht="13.8" x14ac:dyDescent="0.3">
      <c r="A3" s="10" t="s">
        <v>361</v>
      </c>
      <c r="B3" s="10"/>
      <c r="C3" s="3"/>
      <c r="D3" s="3"/>
      <c r="E3" s="3"/>
      <c r="F3" s="2"/>
      <c r="G3" s="5"/>
      <c r="H3" s="5"/>
      <c r="I3" s="3"/>
      <c r="J3" s="5"/>
      <c r="K3" s="5"/>
      <c r="L3" s="5"/>
      <c r="M3" s="5"/>
      <c r="N3" s="5"/>
      <c r="O3" s="5"/>
      <c r="P3" s="5"/>
      <c r="Q3" s="5"/>
      <c r="R3" s="5"/>
      <c r="S3" s="5"/>
      <c r="T3" s="5"/>
    </row>
    <row r="4" spans="1:16383" s="6" customFormat="1" ht="13.8" x14ac:dyDescent="0.3">
      <c r="A4" s="3"/>
      <c r="B4" s="3"/>
      <c r="C4" s="3"/>
      <c r="D4" s="3"/>
      <c r="E4" s="3"/>
      <c r="F4" s="2"/>
      <c r="G4" s="5"/>
      <c r="H4" s="5"/>
      <c r="I4" s="3"/>
      <c r="J4" s="5"/>
      <c r="K4" s="5"/>
      <c r="L4" s="5"/>
      <c r="M4" s="5"/>
      <c r="N4" s="5"/>
      <c r="O4" s="5"/>
      <c r="P4" s="5"/>
      <c r="Q4" s="5"/>
      <c r="R4" s="5"/>
      <c r="S4" s="5"/>
      <c r="T4" s="5"/>
    </row>
    <row r="5" spans="1:16383" s="9" customFormat="1" ht="19.5" customHeight="1" x14ac:dyDescent="0.25">
      <c r="A5" s="20" t="s">
        <v>2</v>
      </c>
      <c r="B5" s="7"/>
      <c r="C5" s="7"/>
      <c r="D5" s="7"/>
      <c r="E5" s="7"/>
      <c r="F5" s="8"/>
      <c r="G5" s="8"/>
      <c r="H5" s="8"/>
      <c r="I5" s="7"/>
      <c r="J5" s="8"/>
      <c r="K5" s="8"/>
      <c r="L5" s="8"/>
      <c r="M5" s="8"/>
      <c r="N5" s="8"/>
      <c r="O5" s="8"/>
      <c r="P5" s="8"/>
      <c r="Q5" s="8"/>
      <c r="R5" s="8"/>
      <c r="S5" s="8"/>
      <c r="T5" s="8"/>
    </row>
    <row r="6" spans="1:16383" s="9" customFormat="1" ht="19.5" customHeight="1" x14ac:dyDescent="0.25">
      <c r="A6" s="7" t="s">
        <v>3</v>
      </c>
      <c r="B6" s="7"/>
      <c r="C6" s="7"/>
      <c r="D6" s="7"/>
      <c r="E6" s="7"/>
      <c r="F6" s="8"/>
      <c r="G6" s="8"/>
      <c r="H6" s="8"/>
      <c r="I6" s="7"/>
      <c r="J6" s="8"/>
      <c r="K6" s="8"/>
      <c r="L6" s="8"/>
      <c r="M6" s="8"/>
      <c r="N6" s="8"/>
      <c r="O6" s="8"/>
      <c r="P6" s="8"/>
      <c r="Q6" s="8"/>
      <c r="R6" s="8"/>
      <c r="S6" s="8"/>
      <c r="T6" s="8"/>
    </row>
    <row r="7" spans="1:16383" s="6" customFormat="1" ht="13.8" x14ac:dyDescent="0.3">
      <c r="A7" s="3"/>
      <c r="B7" s="3"/>
      <c r="C7" s="3"/>
      <c r="D7" s="3"/>
      <c r="E7" s="3"/>
      <c r="F7" s="2"/>
      <c r="G7" s="5"/>
      <c r="H7" s="5"/>
      <c r="I7" s="3"/>
      <c r="J7" s="5"/>
      <c r="K7" s="5"/>
      <c r="L7" s="5"/>
      <c r="M7" s="5"/>
      <c r="N7" s="5"/>
      <c r="O7" s="5"/>
      <c r="P7" s="5"/>
      <c r="Q7" s="5"/>
      <c r="R7" s="5"/>
      <c r="S7" s="5"/>
      <c r="T7" s="5"/>
    </row>
    <row r="8" spans="1:16383" s="1" customFormat="1" x14ac:dyDescent="0.3">
      <c r="A8" s="12"/>
      <c r="B8" s="12"/>
      <c r="C8" s="12"/>
      <c r="D8" s="24"/>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c r="XEY8" s="12"/>
      <c r="XEZ8" s="12"/>
      <c r="XFA8" s="12"/>
      <c r="XFB8" s="12"/>
      <c r="XFC8" s="12"/>
    </row>
    <row r="9" spans="1:16383" s="1" customFormat="1" x14ac:dyDescent="0.3">
      <c r="A9" s="12"/>
      <c r="B9" s="12"/>
      <c r="C9" s="12"/>
      <c r="D9" s="24"/>
      <c r="E9" s="12"/>
      <c r="F9" s="12"/>
    </row>
    <row r="10" spans="1:16383" s="1" customFormat="1" ht="123" customHeight="1" x14ac:dyDescent="0.3">
      <c r="A10" s="13" t="s">
        <v>0</v>
      </c>
      <c r="B10" s="14" t="s">
        <v>1</v>
      </c>
      <c r="C10" s="14" t="s">
        <v>5</v>
      </c>
      <c r="D10" s="15" t="s">
        <v>4</v>
      </c>
      <c r="E10" s="15" t="s">
        <v>6</v>
      </c>
      <c r="F10" s="15" t="s">
        <v>10</v>
      </c>
    </row>
    <row r="11" spans="1:16383" s="1" customFormat="1" ht="15.6" customHeight="1" x14ac:dyDescent="0.3">
      <c r="A11" s="16"/>
      <c r="B11" s="17">
        <v>1</v>
      </c>
      <c r="C11" s="17">
        <v>2</v>
      </c>
      <c r="D11" s="18">
        <v>3</v>
      </c>
      <c r="E11" s="18">
        <v>4</v>
      </c>
      <c r="F11" s="18">
        <v>5</v>
      </c>
    </row>
    <row r="12" spans="1:16383" s="1" customFormat="1" ht="18" customHeight="1" x14ac:dyDescent="0.3">
      <c r="A12" s="19">
        <v>5</v>
      </c>
      <c r="B12" s="50" t="s">
        <v>187</v>
      </c>
      <c r="C12" s="51"/>
      <c r="D12" s="51"/>
      <c r="E12" s="51"/>
      <c r="F12" s="52"/>
    </row>
    <row r="13" spans="1:16383" s="1" customFormat="1" ht="34.200000000000003" customHeight="1" thickBot="1" x14ac:dyDescent="0.35">
      <c r="A13" s="19" t="s">
        <v>188</v>
      </c>
      <c r="B13" s="29" t="s">
        <v>27</v>
      </c>
      <c r="C13" s="39" t="s">
        <v>7</v>
      </c>
      <c r="D13" s="25">
        <v>1</v>
      </c>
      <c r="E13" s="43">
        <v>0.13</v>
      </c>
      <c r="F13" s="21">
        <f t="shared" ref="F13:F76" si="0">D13*E13</f>
        <v>0.13</v>
      </c>
    </row>
    <row r="14" spans="1:16383" s="1" customFormat="1" ht="18" customHeight="1" thickBot="1" x14ac:dyDescent="0.35">
      <c r="A14" s="19" t="s">
        <v>189</v>
      </c>
      <c r="B14" s="29" t="s">
        <v>28</v>
      </c>
      <c r="C14" s="39" t="s">
        <v>7</v>
      </c>
      <c r="D14" s="25">
        <v>1</v>
      </c>
      <c r="E14" s="21">
        <v>0.12</v>
      </c>
      <c r="F14" s="21">
        <f t="shared" si="0"/>
        <v>0.12</v>
      </c>
    </row>
    <row r="15" spans="1:16383" s="1" customFormat="1" ht="21.75" customHeight="1" thickBot="1" x14ac:dyDescent="0.35">
      <c r="A15" s="19" t="s">
        <v>190</v>
      </c>
      <c r="B15" s="29" t="s">
        <v>29</v>
      </c>
      <c r="C15" s="39" t="s">
        <v>7</v>
      </c>
      <c r="D15" s="25">
        <v>1</v>
      </c>
      <c r="E15" s="43">
        <v>0.55000000000000004</v>
      </c>
      <c r="F15" s="21">
        <f t="shared" si="0"/>
        <v>0.55000000000000004</v>
      </c>
    </row>
    <row r="16" spans="1:16383" s="1" customFormat="1" ht="18" customHeight="1" thickBot="1" x14ac:dyDescent="0.35">
      <c r="A16" s="19" t="s">
        <v>191</v>
      </c>
      <c r="B16" s="29" t="s">
        <v>30</v>
      </c>
      <c r="C16" s="39" t="s">
        <v>7</v>
      </c>
      <c r="D16" s="25">
        <v>1</v>
      </c>
      <c r="E16" s="43">
        <v>0.65</v>
      </c>
      <c r="F16" s="21">
        <f t="shared" si="0"/>
        <v>0.65</v>
      </c>
    </row>
    <row r="17" spans="1:6" s="1" customFormat="1" ht="18" customHeight="1" thickBot="1" x14ac:dyDescent="0.35">
      <c r="A17" s="19" t="s">
        <v>192</v>
      </c>
      <c r="B17" s="29" t="s">
        <v>31</v>
      </c>
      <c r="C17" s="39" t="s">
        <v>7</v>
      </c>
      <c r="D17" s="26">
        <v>1</v>
      </c>
      <c r="E17" s="43">
        <v>0.61</v>
      </c>
      <c r="F17" s="21">
        <f t="shared" si="0"/>
        <v>0.61</v>
      </c>
    </row>
    <row r="18" spans="1:6" s="1" customFormat="1" ht="82.2" customHeight="1" thickBot="1" x14ac:dyDescent="0.35">
      <c r="A18" s="19" t="s">
        <v>193</v>
      </c>
      <c r="B18" s="29" t="s">
        <v>32</v>
      </c>
      <c r="C18" s="39" t="s">
        <v>7</v>
      </c>
      <c r="D18" s="26">
        <v>1</v>
      </c>
      <c r="E18" s="21">
        <v>4.63</v>
      </c>
      <c r="F18" s="21">
        <f t="shared" si="0"/>
        <v>4.63</v>
      </c>
    </row>
    <row r="19" spans="1:6" s="1" customFormat="1" ht="18" customHeight="1" thickBot="1" x14ac:dyDescent="0.35">
      <c r="A19" s="19" t="s">
        <v>194</v>
      </c>
      <c r="B19" s="29" t="s">
        <v>33</v>
      </c>
      <c r="C19" s="39" t="s">
        <v>7</v>
      </c>
      <c r="D19" s="26">
        <v>1</v>
      </c>
      <c r="E19" s="43">
        <v>3.05</v>
      </c>
      <c r="F19" s="21">
        <f t="shared" si="0"/>
        <v>3.05</v>
      </c>
    </row>
    <row r="20" spans="1:6" s="1" customFormat="1" ht="18" customHeight="1" thickBot="1" x14ac:dyDescent="0.35">
      <c r="A20" s="19" t="s">
        <v>195</v>
      </c>
      <c r="B20" s="29" t="s">
        <v>34</v>
      </c>
      <c r="C20" s="39" t="s">
        <v>7</v>
      </c>
      <c r="D20" s="26">
        <v>1</v>
      </c>
      <c r="E20" s="21">
        <v>3.05</v>
      </c>
      <c r="F20" s="21">
        <f t="shared" si="0"/>
        <v>3.05</v>
      </c>
    </row>
    <row r="21" spans="1:6" s="1" customFormat="1" ht="18" customHeight="1" thickBot="1" x14ac:dyDescent="0.35">
      <c r="A21" s="19" t="s">
        <v>196</v>
      </c>
      <c r="B21" s="29" t="s">
        <v>35</v>
      </c>
      <c r="C21" s="39" t="s">
        <v>7</v>
      </c>
      <c r="D21" s="26">
        <v>1</v>
      </c>
      <c r="E21" s="43">
        <v>1.56</v>
      </c>
      <c r="F21" s="21">
        <f t="shared" si="0"/>
        <v>1.56</v>
      </c>
    </row>
    <row r="22" spans="1:6" s="1" customFormat="1" ht="18" customHeight="1" thickBot="1" x14ac:dyDescent="0.35">
      <c r="A22" s="19" t="s">
        <v>197</v>
      </c>
      <c r="B22" s="29" t="s">
        <v>359</v>
      </c>
      <c r="C22" s="39" t="s">
        <v>7</v>
      </c>
      <c r="D22" s="26">
        <v>1</v>
      </c>
      <c r="E22" s="43">
        <v>1.8</v>
      </c>
      <c r="F22" s="21">
        <f t="shared" si="0"/>
        <v>1.8</v>
      </c>
    </row>
    <row r="23" spans="1:6" s="1" customFormat="1" ht="18" customHeight="1" thickBot="1" x14ac:dyDescent="0.35">
      <c r="A23" s="19" t="s">
        <v>198</v>
      </c>
      <c r="B23" s="29" t="s">
        <v>36</v>
      </c>
      <c r="C23" s="39" t="s">
        <v>7</v>
      </c>
      <c r="D23" s="26">
        <v>1</v>
      </c>
      <c r="E23" s="43">
        <v>2.0499999999999998</v>
      </c>
      <c r="F23" s="21">
        <f t="shared" si="0"/>
        <v>2.0499999999999998</v>
      </c>
    </row>
    <row r="24" spans="1:6" s="1" customFormat="1" ht="18" customHeight="1" thickBot="1" x14ac:dyDescent="0.35">
      <c r="A24" s="19" t="s">
        <v>199</v>
      </c>
      <c r="B24" s="29" t="s">
        <v>37</v>
      </c>
      <c r="C24" s="39" t="s">
        <v>7</v>
      </c>
      <c r="D24" s="26">
        <v>1</v>
      </c>
      <c r="E24" s="21">
        <v>2.6</v>
      </c>
      <c r="F24" s="21">
        <f t="shared" si="0"/>
        <v>2.6</v>
      </c>
    </row>
    <row r="25" spans="1:6" s="1" customFormat="1" ht="18" customHeight="1" thickBot="1" x14ac:dyDescent="0.35">
      <c r="A25" s="19" t="s">
        <v>200</v>
      </c>
      <c r="B25" s="29" t="s">
        <v>38</v>
      </c>
      <c r="C25" s="39" t="s">
        <v>7</v>
      </c>
      <c r="D25" s="26">
        <v>1</v>
      </c>
      <c r="E25" s="43">
        <v>2.5</v>
      </c>
      <c r="F25" s="21">
        <f t="shared" si="0"/>
        <v>2.5</v>
      </c>
    </row>
    <row r="26" spans="1:6" s="1" customFormat="1" ht="18" customHeight="1" thickBot="1" x14ac:dyDescent="0.35">
      <c r="A26" s="19" t="s">
        <v>201</v>
      </c>
      <c r="B26" s="29" t="s">
        <v>39</v>
      </c>
      <c r="C26" s="39" t="s">
        <v>7</v>
      </c>
      <c r="D26" s="27">
        <v>1</v>
      </c>
      <c r="E26" s="43">
        <v>1.3</v>
      </c>
      <c r="F26" s="21">
        <f t="shared" si="0"/>
        <v>1.3</v>
      </c>
    </row>
    <row r="27" spans="1:6" s="1" customFormat="1" ht="18" customHeight="1" thickBot="1" x14ac:dyDescent="0.35">
      <c r="A27" s="19" t="s">
        <v>202</v>
      </c>
      <c r="B27" s="30" t="s">
        <v>40</v>
      </c>
      <c r="C27" s="39" t="s">
        <v>13</v>
      </c>
      <c r="D27" s="27">
        <v>1</v>
      </c>
      <c r="E27" s="43">
        <v>3</v>
      </c>
      <c r="F27" s="21">
        <f t="shared" si="0"/>
        <v>3</v>
      </c>
    </row>
    <row r="28" spans="1:6" s="1" customFormat="1" ht="30.6" customHeight="1" thickBot="1" x14ac:dyDescent="0.35">
      <c r="A28" s="19" t="s">
        <v>203</v>
      </c>
      <c r="B28" s="29" t="s">
        <v>41</v>
      </c>
      <c r="C28" s="39" t="s">
        <v>7</v>
      </c>
      <c r="D28" s="27">
        <v>1</v>
      </c>
      <c r="E28" s="21">
        <v>1.7</v>
      </c>
      <c r="F28" s="21">
        <f t="shared" si="0"/>
        <v>1.7</v>
      </c>
    </row>
    <row r="29" spans="1:6" s="1" customFormat="1" ht="18" customHeight="1" thickBot="1" x14ac:dyDescent="0.35">
      <c r="A29" s="19" t="s">
        <v>204</v>
      </c>
      <c r="B29" s="29" t="s">
        <v>42</v>
      </c>
      <c r="C29" s="39" t="s">
        <v>7</v>
      </c>
      <c r="D29" s="26">
        <v>1</v>
      </c>
      <c r="E29" s="43">
        <v>3.5</v>
      </c>
      <c r="F29" s="21">
        <f t="shared" si="0"/>
        <v>3.5</v>
      </c>
    </row>
    <row r="30" spans="1:6" s="1" customFormat="1" ht="18.75" customHeight="1" thickBot="1" x14ac:dyDescent="0.35">
      <c r="A30" s="19" t="s">
        <v>205</v>
      </c>
      <c r="B30" s="29" t="s">
        <v>43</v>
      </c>
      <c r="C30" s="39" t="s">
        <v>7</v>
      </c>
      <c r="D30" s="26">
        <v>1</v>
      </c>
      <c r="E30" s="43">
        <v>2.5</v>
      </c>
      <c r="F30" s="21">
        <f t="shared" si="0"/>
        <v>2.5</v>
      </c>
    </row>
    <row r="31" spans="1:6" s="1" customFormat="1" ht="18" customHeight="1" thickBot="1" x14ac:dyDescent="0.35">
      <c r="A31" s="19" t="s">
        <v>206</v>
      </c>
      <c r="B31" s="29" t="s">
        <v>44</v>
      </c>
      <c r="C31" s="39" t="s">
        <v>7</v>
      </c>
      <c r="D31" s="26">
        <v>1</v>
      </c>
      <c r="E31" s="21">
        <v>3.5</v>
      </c>
      <c r="F31" s="21">
        <f t="shared" si="0"/>
        <v>3.5</v>
      </c>
    </row>
    <row r="32" spans="1:6" s="1" customFormat="1" ht="52.95" customHeight="1" thickBot="1" x14ac:dyDescent="0.35">
      <c r="A32" s="19" t="s">
        <v>207</v>
      </c>
      <c r="B32" s="29" t="s">
        <v>45</v>
      </c>
      <c r="C32" s="39" t="s">
        <v>7</v>
      </c>
      <c r="D32" s="26">
        <v>1</v>
      </c>
      <c r="E32" s="43">
        <v>6.96</v>
      </c>
      <c r="F32" s="21">
        <f t="shared" si="0"/>
        <v>6.96</v>
      </c>
    </row>
    <row r="33" spans="1:6" s="1" customFormat="1" ht="31.2" customHeight="1" thickBot="1" x14ac:dyDescent="0.35">
      <c r="A33" s="19" t="s">
        <v>208</v>
      </c>
      <c r="B33" s="29" t="s">
        <v>46</v>
      </c>
      <c r="C33" s="39" t="s">
        <v>184</v>
      </c>
      <c r="D33" s="26">
        <v>1</v>
      </c>
      <c r="E33" s="21">
        <v>1.31</v>
      </c>
      <c r="F33" s="21">
        <f t="shared" si="0"/>
        <v>1.31</v>
      </c>
    </row>
    <row r="34" spans="1:6" s="1" customFormat="1" ht="30" customHeight="1" thickBot="1" x14ac:dyDescent="0.35">
      <c r="A34" s="19" t="s">
        <v>209</v>
      </c>
      <c r="B34" s="29" t="s">
        <v>47</v>
      </c>
      <c r="C34" s="39" t="s">
        <v>184</v>
      </c>
      <c r="D34" s="26">
        <v>1</v>
      </c>
      <c r="E34" s="43">
        <v>1.25</v>
      </c>
      <c r="F34" s="21">
        <f t="shared" si="0"/>
        <v>1.25</v>
      </c>
    </row>
    <row r="35" spans="1:6" s="1" customFormat="1" ht="34.950000000000003" customHeight="1" thickBot="1" x14ac:dyDescent="0.35">
      <c r="A35" s="19" t="s">
        <v>210</v>
      </c>
      <c r="B35" s="29" t="s">
        <v>48</v>
      </c>
      <c r="C35" s="39" t="s">
        <v>184</v>
      </c>
      <c r="D35" s="26">
        <v>1</v>
      </c>
      <c r="E35" s="21">
        <v>4</v>
      </c>
      <c r="F35" s="21">
        <f t="shared" si="0"/>
        <v>4</v>
      </c>
    </row>
    <row r="36" spans="1:6" s="1" customFormat="1" ht="34.200000000000003" customHeight="1" thickBot="1" x14ac:dyDescent="0.35">
      <c r="A36" s="19" t="s">
        <v>211</v>
      </c>
      <c r="B36" s="29" t="s">
        <v>49</v>
      </c>
      <c r="C36" s="39" t="s">
        <v>184</v>
      </c>
      <c r="D36" s="26">
        <v>1</v>
      </c>
      <c r="E36" s="21">
        <v>4</v>
      </c>
      <c r="F36" s="21">
        <f t="shared" si="0"/>
        <v>4</v>
      </c>
    </row>
    <row r="37" spans="1:6" s="1" customFormat="1" ht="18" customHeight="1" thickBot="1" x14ac:dyDescent="0.35">
      <c r="A37" s="19" t="s">
        <v>212</v>
      </c>
      <c r="B37" s="29" t="s">
        <v>50</v>
      </c>
      <c r="C37" s="39" t="s">
        <v>7</v>
      </c>
      <c r="D37" s="26">
        <v>1</v>
      </c>
      <c r="E37" s="43">
        <v>0.54</v>
      </c>
      <c r="F37" s="21">
        <f t="shared" si="0"/>
        <v>0.54</v>
      </c>
    </row>
    <row r="38" spans="1:6" s="1" customFormat="1" ht="18" customHeight="1" thickBot="1" x14ac:dyDescent="0.35">
      <c r="A38" s="19" t="s">
        <v>213</v>
      </c>
      <c r="B38" s="29" t="s">
        <v>51</v>
      </c>
      <c r="C38" s="39" t="s">
        <v>7</v>
      </c>
      <c r="D38" s="26">
        <v>1</v>
      </c>
      <c r="E38" s="43">
        <v>0.37</v>
      </c>
      <c r="F38" s="21">
        <f t="shared" si="0"/>
        <v>0.37</v>
      </c>
    </row>
    <row r="39" spans="1:6" s="1" customFormat="1" ht="31.95" customHeight="1" thickBot="1" x14ac:dyDescent="0.35">
      <c r="A39" s="19" t="s">
        <v>214</v>
      </c>
      <c r="B39" s="29" t="s">
        <v>52</v>
      </c>
      <c r="C39" s="39" t="s">
        <v>7</v>
      </c>
      <c r="D39" s="26">
        <v>1</v>
      </c>
      <c r="E39" s="43">
        <v>0.57999999999999996</v>
      </c>
      <c r="F39" s="21">
        <f t="shared" si="0"/>
        <v>0.57999999999999996</v>
      </c>
    </row>
    <row r="40" spans="1:6" s="1" customFormat="1" ht="21.75" customHeight="1" thickBot="1" x14ac:dyDescent="0.35">
      <c r="A40" s="19" t="s">
        <v>215</v>
      </c>
      <c r="B40" s="29" t="s">
        <v>53</v>
      </c>
      <c r="C40" s="39" t="s">
        <v>7</v>
      </c>
      <c r="D40" s="26">
        <v>1</v>
      </c>
      <c r="E40" s="21">
        <v>0.43</v>
      </c>
      <c r="F40" s="21">
        <f t="shared" si="0"/>
        <v>0.43</v>
      </c>
    </row>
    <row r="41" spans="1:6" s="1" customFormat="1" ht="49.95" customHeight="1" thickBot="1" x14ac:dyDescent="0.35">
      <c r="A41" s="19" t="s">
        <v>216</v>
      </c>
      <c r="B41" s="29" t="s">
        <v>54</v>
      </c>
      <c r="C41" s="39" t="s">
        <v>7</v>
      </c>
      <c r="D41" s="27">
        <v>1</v>
      </c>
      <c r="E41" s="21">
        <v>4.92</v>
      </c>
      <c r="F41" s="21">
        <f t="shared" si="0"/>
        <v>4.92</v>
      </c>
    </row>
    <row r="42" spans="1:6" s="1" customFormat="1" ht="61.2" customHeight="1" thickBot="1" x14ac:dyDescent="0.35">
      <c r="A42" s="19" t="s">
        <v>217</v>
      </c>
      <c r="B42" s="29" t="s">
        <v>55</v>
      </c>
      <c r="C42" s="39" t="s">
        <v>7</v>
      </c>
      <c r="D42" s="27">
        <v>1</v>
      </c>
      <c r="E42" s="21">
        <v>12.5</v>
      </c>
      <c r="F42" s="21">
        <f t="shared" si="0"/>
        <v>12.5</v>
      </c>
    </row>
    <row r="43" spans="1:6" s="1" customFormat="1" ht="68.400000000000006" customHeight="1" thickBot="1" x14ac:dyDescent="0.35">
      <c r="A43" s="19" t="s">
        <v>218</v>
      </c>
      <c r="B43" s="29" t="s">
        <v>56</v>
      </c>
      <c r="C43" s="39" t="s">
        <v>7</v>
      </c>
      <c r="D43" s="27">
        <v>1</v>
      </c>
      <c r="E43" s="21">
        <v>19</v>
      </c>
      <c r="F43" s="21">
        <f t="shared" si="0"/>
        <v>19</v>
      </c>
    </row>
    <row r="44" spans="1:6" s="1" customFormat="1" ht="29.4" customHeight="1" thickBot="1" x14ac:dyDescent="0.35">
      <c r="A44" s="19" t="s">
        <v>219</v>
      </c>
      <c r="B44" s="29" t="s">
        <v>57</v>
      </c>
      <c r="C44" s="39" t="s">
        <v>7</v>
      </c>
      <c r="D44" s="26">
        <v>1</v>
      </c>
      <c r="E44" s="21">
        <v>18</v>
      </c>
      <c r="F44" s="21">
        <f t="shared" si="0"/>
        <v>18</v>
      </c>
    </row>
    <row r="45" spans="1:6" s="1" customFormat="1" ht="32.4" customHeight="1" thickBot="1" x14ac:dyDescent="0.35">
      <c r="A45" s="19" t="s">
        <v>220</v>
      </c>
      <c r="B45" s="29" t="s">
        <v>58</v>
      </c>
      <c r="C45" s="39" t="s">
        <v>7</v>
      </c>
      <c r="D45" s="26">
        <v>1</v>
      </c>
      <c r="E45" s="21">
        <v>62</v>
      </c>
      <c r="F45" s="21">
        <f t="shared" si="0"/>
        <v>62</v>
      </c>
    </row>
    <row r="46" spans="1:6" s="1" customFormat="1" ht="61.2" customHeight="1" thickBot="1" x14ac:dyDescent="0.35">
      <c r="A46" s="19" t="s">
        <v>221</v>
      </c>
      <c r="B46" s="29" t="s">
        <v>59</v>
      </c>
      <c r="C46" s="39" t="s">
        <v>13</v>
      </c>
      <c r="D46" s="26">
        <v>1</v>
      </c>
      <c r="E46" s="21">
        <v>0.32</v>
      </c>
      <c r="F46" s="21">
        <f t="shared" si="0"/>
        <v>0.32</v>
      </c>
    </row>
    <row r="47" spans="1:6" s="1" customFormat="1" ht="20.399999999999999" customHeight="1" thickBot="1" x14ac:dyDescent="0.35">
      <c r="A47" s="19" t="s">
        <v>222</v>
      </c>
      <c r="B47" s="31" t="s">
        <v>60</v>
      </c>
      <c r="C47" s="39" t="s">
        <v>13</v>
      </c>
      <c r="D47" s="26">
        <v>1</v>
      </c>
      <c r="E47" s="21">
        <v>1.2</v>
      </c>
      <c r="F47" s="21">
        <f t="shared" si="0"/>
        <v>1.2</v>
      </c>
    </row>
    <row r="48" spans="1:6" s="1" customFormat="1" ht="17.399999999999999" customHeight="1" thickBot="1" x14ac:dyDescent="0.35">
      <c r="A48" s="19" t="s">
        <v>223</v>
      </c>
      <c r="B48" s="31" t="s">
        <v>61</v>
      </c>
      <c r="C48" s="39" t="s">
        <v>13</v>
      </c>
      <c r="D48" s="26">
        <v>1</v>
      </c>
      <c r="E48" s="21">
        <v>1.4</v>
      </c>
      <c r="F48" s="21">
        <f t="shared" si="0"/>
        <v>1.4</v>
      </c>
    </row>
    <row r="49" spans="1:6" s="1" customFormat="1" ht="43.95" customHeight="1" thickBot="1" x14ac:dyDescent="0.35">
      <c r="A49" s="19" t="s">
        <v>224</v>
      </c>
      <c r="B49" s="29" t="s">
        <v>62</v>
      </c>
      <c r="C49" s="39" t="s">
        <v>13</v>
      </c>
      <c r="D49" s="26">
        <v>1</v>
      </c>
      <c r="E49" s="21">
        <v>0.3</v>
      </c>
      <c r="F49" s="21">
        <f t="shared" si="0"/>
        <v>0.3</v>
      </c>
    </row>
    <row r="50" spans="1:6" s="1" customFormat="1" ht="18.600000000000001" customHeight="1" thickBot="1" x14ac:dyDescent="0.35">
      <c r="A50" s="19" t="s">
        <v>225</v>
      </c>
      <c r="B50" s="29" t="s">
        <v>63</v>
      </c>
      <c r="C50" s="39" t="s">
        <v>7</v>
      </c>
      <c r="D50" s="26">
        <v>1</v>
      </c>
      <c r="E50" s="21">
        <v>6</v>
      </c>
      <c r="F50" s="21">
        <f t="shared" si="0"/>
        <v>6</v>
      </c>
    </row>
    <row r="51" spans="1:6" s="1" customFormat="1" ht="18" customHeight="1" thickBot="1" x14ac:dyDescent="0.35">
      <c r="A51" s="19" t="s">
        <v>226</v>
      </c>
      <c r="B51" s="29" t="s">
        <v>64</v>
      </c>
      <c r="C51" s="39" t="s">
        <v>13</v>
      </c>
      <c r="D51" s="26">
        <v>1</v>
      </c>
      <c r="E51" s="21">
        <v>0.9</v>
      </c>
      <c r="F51" s="21">
        <f t="shared" si="0"/>
        <v>0.9</v>
      </c>
    </row>
    <row r="52" spans="1:6" s="1" customFormat="1" ht="16.2" customHeight="1" thickBot="1" x14ac:dyDescent="0.35">
      <c r="A52" s="19" t="s">
        <v>227</v>
      </c>
      <c r="B52" s="29" t="s">
        <v>65</v>
      </c>
      <c r="C52" s="39" t="s">
        <v>7</v>
      </c>
      <c r="D52" s="26">
        <v>1</v>
      </c>
      <c r="E52" s="21">
        <v>1.57</v>
      </c>
      <c r="F52" s="21">
        <f t="shared" si="0"/>
        <v>1.57</v>
      </c>
    </row>
    <row r="53" spans="1:6" s="1" customFormat="1" ht="15.6" customHeight="1" thickBot="1" x14ac:dyDescent="0.35">
      <c r="A53" s="19" t="s">
        <v>228</v>
      </c>
      <c r="B53" s="29" t="s">
        <v>66</v>
      </c>
      <c r="C53" s="39" t="s">
        <v>7</v>
      </c>
      <c r="D53" s="26">
        <v>1</v>
      </c>
      <c r="E53" s="21">
        <v>1.8</v>
      </c>
      <c r="F53" s="21">
        <f t="shared" si="0"/>
        <v>1.8</v>
      </c>
    </row>
    <row r="54" spans="1:6" s="1" customFormat="1" ht="19.95" customHeight="1" thickBot="1" x14ac:dyDescent="0.35">
      <c r="A54" s="19" t="s">
        <v>229</v>
      </c>
      <c r="B54" s="29" t="s">
        <v>67</v>
      </c>
      <c r="C54" s="39" t="s">
        <v>7</v>
      </c>
      <c r="D54" s="27">
        <v>1</v>
      </c>
      <c r="E54" s="21">
        <v>1.47</v>
      </c>
      <c r="F54" s="21">
        <f t="shared" si="0"/>
        <v>1.47</v>
      </c>
    </row>
    <row r="55" spans="1:6" s="1" customFormat="1" ht="19.2" customHeight="1" thickBot="1" x14ac:dyDescent="0.35">
      <c r="A55" s="19" t="s">
        <v>230</v>
      </c>
      <c r="B55" s="29" t="s">
        <v>68</v>
      </c>
      <c r="C55" s="39" t="s">
        <v>7</v>
      </c>
      <c r="D55" s="27">
        <v>1</v>
      </c>
      <c r="E55" s="21">
        <v>5.25</v>
      </c>
      <c r="F55" s="21">
        <f t="shared" si="0"/>
        <v>5.25</v>
      </c>
    </row>
    <row r="56" spans="1:6" s="1" customFormat="1" ht="15" customHeight="1" thickBot="1" x14ac:dyDescent="0.35">
      <c r="A56" s="19" t="s">
        <v>231</v>
      </c>
      <c r="B56" s="29" t="s">
        <v>69</v>
      </c>
      <c r="C56" s="39" t="s">
        <v>7</v>
      </c>
      <c r="D56" s="27">
        <v>1</v>
      </c>
      <c r="E56" s="21">
        <v>1.47</v>
      </c>
      <c r="F56" s="21">
        <f t="shared" si="0"/>
        <v>1.47</v>
      </c>
    </row>
    <row r="57" spans="1:6" s="1" customFormat="1" ht="15.6" customHeight="1" thickBot="1" x14ac:dyDescent="0.35">
      <c r="A57" s="19" t="s">
        <v>232</v>
      </c>
      <c r="B57" s="29" t="s">
        <v>70</v>
      </c>
      <c r="C57" s="39" t="s">
        <v>7</v>
      </c>
      <c r="D57" s="26">
        <v>1</v>
      </c>
      <c r="E57" s="21">
        <v>5.25</v>
      </c>
      <c r="F57" s="21">
        <f t="shared" si="0"/>
        <v>5.25</v>
      </c>
    </row>
    <row r="58" spans="1:6" s="1" customFormat="1" ht="18" customHeight="1" thickBot="1" x14ac:dyDescent="0.35">
      <c r="A58" s="19" t="s">
        <v>233</v>
      </c>
      <c r="B58" s="29" t="s">
        <v>71</v>
      </c>
      <c r="C58" s="39" t="s">
        <v>7</v>
      </c>
      <c r="D58" s="26">
        <v>1</v>
      </c>
      <c r="E58" s="21">
        <v>5.25</v>
      </c>
      <c r="F58" s="21">
        <f t="shared" si="0"/>
        <v>5.25</v>
      </c>
    </row>
    <row r="59" spans="1:6" s="1" customFormat="1" ht="16.2" customHeight="1" thickBot="1" x14ac:dyDescent="0.35">
      <c r="A59" s="19" t="s">
        <v>234</v>
      </c>
      <c r="B59" s="29" t="s">
        <v>72</v>
      </c>
      <c r="C59" s="39" t="s">
        <v>7</v>
      </c>
      <c r="D59" s="26">
        <v>1</v>
      </c>
      <c r="E59" s="21">
        <v>6.5</v>
      </c>
      <c r="F59" s="21">
        <f t="shared" si="0"/>
        <v>6.5</v>
      </c>
    </row>
    <row r="60" spans="1:6" s="1" customFormat="1" ht="18" customHeight="1" thickBot="1" x14ac:dyDescent="0.35">
      <c r="A60" s="19" t="s">
        <v>235</v>
      </c>
      <c r="B60" s="29" t="s">
        <v>73</v>
      </c>
      <c r="C60" s="39" t="s">
        <v>7</v>
      </c>
      <c r="D60" s="26">
        <v>1</v>
      </c>
      <c r="E60" s="21">
        <v>6.5</v>
      </c>
      <c r="F60" s="21">
        <f t="shared" si="0"/>
        <v>6.5</v>
      </c>
    </row>
    <row r="61" spans="1:6" s="1" customFormat="1" ht="14.4" customHeight="1" thickBot="1" x14ac:dyDescent="0.35">
      <c r="A61" s="19" t="s">
        <v>236</v>
      </c>
      <c r="B61" s="31" t="s">
        <v>74</v>
      </c>
      <c r="C61" s="39" t="s">
        <v>7</v>
      </c>
      <c r="D61" s="26">
        <v>1</v>
      </c>
      <c r="E61" s="21">
        <v>9.5</v>
      </c>
      <c r="F61" s="21">
        <f t="shared" si="0"/>
        <v>9.5</v>
      </c>
    </row>
    <row r="62" spans="1:6" s="1" customFormat="1" ht="18" customHeight="1" thickBot="1" x14ac:dyDescent="0.35">
      <c r="A62" s="19" t="s">
        <v>237</v>
      </c>
      <c r="B62" s="31" t="s">
        <v>75</v>
      </c>
      <c r="C62" s="39" t="s">
        <v>7</v>
      </c>
      <c r="D62" s="26">
        <v>1</v>
      </c>
      <c r="E62" s="21">
        <v>9.5</v>
      </c>
      <c r="F62" s="21">
        <f t="shared" si="0"/>
        <v>9.5</v>
      </c>
    </row>
    <row r="63" spans="1:6" s="1" customFormat="1" ht="15" customHeight="1" thickBot="1" x14ac:dyDescent="0.35">
      <c r="A63" s="19" t="s">
        <v>238</v>
      </c>
      <c r="B63" s="31" t="s">
        <v>76</v>
      </c>
      <c r="C63" s="39" t="s">
        <v>7</v>
      </c>
      <c r="D63" s="26">
        <v>1</v>
      </c>
      <c r="E63" s="21">
        <v>49</v>
      </c>
      <c r="F63" s="21">
        <f t="shared" si="0"/>
        <v>49</v>
      </c>
    </row>
    <row r="64" spans="1:6" s="1" customFormat="1" ht="13.95" customHeight="1" thickBot="1" x14ac:dyDescent="0.35">
      <c r="A64" s="19" t="s">
        <v>239</v>
      </c>
      <c r="B64" s="31" t="s">
        <v>77</v>
      </c>
      <c r="C64" s="39" t="s">
        <v>7</v>
      </c>
      <c r="D64" s="26">
        <v>1</v>
      </c>
      <c r="E64" s="21">
        <v>75</v>
      </c>
      <c r="F64" s="21">
        <f t="shared" si="0"/>
        <v>75</v>
      </c>
    </row>
    <row r="65" spans="1:6" s="1" customFormat="1" ht="16.95" customHeight="1" thickBot="1" x14ac:dyDescent="0.35">
      <c r="A65" s="19" t="s">
        <v>240</v>
      </c>
      <c r="B65" s="29" t="s">
        <v>78</v>
      </c>
      <c r="C65" s="39" t="s">
        <v>7</v>
      </c>
      <c r="D65" s="26">
        <v>1</v>
      </c>
      <c r="E65" s="21">
        <v>4.3499999999999996</v>
      </c>
      <c r="F65" s="21">
        <f t="shared" si="0"/>
        <v>4.3499999999999996</v>
      </c>
    </row>
    <row r="66" spans="1:6" s="1" customFormat="1" ht="15" customHeight="1" thickBot="1" x14ac:dyDescent="0.35">
      <c r="A66" s="19" t="s">
        <v>241</v>
      </c>
      <c r="B66" s="29" t="s">
        <v>79</v>
      </c>
      <c r="C66" s="39" t="s">
        <v>7</v>
      </c>
      <c r="D66" s="26">
        <v>1</v>
      </c>
      <c r="E66" s="21">
        <v>3.6</v>
      </c>
      <c r="F66" s="21">
        <f t="shared" si="0"/>
        <v>3.6</v>
      </c>
    </row>
    <row r="67" spans="1:6" s="1" customFormat="1" ht="39" customHeight="1" thickBot="1" x14ac:dyDescent="0.35">
      <c r="A67" s="19" t="s">
        <v>242</v>
      </c>
      <c r="B67" s="29" t="s">
        <v>80</v>
      </c>
      <c r="C67" s="39" t="s">
        <v>7</v>
      </c>
      <c r="D67" s="27">
        <v>1</v>
      </c>
      <c r="E67" s="21">
        <v>32</v>
      </c>
      <c r="F67" s="21">
        <f t="shared" si="0"/>
        <v>32</v>
      </c>
    </row>
    <row r="68" spans="1:6" s="1" customFormat="1" ht="13.95" customHeight="1" thickBot="1" x14ac:dyDescent="0.35">
      <c r="A68" s="19" t="s">
        <v>243</v>
      </c>
      <c r="B68" s="29" t="s">
        <v>81</v>
      </c>
      <c r="C68" s="39" t="s">
        <v>7</v>
      </c>
      <c r="D68" s="27">
        <v>1</v>
      </c>
      <c r="E68" s="21">
        <v>0.5</v>
      </c>
      <c r="F68" s="21">
        <f t="shared" si="0"/>
        <v>0.5</v>
      </c>
    </row>
    <row r="69" spans="1:6" s="1" customFormat="1" ht="16.95" customHeight="1" thickBot="1" x14ac:dyDescent="0.35">
      <c r="A69" s="19" t="s">
        <v>244</v>
      </c>
      <c r="B69" s="29" t="s">
        <v>82</v>
      </c>
      <c r="C69" s="39" t="s">
        <v>7</v>
      </c>
      <c r="D69" s="27">
        <v>1</v>
      </c>
      <c r="E69" s="21">
        <v>40</v>
      </c>
      <c r="F69" s="21">
        <f t="shared" si="0"/>
        <v>40</v>
      </c>
    </row>
    <row r="70" spans="1:6" s="1" customFormat="1" ht="28.95" customHeight="1" thickBot="1" x14ac:dyDescent="0.35">
      <c r="A70" s="19" t="s">
        <v>245</v>
      </c>
      <c r="B70" s="29" t="s">
        <v>83</v>
      </c>
      <c r="C70" s="39" t="s">
        <v>7</v>
      </c>
      <c r="D70" s="26">
        <v>1</v>
      </c>
      <c r="E70" s="21">
        <v>18</v>
      </c>
      <c r="F70" s="21">
        <f t="shared" si="0"/>
        <v>18</v>
      </c>
    </row>
    <row r="71" spans="1:6" s="1" customFormat="1" ht="31.2" customHeight="1" thickBot="1" x14ac:dyDescent="0.35">
      <c r="A71" s="19" t="s">
        <v>246</v>
      </c>
      <c r="B71" s="29" t="s">
        <v>84</v>
      </c>
      <c r="C71" s="39" t="s">
        <v>7</v>
      </c>
      <c r="D71" s="26">
        <v>1</v>
      </c>
      <c r="E71" s="21">
        <v>96</v>
      </c>
      <c r="F71" s="21">
        <f t="shared" si="0"/>
        <v>96</v>
      </c>
    </row>
    <row r="72" spans="1:6" s="1" customFormat="1" ht="46.2" customHeight="1" thickBot="1" x14ac:dyDescent="0.35">
      <c r="A72" s="19" t="s">
        <v>247</v>
      </c>
      <c r="B72" s="29" t="s">
        <v>85</v>
      </c>
      <c r="C72" s="39" t="s">
        <v>13</v>
      </c>
      <c r="D72" s="26">
        <v>1</v>
      </c>
      <c r="E72" s="21">
        <v>2</v>
      </c>
      <c r="F72" s="21">
        <f t="shared" si="0"/>
        <v>2</v>
      </c>
    </row>
    <row r="73" spans="1:6" s="1" customFormat="1" ht="49.95" customHeight="1" thickBot="1" x14ac:dyDescent="0.35">
      <c r="A73" s="19" t="s">
        <v>248</v>
      </c>
      <c r="B73" s="29" t="s">
        <v>86</v>
      </c>
      <c r="C73" s="39" t="s">
        <v>13</v>
      </c>
      <c r="D73" s="26">
        <v>1</v>
      </c>
      <c r="E73" s="21">
        <v>1.5</v>
      </c>
      <c r="F73" s="21">
        <f t="shared" si="0"/>
        <v>1.5</v>
      </c>
    </row>
    <row r="74" spans="1:6" s="1" customFormat="1" ht="50.4" customHeight="1" thickBot="1" x14ac:dyDescent="0.35">
      <c r="A74" s="19" t="s">
        <v>249</v>
      </c>
      <c r="B74" s="30" t="s">
        <v>87</v>
      </c>
      <c r="C74" s="39" t="s">
        <v>13</v>
      </c>
      <c r="D74" s="26">
        <v>1</v>
      </c>
      <c r="E74" s="21">
        <v>11</v>
      </c>
      <c r="F74" s="21">
        <f t="shared" si="0"/>
        <v>11</v>
      </c>
    </row>
    <row r="75" spans="1:6" s="1" customFormat="1" ht="50.4" customHeight="1" thickBot="1" x14ac:dyDescent="0.35">
      <c r="A75" s="19" t="s">
        <v>250</v>
      </c>
      <c r="B75" s="29" t="s">
        <v>88</v>
      </c>
      <c r="C75" s="39" t="s">
        <v>13</v>
      </c>
      <c r="D75" s="26">
        <v>1</v>
      </c>
      <c r="E75" s="21">
        <v>9</v>
      </c>
      <c r="F75" s="21">
        <f t="shared" si="0"/>
        <v>9</v>
      </c>
    </row>
    <row r="76" spans="1:6" s="1" customFormat="1" ht="29.25" customHeight="1" thickBot="1" x14ac:dyDescent="0.35">
      <c r="A76" s="19" t="s">
        <v>251</v>
      </c>
      <c r="B76" s="29" t="s">
        <v>89</v>
      </c>
      <c r="C76" s="39" t="s">
        <v>13</v>
      </c>
      <c r="D76" s="26">
        <v>1</v>
      </c>
      <c r="E76" s="21">
        <v>0.5</v>
      </c>
      <c r="F76" s="21">
        <f t="shared" si="0"/>
        <v>0.5</v>
      </c>
    </row>
    <row r="77" spans="1:6" s="1" customFormat="1" ht="47.4" customHeight="1" thickBot="1" x14ac:dyDescent="0.35">
      <c r="A77" s="19" t="s">
        <v>252</v>
      </c>
      <c r="B77" s="29" t="s">
        <v>90</v>
      </c>
      <c r="C77" s="39" t="s">
        <v>13</v>
      </c>
      <c r="D77" s="26">
        <v>1</v>
      </c>
      <c r="E77" s="21">
        <v>1.05</v>
      </c>
      <c r="F77" s="21">
        <f t="shared" ref="F77:F140" si="1">D77*E77</f>
        <v>1.05</v>
      </c>
    </row>
    <row r="78" spans="1:6" s="1" customFormat="1" ht="55.95" customHeight="1" thickBot="1" x14ac:dyDescent="0.35">
      <c r="A78" s="19" t="s">
        <v>253</v>
      </c>
      <c r="B78" s="29" t="s">
        <v>91</v>
      </c>
      <c r="C78" s="39" t="s">
        <v>13</v>
      </c>
      <c r="D78" s="26">
        <v>1</v>
      </c>
      <c r="E78" s="21">
        <v>1.45</v>
      </c>
      <c r="F78" s="21">
        <f t="shared" si="1"/>
        <v>1.45</v>
      </c>
    </row>
    <row r="79" spans="1:6" s="1" customFormat="1" ht="51.6" customHeight="1" thickBot="1" x14ac:dyDescent="0.35">
      <c r="A79" s="19" t="s">
        <v>254</v>
      </c>
      <c r="B79" s="29" t="s">
        <v>92</v>
      </c>
      <c r="C79" s="39" t="s">
        <v>13</v>
      </c>
      <c r="D79" s="26">
        <v>1</v>
      </c>
      <c r="E79" s="21">
        <v>1.9</v>
      </c>
      <c r="F79" s="21">
        <f t="shared" si="1"/>
        <v>1.9</v>
      </c>
    </row>
    <row r="80" spans="1:6" s="1" customFormat="1" ht="47.4" customHeight="1" thickBot="1" x14ac:dyDescent="0.35">
      <c r="A80" s="19" t="s">
        <v>255</v>
      </c>
      <c r="B80" s="29" t="s">
        <v>93</v>
      </c>
      <c r="C80" s="39" t="s">
        <v>13</v>
      </c>
      <c r="D80" s="27">
        <v>1</v>
      </c>
      <c r="E80" s="21">
        <v>2.8</v>
      </c>
      <c r="F80" s="21">
        <f t="shared" si="1"/>
        <v>2.8</v>
      </c>
    </row>
    <row r="81" spans="1:6" s="1" customFormat="1" ht="54" customHeight="1" thickBot="1" x14ac:dyDescent="0.35">
      <c r="A81" s="19" t="s">
        <v>256</v>
      </c>
      <c r="B81" s="29" t="s">
        <v>94</v>
      </c>
      <c r="C81" s="39" t="s">
        <v>13</v>
      </c>
      <c r="D81" s="27">
        <v>1</v>
      </c>
      <c r="E81" s="21">
        <v>3.7</v>
      </c>
      <c r="F81" s="21">
        <f t="shared" si="1"/>
        <v>3.7</v>
      </c>
    </row>
    <row r="82" spans="1:6" s="1" customFormat="1" ht="56.4" customHeight="1" thickBot="1" x14ac:dyDescent="0.35">
      <c r="A82" s="19" t="s">
        <v>257</v>
      </c>
      <c r="B82" s="29" t="s">
        <v>95</v>
      </c>
      <c r="C82" s="39" t="s">
        <v>13</v>
      </c>
      <c r="D82" s="27">
        <v>1</v>
      </c>
      <c r="E82" s="21">
        <v>4.5</v>
      </c>
      <c r="F82" s="21">
        <f t="shared" si="1"/>
        <v>4.5</v>
      </c>
    </row>
    <row r="83" spans="1:6" s="1" customFormat="1" ht="29.25" customHeight="1" thickBot="1" x14ac:dyDescent="0.35">
      <c r="A83" s="19" t="s">
        <v>258</v>
      </c>
      <c r="B83" s="29" t="s">
        <v>96</v>
      </c>
      <c r="C83" s="39" t="s">
        <v>13</v>
      </c>
      <c r="D83" s="26">
        <v>1</v>
      </c>
      <c r="E83" s="21">
        <v>0.32</v>
      </c>
      <c r="F83" s="21">
        <f t="shared" si="1"/>
        <v>0.32</v>
      </c>
    </row>
    <row r="84" spans="1:6" s="1" customFormat="1" ht="29.25" customHeight="1" thickBot="1" x14ac:dyDescent="0.35">
      <c r="A84" s="19" t="s">
        <v>259</v>
      </c>
      <c r="B84" s="29" t="s">
        <v>97</v>
      </c>
      <c r="C84" s="39" t="s">
        <v>13</v>
      </c>
      <c r="D84" s="26">
        <v>1</v>
      </c>
      <c r="E84" s="21">
        <v>0.95</v>
      </c>
      <c r="F84" s="21">
        <f t="shared" si="1"/>
        <v>0.95</v>
      </c>
    </row>
    <row r="85" spans="1:6" s="1" customFormat="1" ht="29.25" customHeight="1" thickBot="1" x14ac:dyDescent="0.35">
      <c r="A85" s="19" t="s">
        <v>260</v>
      </c>
      <c r="B85" s="29" t="s">
        <v>98</v>
      </c>
      <c r="C85" s="39" t="s">
        <v>13</v>
      </c>
      <c r="D85" s="26">
        <v>1</v>
      </c>
      <c r="E85" s="21">
        <v>0.35</v>
      </c>
      <c r="F85" s="21">
        <f t="shared" si="1"/>
        <v>0.35</v>
      </c>
    </row>
    <row r="86" spans="1:6" s="1" customFormat="1" ht="29.25" customHeight="1" thickBot="1" x14ac:dyDescent="0.35">
      <c r="A86" s="19" t="s">
        <v>261</v>
      </c>
      <c r="B86" s="29" t="s">
        <v>99</v>
      </c>
      <c r="C86" s="39" t="s">
        <v>13</v>
      </c>
      <c r="D86" s="26">
        <v>1</v>
      </c>
      <c r="E86" s="21">
        <v>0.8</v>
      </c>
      <c r="F86" s="21">
        <f t="shared" si="1"/>
        <v>0.8</v>
      </c>
    </row>
    <row r="87" spans="1:6" s="1" customFormat="1" ht="29.25" customHeight="1" thickBot="1" x14ac:dyDescent="0.35">
      <c r="A87" s="19" t="s">
        <v>262</v>
      </c>
      <c r="B87" s="29" t="s">
        <v>100</v>
      </c>
      <c r="C87" s="39" t="s">
        <v>13</v>
      </c>
      <c r="D87" s="26">
        <v>1</v>
      </c>
      <c r="E87" s="21">
        <v>0.35</v>
      </c>
      <c r="F87" s="21">
        <f t="shared" si="1"/>
        <v>0.35</v>
      </c>
    </row>
    <row r="88" spans="1:6" s="1" customFormat="1" ht="67.95" customHeight="1" thickBot="1" x14ac:dyDescent="0.35">
      <c r="A88" s="19" t="s">
        <v>263</v>
      </c>
      <c r="B88" s="29" t="s">
        <v>101</v>
      </c>
      <c r="C88" s="39" t="s">
        <v>13</v>
      </c>
      <c r="D88" s="26">
        <v>1</v>
      </c>
      <c r="E88" s="21">
        <v>0.05</v>
      </c>
      <c r="F88" s="21">
        <f t="shared" si="1"/>
        <v>0.05</v>
      </c>
    </row>
    <row r="89" spans="1:6" s="1" customFormat="1" ht="29.25" customHeight="1" thickBot="1" x14ac:dyDescent="0.35">
      <c r="A89" s="19" t="s">
        <v>264</v>
      </c>
      <c r="B89" s="29" t="s">
        <v>102</v>
      </c>
      <c r="C89" s="39" t="s">
        <v>13</v>
      </c>
      <c r="D89" s="26">
        <v>1</v>
      </c>
      <c r="E89" s="21">
        <v>3.9</v>
      </c>
      <c r="F89" s="21">
        <f t="shared" si="1"/>
        <v>3.9</v>
      </c>
    </row>
    <row r="90" spans="1:6" s="1" customFormat="1" ht="75.599999999999994" customHeight="1" thickBot="1" x14ac:dyDescent="0.35">
      <c r="A90" s="19" t="s">
        <v>265</v>
      </c>
      <c r="B90" s="29" t="s">
        <v>103</v>
      </c>
      <c r="C90" s="39" t="s">
        <v>13</v>
      </c>
      <c r="D90" s="26">
        <v>1</v>
      </c>
      <c r="E90" s="21">
        <v>0.2</v>
      </c>
      <c r="F90" s="21">
        <f t="shared" si="1"/>
        <v>0.2</v>
      </c>
    </row>
    <row r="91" spans="1:6" s="1" customFormat="1" ht="78" customHeight="1" thickBot="1" x14ac:dyDescent="0.35">
      <c r="A91" s="19" t="s">
        <v>266</v>
      </c>
      <c r="B91" s="29" t="s">
        <v>104</v>
      </c>
      <c r="C91" s="39" t="s">
        <v>13</v>
      </c>
      <c r="D91" s="26">
        <v>1</v>
      </c>
      <c r="E91" s="21">
        <v>0.5</v>
      </c>
      <c r="F91" s="21">
        <f t="shared" si="1"/>
        <v>0.5</v>
      </c>
    </row>
    <row r="92" spans="1:6" s="1" customFormat="1" ht="76.95" customHeight="1" thickBot="1" x14ac:dyDescent="0.35">
      <c r="A92" s="19" t="s">
        <v>267</v>
      </c>
      <c r="B92" s="29" t="s">
        <v>105</v>
      </c>
      <c r="C92" s="39" t="s">
        <v>13</v>
      </c>
      <c r="D92" s="26">
        <v>1</v>
      </c>
      <c r="E92" s="21">
        <v>0.25</v>
      </c>
      <c r="F92" s="21">
        <f t="shared" si="1"/>
        <v>0.25</v>
      </c>
    </row>
    <row r="93" spans="1:6" s="1" customFormat="1" ht="81.599999999999994" customHeight="1" thickBot="1" x14ac:dyDescent="0.35">
      <c r="A93" s="19" t="s">
        <v>268</v>
      </c>
      <c r="B93" s="29" t="s">
        <v>106</v>
      </c>
      <c r="C93" s="39" t="s">
        <v>13</v>
      </c>
      <c r="D93" s="27">
        <v>1</v>
      </c>
      <c r="E93" s="21">
        <v>0.7</v>
      </c>
      <c r="F93" s="21">
        <f t="shared" si="1"/>
        <v>0.7</v>
      </c>
    </row>
    <row r="94" spans="1:6" s="1" customFormat="1" ht="76.95" customHeight="1" thickBot="1" x14ac:dyDescent="0.35">
      <c r="A94" s="19" t="s">
        <v>269</v>
      </c>
      <c r="B94" s="29" t="s">
        <v>107</v>
      </c>
      <c r="C94" s="39" t="s">
        <v>13</v>
      </c>
      <c r="D94" s="27">
        <v>1</v>
      </c>
      <c r="E94" s="21">
        <v>0.3</v>
      </c>
      <c r="F94" s="21">
        <f t="shared" si="1"/>
        <v>0.3</v>
      </c>
    </row>
    <row r="95" spans="1:6" s="1" customFormat="1" ht="78" customHeight="1" thickBot="1" x14ac:dyDescent="0.35">
      <c r="A95" s="19" t="s">
        <v>270</v>
      </c>
      <c r="B95" s="29" t="s">
        <v>108</v>
      </c>
      <c r="C95" s="39" t="s">
        <v>13</v>
      </c>
      <c r="D95" s="27">
        <v>1</v>
      </c>
      <c r="E95" s="21">
        <v>1.5</v>
      </c>
      <c r="F95" s="21">
        <f t="shared" si="1"/>
        <v>1.5</v>
      </c>
    </row>
    <row r="96" spans="1:6" s="1" customFormat="1" ht="81.599999999999994" customHeight="1" thickBot="1" x14ac:dyDescent="0.35">
      <c r="A96" s="19" t="s">
        <v>271</v>
      </c>
      <c r="B96" s="29" t="s">
        <v>109</v>
      </c>
      <c r="C96" s="39" t="s">
        <v>13</v>
      </c>
      <c r="D96" s="26">
        <v>1</v>
      </c>
      <c r="E96" s="21">
        <v>2.5</v>
      </c>
      <c r="F96" s="21">
        <f t="shared" si="1"/>
        <v>2.5</v>
      </c>
    </row>
    <row r="97" spans="1:6" s="1" customFormat="1" ht="80.400000000000006" customHeight="1" thickBot="1" x14ac:dyDescent="0.35">
      <c r="A97" s="19" t="s">
        <v>272</v>
      </c>
      <c r="B97" s="29" t="s">
        <v>110</v>
      </c>
      <c r="C97" s="39" t="s">
        <v>13</v>
      </c>
      <c r="D97" s="26">
        <v>1</v>
      </c>
      <c r="E97" s="21">
        <v>1</v>
      </c>
      <c r="F97" s="21">
        <f t="shared" si="1"/>
        <v>1</v>
      </c>
    </row>
    <row r="98" spans="1:6" s="1" customFormat="1" ht="29.25" customHeight="1" thickBot="1" x14ac:dyDescent="0.35">
      <c r="A98" s="19" t="s">
        <v>273</v>
      </c>
      <c r="B98" s="29" t="s">
        <v>111</v>
      </c>
      <c r="C98" s="39" t="s">
        <v>13</v>
      </c>
      <c r="D98" s="26">
        <v>1</v>
      </c>
      <c r="E98" s="21">
        <v>1.2</v>
      </c>
      <c r="F98" s="21">
        <f t="shared" si="1"/>
        <v>1.2</v>
      </c>
    </row>
    <row r="99" spans="1:6" s="1" customFormat="1" ht="29.25" customHeight="1" thickBot="1" x14ac:dyDescent="0.35">
      <c r="A99" s="19" t="s">
        <v>274</v>
      </c>
      <c r="B99" s="29" t="s">
        <v>112</v>
      </c>
      <c r="C99" s="39" t="s">
        <v>13</v>
      </c>
      <c r="D99" s="26">
        <v>1</v>
      </c>
      <c r="E99" s="21">
        <v>3</v>
      </c>
      <c r="F99" s="21">
        <f t="shared" si="1"/>
        <v>3</v>
      </c>
    </row>
    <row r="100" spans="1:6" s="1" customFormat="1" ht="29.25" customHeight="1" thickBot="1" x14ac:dyDescent="0.35">
      <c r="A100" s="19" t="s">
        <v>275</v>
      </c>
      <c r="B100" s="29" t="s">
        <v>113</v>
      </c>
      <c r="C100" s="39" t="s">
        <v>13</v>
      </c>
      <c r="D100" s="26">
        <v>1</v>
      </c>
      <c r="E100" s="21">
        <v>4.5</v>
      </c>
      <c r="F100" s="21">
        <f t="shared" si="1"/>
        <v>4.5</v>
      </c>
    </row>
    <row r="101" spans="1:6" s="1" customFormat="1" ht="48" customHeight="1" thickBot="1" x14ac:dyDescent="0.35">
      <c r="A101" s="19" t="s">
        <v>276</v>
      </c>
      <c r="B101" s="29" t="s">
        <v>114</v>
      </c>
      <c r="C101" s="39" t="s">
        <v>13</v>
      </c>
      <c r="D101" s="26">
        <v>1</v>
      </c>
      <c r="E101" s="21">
        <v>0.5</v>
      </c>
      <c r="F101" s="21">
        <f t="shared" si="1"/>
        <v>0.5</v>
      </c>
    </row>
    <row r="102" spans="1:6" s="1" customFormat="1" ht="50.4" customHeight="1" thickBot="1" x14ac:dyDescent="0.35">
      <c r="A102" s="19" t="s">
        <v>277</v>
      </c>
      <c r="B102" s="29" t="s">
        <v>115</v>
      </c>
      <c r="C102" s="39" t="s">
        <v>13</v>
      </c>
      <c r="D102" s="26">
        <v>1</v>
      </c>
      <c r="E102" s="21">
        <v>0.7</v>
      </c>
      <c r="F102" s="21">
        <f t="shared" si="1"/>
        <v>0.7</v>
      </c>
    </row>
    <row r="103" spans="1:6" s="1" customFormat="1" ht="51" customHeight="1" thickBot="1" x14ac:dyDescent="0.35">
      <c r="A103" s="19" t="s">
        <v>278</v>
      </c>
      <c r="B103" s="29" t="s">
        <v>116</v>
      </c>
      <c r="C103" s="39" t="s">
        <v>13</v>
      </c>
      <c r="D103" s="26">
        <v>1</v>
      </c>
      <c r="E103" s="21">
        <v>1.2</v>
      </c>
      <c r="F103" s="21">
        <f t="shared" si="1"/>
        <v>1.2</v>
      </c>
    </row>
    <row r="104" spans="1:6" s="1" customFormat="1" ht="52.2" customHeight="1" thickBot="1" x14ac:dyDescent="0.35">
      <c r="A104" s="19" t="s">
        <v>279</v>
      </c>
      <c r="B104" s="29" t="s">
        <v>117</v>
      </c>
      <c r="C104" s="39" t="s">
        <v>13</v>
      </c>
      <c r="D104" s="26">
        <v>1</v>
      </c>
      <c r="E104" s="21">
        <v>1.5</v>
      </c>
      <c r="F104" s="21">
        <f t="shared" si="1"/>
        <v>1.5</v>
      </c>
    </row>
    <row r="105" spans="1:6" s="1" customFormat="1" ht="16.2" customHeight="1" thickBot="1" x14ac:dyDescent="0.35">
      <c r="A105" s="19" t="s">
        <v>280</v>
      </c>
      <c r="B105" s="29" t="s">
        <v>118</v>
      </c>
      <c r="C105" s="39" t="s">
        <v>7</v>
      </c>
      <c r="D105" s="26">
        <v>1</v>
      </c>
      <c r="E105" s="21">
        <v>2</v>
      </c>
      <c r="F105" s="21">
        <f t="shared" si="1"/>
        <v>2</v>
      </c>
    </row>
    <row r="106" spans="1:6" s="1" customFormat="1" ht="29.25" customHeight="1" thickBot="1" x14ac:dyDescent="0.35">
      <c r="A106" s="19" t="s">
        <v>281</v>
      </c>
      <c r="B106" s="29" t="s">
        <v>119</v>
      </c>
      <c r="C106" s="39" t="s">
        <v>7</v>
      </c>
      <c r="D106" s="27">
        <v>1</v>
      </c>
      <c r="E106" s="21">
        <v>1.5</v>
      </c>
      <c r="F106" s="21">
        <f t="shared" si="1"/>
        <v>1.5</v>
      </c>
    </row>
    <row r="107" spans="1:6" s="1" customFormat="1" ht="29.25" customHeight="1" thickBot="1" x14ac:dyDescent="0.35">
      <c r="A107" s="19" t="s">
        <v>282</v>
      </c>
      <c r="B107" s="29" t="s">
        <v>120</v>
      </c>
      <c r="C107" s="39" t="s">
        <v>7</v>
      </c>
      <c r="D107" s="27">
        <v>1</v>
      </c>
      <c r="E107" s="21">
        <v>15</v>
      </c>
      <c r="F107" s="21">
        <f t="shared" si="1"/>
        <v>15</v>
      </c>
    </row>
    <row r="108" spans="1:6" s="1" customFormat="1" ht="29.25" customHeight="1" thickBot="1" x14ac:dyDescent="0.35">
      <c r="A108" s="19" t="s">
        <v>283</v>
      </c>
      <c r="B108" s="29" t="s">
        <v>121</v>
      </c>
      <c r="C108" s="39" t="s">
        <v>7</v>
      </c>
      <c r="D108" s="27">
        <v>1</v>
      </c>
      <c r="E108" s="21">
        <v>12</v>
      </c>
      <c r="F108" s="21">
        <f t="shared" si="1"/>
        <v>12</v>
      </c>
    </row>
    <row r="109" spans="1:6" s="1" customFormat="1" ht="13.95" customHeight="1" thickBot="1" x14ac:dyDescent="0.35">
      <c r="A109" s="19" t="s">
        <v>284</v>
      </c>
      <c r="B109" s="29" t="s">
        <v>122</v>
      </c>
      <c r="C109" s="39" t="s">
        <v>185</v>
      </c>
      <c r="D109" s="26">
        <v>1</v>
      </c>
      <c r="E109" s="21">
        <v>0.15</v>
      </c>
      <c r="F109" s="21">
        <f t="shared" si="1"/>
        <v>0.15</v>
      </c>
    </row>
    <row r="110" spans="1:6" s="1" customFormat="1" ht="15" customHeight="1" thickBot="1" x14ac:dyDescent="0.35">
      <c r="A110" s="19" t="s">
        <v>285</v>
      </c>
      <c r="B110" s="32" t="s">
        <v>123</v>
      </c>
      <c r="C110" s="39" t="s">
        <v>185</v>
      </c>
      <c r="D110" s="26">
        <v>1</v>
      </c>
      <c r="E110" s="21">
        <v>0.05</v>
      </c>
      <c r="F110" s="21">
        <f t="shared" si="1"/>
        <v>0.05</v>
      </c>
    </row>
    <row r="111" spans="1:6" s="1" customFormat="1" ht="15.6" customHeight="1" thickBot="1" x14ac:dyDescent="0.35">
      <c r="A111" s="19" t="s">
        <v>286</v>
      </c>
      <c r="B111" s="33" t="s">
        <v>182</v>
      </c>
      <c r="C111" s="39" t="s">
        <v>12</v>
      </c>
      <c r="D111" s="26">
        <v>1</v>
      </c>
      <c r="E111" s="21">
        <v>1</v>
      </c>
      <c r="F111" s="21">
        <f t="shared" si="1"/>
        <v>1</v>
      </c>
    </row>
    <row r="112" spans="1:6" s="1" customFormat="1" ht="29.25" customHeight="1" thickBot="1" x14ac:dyDescent="0.35">
      <c r="A112" s="19" t="s">
        <v>287</v>
      </c>
      <c r="B112" s="33" t="s">
        <v>124</v>
      </c>
      <c r="C112" s="39" t="s">
        <v>7</v>
      </c>
      <c r="D112" s="26">
        <v>1</v>
      </c>
      <c r="E112" s="21">
        <v>1</v>
      </c>
      <c r="F112" s="21">
        <f t="shared" si="1"/>
        <v>1</v>
      </c>
    </row>
    <row r="113" spans="1:6" s="1" customFormat="1" ht="16.2" customHeight="1" thickBot="1" x14ac:dyDescent="0.35">
      <c r="A113" s="19" t="s">
        <v>288</v>
      </c>
      <c r="B113" s="34" t="s">
        <v>125</v>
      </c>
      <c r="C113" s="39" t="s">
        <v>7</v>
      </c>
      <c r="D113" s="26">
        <v>1</v>
      </c>
      <c r="E113" s="21">
        <v>1.2</v>
      </c>
      <c r="F113" s="21">
        <f t="shared" si="1"/>
        <v>1.2</v>
      </c>
    </row>
    <row r="114" spans="1:6" s="1" customFormat="1" ht="16.2" customHeight="1" thickBot="1" x14ac:dyDescent="0.35">
      <c r="A114" s="19" t="s">
        <v>289</v>
      </c>
      <c r="B114" s="30" t="s">
        <v>126</v>
      </c>
      <c r="C114" s="39" t="s">
        <v>7</v>
      </c>
      <c r="D114" s="26">
        <v>1</v>
      </c>
      <c r="E114" s="21">
        <v>1.2</v>
      </c>
      <c r="F114" s="21">
        <f t="shared" si="1"/>
        <v>1.2</v>
      </c>
    </row>
    <row r="115" spans="1:6" s="1" customFormat="1" ht="16.95" customHeight="1" thickBot="1" x14ac:dyDescent="0.35">
      <c r="A115" s="19" t="s">
        <v>290</v>
      </c>
      <c r="B115" s="29" t="s">
        <v>127</v>
      </c>
      <c r="C115" s="39" t="s">
        <v>7</v>
      </c>
      <c r="D115" s="26">
        <v>1</v>
      </c>
      <c r="E115" s="21">
        <v>10.9</v>
      </c>
      <c r="F115" s="21">
        <f t="shared" si="1"/>
        <v>10.9</v>
      </c>
    </row>
    <row r="116" spans="1:6" s="1" customFormat="1" ht="15" customHeight="1" thickBot="1" x14ac:dyDescent="0.35">
      <c r="A116" s="19" t="s">
        <v>291</v>
      </c>
      <c r="B116" s="29" t="s">
        <v>128</v>
      </c>
      <c r="C116" s="39" t="s">
        <v>7</v>
      </c>
      <c r="D116" s="26">
        <v>1</v>
      </c>
      <c r="E116" s="21">
        <v>8.5</v>
      </c>
      <c r="F116" s="21">
        <f t="shared" si="1"/>
        <v>8.5</v>
      </c>
    </row>
    <row r="117" spans="1:6" s="1" customFormat="1" ht="16.95" customHeight="1" thickBot="1" x14ac:dyDescent="0.35">
      <c r="A117" s="19" t="s">
        <v>292</v>
      </c>
      <c r="B117" s="29" t="s">
        <v>129</v>
      </c>
      <c r="C117" s="39" t="s">
        <v>7</v>
      </c>
      <c r="D117" s="26">
        <v>1</v>
      </c>
      <c r="E117" s="21">
        <v>11.7</v>
      </c>
      <c r="F117" s="21">
        <f t="shared" si="1"/>
        <v>11.7</v>
      </c>
    </row>
    <row r="118" spans="1:6" s="1" customFormat="1" ht="15" customHeight="1" thickBot="1" x14ac:dyDescent="0.35">
      <c r="A118" s="19" t="s">
        <v>293</v>
      </c>
      <c r="B118" s="29" t="s">
        <v>130</v>
      </c>
      <c r="C118" s="39" t="s">
        <v>7</v>
      </c>
      <c r="D118" s="26">
        <v>1</v>
      </c>
      <c r="E118" s="21">
        <v>12.5</v>
      </c>
      <c r="F118" s="21">
        <f t="shared" si="1"/>
        <v>12.5</v>
      </c>
    </row>
    <row r="119" spans="1:6" s="1" customFormat="1" ht="15.6" customHeight="1" thickBot="1" x14ac:dyDescent="0.35">
      <c r="A119" s="19" t="s">
        <v>294</v>
      </c>
      <c r="B119" s="29" t="s">
        <v>131</v>
      </c>
      <c r="C119" s="39" t="s">
        <v>7</v>
      </c>
      <c r="D119" s="27">
        <v>1</v>
      </c>
      <c r="E119" s="21">
        <v>6</v>
      </c>
      <c r="F119" s="21">
        <f t="shared" si="1"/>
        <v>6</v>
      </c>
    </row>
    <row r="120" spans="1:6" s="1" customFormat="1" ht="15.6" customHeight="1" thickBot="1" x14ac:dyDescent="0.35">
      <c r="A120" s="19" t="s">
        <v>295</v>
      </c>
      <c r="B120" s="30" t="s">
        <v>132</v>
      </c>
      <c r="C120" s="39" t="s">
        <v>7</v>
      </c>
      <c r="D120" s="27">
        <v>1</v>
      </c>
      <c r="E120" s="21">
        <v>0.25</v>
      </c>
      <c r="F120" s="21">
        <f t="shared" si="1"/>
        <v>0.25</v>
      </c>
    </row>
    <row r="121" spans="1:6" s="1" customFormat="1" ht="13.2" customHeight="1" thickBot="1" x14ac:dyDescent="0.35">
      <c r="A121" s="19" t="s">
        <v>296</v>
      </c>
      <c r="B121" s="30" t="s">
        <v>133</v>
      </c>
      <c r="C121" s="39" t="s">
        <v>7</v>
      </c>
      <c r="D121" s="27">
        <v>1</v>
      </c>
      <c r="E121" s="21">
        <v>0.25</v>
      </c>
      <c r="F121" s="21">
        <f t="shared" si="1"/>
        <v>0.25</v>
      </c>
    </row>
    <row r="122" spans="1:6" s="1" customFormat="1" ht="45" customHeight="1" thickBot="1" x14ac:dyDescent="0.35">
      <c r="A122" s="19" t="s">
        <v>297</v>
      </c>
      <c r="B122" s="30" t="s">
        <v>134</v>
      </c>
      <c r="C122" s="39" t="s">
        <v>7</v>
      </c>
      <c r="D122" s="26">
        <v>1</v>
      </c>
      <c r="E122" s="21">
        <v>1</v>
      </c>
      <c r="F122" s="21">
        <f t="shared" si="1"/>
        <v>1</v>
      </c>
    </row>
    <row r="123" spans="1:6" s="1" customFormat="1" ht="15" customHeight="1" thickBot="1" x14ac:dyDescent="0.35">
      <c r="A123" s="19" t="s">
        <v>298</v>
      </c>
      <c r="B123" s="29" t="s">
        <v>135</v>
      </c>
      <c r="C123" s="39" t="s">
        <v>7</v>
      </c>
      <c r="D123" s="26">
        <v>1</v>
      </c>
      <c r="E123" s="21">
        <v>0.15</v>
      </c>
      <c r="F123" s="21">
        <f t="shared" si="1"/>
        <v>0.15</v>
      </c>
    </row>
    <row r="124" spans="1:6" s="1" customFormat="1" ht="15" customHeight="1" thickBot="1" x14ac:dyDescent="0.35">
      <c r="A124" s="19" t="s">
        <v>299</v>
      </c>
      <c r="B124" s="29" t="s">
        <v>136</v>
      </c>
      <c r="C124" s="39" t="s">
        <v>7</v>
      </c>
      <c r="D124" s="26">
        <v>1</v>
      </c>
      <c r="E124" s="21">
        <v>0.15</v>
      </c>
      <c r="F124" s="21">
        <f t="shared" si="1"/>
        <v>0.15</v>
      </c>
    </row>
    <row r="125" spans="1:6" s="1" customFormat="1" ht="29.25" customHeight="1" thickBot="1" x14ac:dyDescent="0.35">
      <c r="A125" s="19" t="s">
        <v>300</v>
      </c>
      <c r="B125" s="30" t="s">
        <v>137</v>
      </c>
      <c r="C125" s="39" t="s">
        <v>7</v>
      </c>
      <c r="D125" s="26">
        <v>1</v>
      </c>
      <c r="E125" s="21">
        <v>20</v>
      </c>
      <c r="F125" s="21">
        <f t="shared" si="1"/>
        <v>20</v>
      </c>
    </row>
    <row r="126" spans="1:6" s="1" customFormat="1" ht="29.25" customHeight="1" thickBot="1" x14ac:dyDescent="0.35">
      <c r="A126" s="19" t="s">
        <v>301</v>
      </c>
      <c r="B126" s="30" t="s">
        <v>138</v>
      </c>
      <c r="C126" s="40" t="s">
        <v>7</v>
      </c>
      <c r="D126" s="26">
        <v>1</v>
      </c>
      <c r="E126" s="21">
        <v>15</v>
      </c>
      <c r="F126" s="21">
        <f t="shared" si="1"/>
        <v>15</v>
      </c>
    </row>
    <row r="127" spans="1:6" s="1" customFormat="1" ht="29.25" customHeight="1" thickBot="1" x14ac:dyDescent="0.35">
      <c r="A127" s="19" t="s">
        <v>302</v>
      </c>
      <c r="B127" s="30" t="s">
        <v>139</v>
      </c>
      <c r="C127" s="40" t="s">
        <v>7</v>
      </c>
      <c r="D127" s="26">
        <v>1</v>
      </c>
      <c r="E127" s="21">
        <v>20</v>
      </c>
      <c r="F127" s="21">
        <f t="shared" si="1"/>
        <v>20</v>
      </c>
    </row>
    <row r="128" spans="1:6" s="1" customFormat="1" ht="29.25" customHeight="1" thickBot="1" x14ac:dyDescent="0.35">
      <c r="A128" s="19" t="s">
        <v>303</v>
      </c>
      <c r="B128" s="30" t="s">
        <v>140</v>
      </c>
      <c r="C128" s="39" t="s">
        <v>7</v>
      </c>
      <c r="D128" s="26">
        <v>1</v>
      </c>
      <c r="E128" s="21">
        <v>1.2</v>
      </c>
      <c r="F128" s="21">
        <f t="shared" si="1"/>
        <v>1.2</v>
      </c>
    </row>
    <row r="129" spans="1:6" s="1" customFormat="1" ht="29.25" customHeight="1" thickBot="1" x14ac:dyDescent="0.35">
      <c r="A129" s="19" t="s">
        <v>304</v>
      </c>
      <c r="B129" s="30" t="s">
        <v>141</v>
      </c>
      <c r="C129" s="39" t="s">
        <v>7</v>
      </c>
      <c r="D129" s="26">
        <v>1</v>
      </c>
      <c r="E129" s="21">
        <v>1.5</v>
      </c>
      <c r="F129" s="21">
        <f t="shared" si="1"/>
        <v>1.5</v>
      </c>
    </row>
    <row r="130" spans="1:6" s="1" customFormat="1" ht="13.95" customHeight="1" thickBot="1" x14ac:dyDescent="0.35">
      <c r="A130" s="19" t="s">
        <v>305</v>
      </c>
      <c r="B130" s="29" t="s">
        <v>142</v>
      </c>
      <c r="C130" s="39" t="s">
        <v>7</v>
      </c>
      <c r="D130" s="26">
        <v>1</v>
      </c>
      <c r="E130" s="21">
        <v>1.65</v>
      </c>
      <c r="F130" s="21">
        <f t="shared" si="1"/>
        <v>1.65</v>
      </c>
    </row>
    <row r="131" spans="1:6" s="1" customFormat="1" ht="15" customHeight="1" thickBot="1" x14ac:dyDescent="0.35">
      <c r="A131" s="19" t="s">
        <v>306</v>
      </c>
      <c r="B131" s="29" t="s">
        <v>143</v>
      </c>
      <c r="C131" s="39" t="s">
        <v>7</v>
      </c>
      <c r="D131" s="26">
        <v>1</v>
      </c>
      <c r="E131" s="21">
        <v>3.8</v>
      </c>
      <c r="F131" s="21">
        <f t="shared" si="1"/>
        <v>3.8</v>
      </c>
    </row>
    <row r="132" spans="1:6" s="1" customFormat="1" ht="46.95" customHeight="1" thickBot="1" x14ac:dyDescent="0.35">
      <c r="A132" s="19" t="s">
        <v>307</v>
      </c>
      <c r="B132" s="29" t="s">
        <v>144</v>
      </c>
      <c r="C132" s="39" t="s">
        <v>7</v>
      </c>
      <c r="D132" s="27">
        <v>1</v>
      </c>
      <c r="E132" s="21">
        <v>22</v>
      </c>
      <c r="F132" s="21">
        <f t="shared" si="1"/>
        <v>22</v>
      </c>
    </row>
    <row r="133" spans="1:6" s="1" customFormat="1" ht="46.2" customHeight="1" thickBot="1" x14ac:dyDescent="0.35">
      <c r="A133" s="19" t="s">
        <v>308</v>
      </c>
      <c r="B133" s="29" t="s">
        <v>145</v>
      </c>
      <c r="C133" s="39" t="s">
        <v>7</v>
      </c>
      <c r="D133" s="27">
        <v>1</v>
      </c>
      <c r="E133" s="21">
        <v>25</v>
      </c>
      <c r="F133" s="21">
        <f t="shared" si="1"/>
        <v>25</v>
      </c>
    </row>
    <row r="134" spans="1:6" s="1" customFormat="1" ht="49.95" customHeight="1" thickBot="1" x14ac:dyDescent="0.35">
      <c r="A134" s="19" t="s">
        <v>309</v>
      </c>
      <c r="B134" s="29" t="s">
        <v>146</v>
      </c>
      <c r="C134" s="39" t="s">
        <v>7</v>
      </c>
      <c r="D134" s="27">
        <v>1</v>
      </c>
      <c r="E134" s="21">
        <v>48</v>
      </c>
      <c r="F134" s="21">
        <f t="shared" si="1"/>
        <v>48</v>
      </c>
    </row>
    <row r="135" spans="1:6" s="1" customFormat="1" ht="47.4" customHeight="1" thickBot="1" x14ac:dyDescent="0.35">
      <c r="A135" s="19" t="s">
        <v>310</v>
      </c>
      <c r="B135" s="29" t="s">
        <v>147</v>
      </c>
      <c r="C135" s="39" t="s">
        <v>7</v>
      </c>
      <c r="D135" s="26">
        <v>1</v>
      </c>
      <c r="E135" s="21">
        <v>58</v>
      </c>
      <c r="F135" s="21">
        <f t="shared" si="1"/>
        <v>58</v>
      </c>
    </row>
    <row r="136" spans="1:6" s="1" customFormat="1" ht="29.25" customHeight="1" thickBot="1" x14ac:dyDescent="0.35">
      <c r="A136" s="19" t="s">
        <v>311</v>
      </c>
      <c r="B136" s="29" t="s">
        <v>148</v>
      </c>
      <c r="C136" s="39" t="s">
        <v>7</v>
      </c>
      <c r="D136" s="26">
        <v>1</v>
      </c>
      <c r="E136" s="21">
        <v>2.5</v>
      </c>
      <c r="F136" s="21">
        <f t="shared" si="1"/>
        <v>2.5</v>
      </c>
    </row>
    <row r="137" spans="1:6" s="1" customFormat="1" ht="29.25" customHeight="1" thickBot="1" x14ac:dyDescent="0.35">
      <c r="A137" s="19" t="s">
        <v>312</v>
      </c>
      <c r="B137" s="29" t="s">
        <v>149</v>
      </c>
      <c r="C137" s="39" t="s">
        <v>7</v>
      </c>
      <c r="D137" s="26">
        <v>1</v>
      </c>
      <c r="E137" s="21">
        <v>3.5</v>
      </c>
      <c r="F137" s="21">
        <f t="shared" si="1"/>
        <v>3.5</v>
      </c>
    </row>
    <row r="138" spans="1:6" s="1" customFormat="1" ht="29.25" customHeight="1" thickBot="1" x14ac:dyDescent="0.35">
      <c r="A138" s="19" t="s">
        <v>313</v>
      </c>
      <c r="B138" s="29" t="s">
        <v>150</v>
      </c>
      <c r="C138" s="39" t="s">
        <v>7</v>
      </c>
      <c r="D138" s="26">
        <v>1</v>
      </c>
      <c r="E138" s="21">
        <v>2.5</v>
      </c>
      <c r="F138" s="21">
        <f t="shared" si="1"/>
        <v>2.5</v>
      </c>
    </row>
    <row r="139" spans="1:6" s="1" customFormat="1" ht="29.25" customHeight="1" thickBot="1" x14ac:dyDescent="0.35">
      <c r="A139" s="19" t="s">
        <v>314</v>
      </c>
      <c r="B139" s="29" t="s">
        <v>151</v>
      </c>
      <c r="C139" s="39" t="s">
        <v>7</v>
      </c>
      <c r="D139" s="26">
        <v>1</v>
      </c>
      <c r="E139" s="21">
        <v>4</v>
      </c>
      <c r="F139" s="21">
        <f t="shared" si="1"/>
        <v>4</v>
      </c>
    </row>
    <row r="140" spans="1:6" s="1" customFormat="1" ht="45.6" customHeight="1" thickBot="1" x14ac:dyDescent="0.35">
      <c r="A140" s="19" t="s">
        <v>315</v>
      </c>
      <c r="B140" s="29" t="s">
        <v>152</v>
      </c>
      <c r="C140" s="39" t="s">
        <v>7</v>
      </c>
      <c r="D140" s="26">
        <v>1</v>
      </c>
      <c r="E140" s="21">
        <v>3.5</v>
      </c>
      <c r="F140" s="21">
        <f t="shared" si="1"/>
        <v>3.5</v>
      </c>
    </row>
    <row r="141" spans="1:6" s="1" customFormat="1" ht="48" customHeight="1" thickBot="1" x14ac:dyDescent="0.35">
      <c r="A141" s="19" t="s">
        <v>316</v>
      </c>
      <c r="B141" s="29" t="s">
        <v>153</v>
      </c>
      <c r="C141" s="39" t="s">
        <v>7</v>
      </c>
      <c r="D141" s="26">
        <v>1</v>
      </c>
      <c r="E141" s="21">
        <v>4.5</v>
      </c>
      <c r="F141" s="21">
        <f t="shared" ref="F141:F183" si="2">D141*E141</f>
        <v>4.5</v>
      </c>
    </row>
    <row r="142" spans="1:6" s="1" customFormat="1" ht="29.25" customHeight="1" thickBot="1" x14ac:dyDescent="0.35">
      <c r="A142" s="19" t="s">
        <v>317</v>
      </c>
      <c r="B142" s="29" t="s">
        <v>154</v>
      </c>
      <c r="C142" s="39" t="s">
        <v>7</v>
      </c>
      <c r="D142" s="26">
        <v>1</v>
      </c>
      <c r="E142" s="21">
        <v>4.5</v>
      </c>
      <c r="F142" s="21">
        <f t="shared" si="2"/>
        <v>4.5</v>
      </c>
    </row>
    <row r="143" spans="1:6" s="1" customFormat="1" ht="14.4" customHeight="1" thickBot="1" x14ac:dyDescent="0.35">
      <c r="A143" s="19" t="s">
        <v>318</v>
      </c>
      <c r="B143" s="29" t="s">
        <v>155</v>
      </c>
      <c r="C143" s="39" t="s">
        <v>7</v>
      </c>
      <c r="D143" s="26">
        <v>1</v>
      </c>
      <c r="E143" s="21">
        <v>9</v>
      </c>
      <c r="F143" s="21">
        <f t="shared" si="2"/>
        <v>9</v>
      </c>
    </row>
    <row r="144" spans="1:6" s="1" customFormat="1" ht="14.4" customHeight="1" thickBot="1" x14ac:dyDescent="0.35">
      <c r="A144" s="19" t="s">
        <v>319</v>
      </c>
      <c r="B144" s="29" t="s">
        <v>156</v>
      </c>
      <c r="C144" s="39" t="s">
        <v>7</v>
      </c>
      <c r="D144" s="26">
        <v>1</v>
      </c>
      <c r="E144" s="21">
        <v>25</v>
      </c>
      <c r="F144" s="21">
        <f t="shared" si="2"/>
        <v>25</v>
      </c>
    </row>
    <row r="145" spans="1:6" s="1" customFormat="1" ht="15.6" customHeight="1" thickBot="1" x14ac:dyDescent="0.35">
      <c r="A145" s="19" t="s">
        <v>320</v>
      </c>
      <c r="B145" s="29" t="s">
        <v>157</v>
      </c>
      <c r="C145" s="39" t="s">
        <v>7</v>
      </c>
      <c r="D145" s="27">
        <v>1</v>
      </c>
      <c r="E145" s="21">
        <v>35</v>
      </c>
      <c r="F145" s="21">
        <f t="shared" si="2"/>
        <v>35</v>
      </c>
    </row>
    <row r="146" spans="1:6" s="1" customFormat="1" ht="15.6" customHeight="1" thickBot="1" x14ac:dyDescent="0.35">
      <c r="A146" s="19" t="s">
        <v>321</v>
      </c>
      <c r="B146" s="29" t="s">
        <v>158</v>
      </c>
      <c r="C146" s="39" t="s">
        <v>7</v>
      </c>
      <c r="D146" s="27">
        <v>1</v>
      </c>
      <c r="E146" s="21">
        <v>7</v>
      </c>
      <c r="F146" s="21">
        <f t="shared" si="2"/>
        <v>7</v>
      </c>
    </row>
    <row r="147" spans="1:6" s="1" customFormat="1" ht="49.2" customHeight="1" thickBot="1" x14ac:dyDescent="0.35">
      <c r="A147" s="19" t="s">
        <v>322</v>
      </c>
      <c r="B147" s="29" t="s">
        <v>159</v>
      </c>
      <c r="C147" s="39" t="s">
        <v>7</v>
      </c>
      <c r="D147" s="27">
        <v>1</v>
      </c>
      <c r="E147" s="21">
        <v>18</v>
      </c>
      <c r="F147" s="21">
        <f t="shared" si="2"/>
        <v>18</v>
      </c>
    </row>
    <row r="148" spans="1:6" s="1" customFormat="1" ht="46.95" customHeight="1" thickBot="1" x14ac:dyDescent="0.35">
      <c r="A148" s="19" t="s">
        <v>323</v>
      </c>
      <c r="B148" s="29" t="s">
        <v>160</v>
      </c>
      <c r="C148" s="39" t="s">
        <v>7</v>
      </c>
      <c r="D148" s="26">
        <v>1</v>
      </c>
      <c r="E148" s="21">
        <v>25</v>
      </c>
      <c r="F148" s="21">
        <f t="shared" si="2"/>
        <v>25</v>
      </c>
    </row>
    <row r="149" spans="1:6" s="1" customFormat="1" ht="46.2" customHeight="1" thickBot="1" x14ac:dyDescent="0.35">
      <c r="A149" s="19" t="s">
        <v>324</v>
      </c>
      <c r="B149" s="29" t="s">
        <v>161</v>
      </c>
      <c r="C149" s="39" t="s">
        <v>7</v>
      </c>
      <c r="D149" s="26">
        <v>1</v>
      </c>
      <c r="E149" s="21">
        <v>20</v>
      </c>
      <c r="F149" s="21">
        <f t="shared" si="2"/>
        <v>20</v>
      </c>
    </row>
    <row r="150" spans="1:6" s="1" customFormat="1" ht="18" customHeight="1" thickBot="1" x14ac:dyDescent="0.35">
      <c r="A150" s="19" t="s">
        <v>325</v>
      </c>
      <c r="B150" s="35" t="s">
        <v>14</v>
      </c>
      <c r="C150" s="41" t="s">
        <v>7</v>
      </c>
      <c r="D150" s="26">
        <v>1</v>
      </c>
      <c r="E150" s="21">
        <v>1.2</v>
      </c>
      <c r="F150" s="21">
        <f t="shared" si="2"/>
        <v>1.2</v>
      </c>
    </row>
    <row r="151" spans="1:6" s="1" customFormat="1" ht="16.2" customHeight="1" thickBot="1" x14ac:dyDescent="0.35">
      <c r="A151" s="19" t="s">
        <v>326</v>
      </c>
      <c r="B151" s="36" t="s">
        <v>162</v>
      </c>
      <c r="C151" s="41" t="s">
        <v>7</v>
      </c>
      <c r="D151" s="26">
        <v>1</v>
      </c>
      <c r="E151" s="21">
        <v>14</v>
      </c>
      <c r="F151" s="21">
        <f t="shared" si="2"/>
        <v>14</v>
      </c>
    </row>
    <row r="152" spans="1:6" s="1" customFormat="1" ht="12.6" customHeight="1" thickBot="1" x14ac:dyDescent="0.35">
      <c r="A152" s="19" t="s">
        <v>327</v>
      </c>
      <c r="B152" s="36" t="s">
        <v>163</v>
      </c>
      <c r="C152" s="41" t="s">
        <v>7</v>
      </c>
      <c r="D152" s="26">
        <v>1</v>
      </c>
      <c r="E152" s="21">
        <v>14.5</v>
      </c>
      <c r="F152" s="21">
        <f t="shared" si="2"/>
        <v>14.5</v>
      </c>
    </row>
    <row r="153" spans="1:6" s="1" customFormat="1" ht="12.6" customHeight="1" thickBot="1" x14ac:dyDescent="0.35">
      <c r="A153" s="19" t="s">
        <v>328</v>
      </c>
      <c r="B153" s="36" t="s">
        <v>164</v>
      </c>
      <c r="C153" s="41" t="s">
        <v>7</v>
      </c>
      <c r="D153" s="26">
        <v>1</v>
      </c>
      <c r="E153" s="21">
        <v>14.5</v>
      </c>
      <c r="F153" s="21">
        <f t="shared" si="2"/>
        <v>14.5</v>
      </c>
    </row>
    <row r="154" spans="1:6" s="1" customFormat="1" ht="15" customHeight="1" thickBot="1" x14ac:dyDescent="0.35">
      <c r="A154" s="19" t="s">
        <v>329</v>
      </c>
      <c r="B154" s="36" t="s">
        <v>165</v>
      </c>
      <c r="C154" s="41" t="s">
        <v>7</v>
      </c>
      <c r="D154" s="26">
        <v>1</v>
      </c>
      <c r="E154" s="21">
        <v>14.5</v>
      </c>
      <c r="F154" s="21">
        <f t="shared" si="2"/>
        <v>14.5</v>
      </c>
    </row>
    <row r="155" spans="1:6" s="1" customFormat="1" ht="15" customHeight="1" thickBot="1" x14ac:dyDescent="0.35">
      <c r="A155" s="19" t="s">
        <v>330</v>
      </c>
      <c r="B155" s="36" t="s">
        <v>166</v>
      </c>
      <c r="C155" s="41" t="s">
        <v>7</v>
      </c>
      <c r="D155" s="26">
        <v>1</v>
      </c>
      <c r="E155" s="21">
        <v>16</v>
      </c>
      <c r="F155" s="21">
        <f t="shared" si="2"/>
        <v>16</v>
      </c>
    </row>
    <row r="156" spans="1:6" s="1" customFormat="1" ht="29.25" customHeight="1" thickBot="1" x14ac:dyDescent="0.35">
      <c r="A156" s="19" t="s">
        <v>331</v>
      </c>
      <c r="B156" s="29" t="s">
        <v>167</v>
      </c>
      <c r="C156" s="42" t="s">
        <v>7</v>
      </c>
      <c r="D156" s="26">
        <v>1</v>
      </c>
      <c r="E156" s="21">
        <v>3</v>
      </c>
      <c r="F156" s="21">
        <f t="shared" si="2"/>
        <v>3</v>
      </c>
    </row>
    <row r="157" spans="1:6" s="1" customFormat="1" ht="16.95" customHeight="1" thickBot="1" x14ac:dyDescent="0.35">
      <c r="A157" s="19" t="s">
        <v>332</v>
      </c>
      <c r="B157" s="29" t="s">
        <v>168</v>
      </c>
      <c r="C157" s="42" t="s">
        <v>7</v>
      </c>
      <c r="D157" s="26">
        <v>1</v>
      </c>
      <c r="E157" s="21">
        <v>5</v>
      </c>
      <c r="F157" s="21">
        <f t="shared" si="2"/>
        <v>5</v>
      </c>
    </row>
    <row r="158" spans="1:6" s="1" customFormat="1" ht="16.2" customHeight="1" thickBot="1" x14ac:dyDescent="0.35">
      <c r="A158" s="19" t="s">
        <v>333</v>
      </c>
      <c r="B158" s="29" t="s">
        <v>169</v>
      </c>
      <c r="C158" s="42" t="s">
        <v>7</v>
      </c>
      <c r="D158" s="26">
        <v>1</v>
      </c>
      <c r="E158" s="21">
        <v>15</v>
      </c>
      <c r="F158" s="21">
        <f t="shared" si="2"/>
        <v>15</v>
      </c>
    </row>
    <row r="159" spans="1:6" s="1" customFormat="1" ht="14.4" customHeight="1" thickBot="1" x14ac:dyDescent="0.35">
      <c r="A159" s="19" t="s">
        <v>334</v>
      </c>
      <c r="B159" s="29" t="s">
        <v>15</v>
      </c>
      <c r="C159" s="42" t="s">
        <v>7</v>
      </c>
      <c r="D159" s="26">
        <v>1</v>
      </c>
      <c r="E159" s="21">
        <v>30</v>
      </c>
      <c r="F159" s="21">
        <f t="shared" si="2"/>
        <v>30</v>
      </c>
    </row>
    <row r="160" spans="1:6" s="1" customFormat="1" ht="29.25" customHeight="1" thickBot="1" x14ac:dyDescent="0.35">
      <c r="A160" s="19" t="s">
        <v>335</v>
      </c>
      <c r="B160" s="29" t="s">
        <v>16</v>
      </c>
      <c r="C160" s="42" t="s">
        <v>7</v>
      </c>
      <c r="D160" s="26">
        <v>1</v>
      </c>
      <c r="E160" s="21">
        <v>3</v>
      </c>
      <c r="F160" s="21">
        <f t="shared" si="2"/>
        <v>3</v>
      </c>
    </row>
    <row r="161" spans="1:6" s="1" customFormat="1" ht="29.25" customHeight="1" thickBot="1" x14ac:dyDescent="0.35">
      <c r="A161" s="19" t="s">
        <v>336</v>
      </c>
      <c r="B161" s="29" t="s">
        <v>17</v>
      </c>
      <c r="C161" s="42" t="s">
        <v>7</v>
      </c>
      <c r="D161" s="26">
        <v>1</v>
      </c>
      <c r="E161" s="21">
        <v>4</v>
      </c>
      <c r="F161" s="21">
        <f t="shared" si="2"/>
        <v>4</v>
      </c>
    </row>
    <row r="162" spans="1:6" s="1" customFormat="1" ht="29.25" customHeight="1" thickBot="1" x14ac:dyDescent="0.35">
      <c r="A162" s="19" t="s">
        <v>337</v>
      </c>
      <c r="B162" s="29" t="s">
        <v>18</v>
      </c>
      <c r="C162" s="42" t="s">
        <v>7</v>
      </c>
      <c r="D162" s="26">
        <v>1</v>
      </c>
      <c r="E162" s="21">
        <v>3.5</v>
      </c>
      <c r="F162" s="21">
        <f t="shared" si="2"/>
        <v>3.5</v>
      </c>
    </row>
    <row r="163" spans="1:6" s="1" customFormat="1" ht="29.25" customHeight="1" thickBot="1" x14ac:dyDescent="0.35">
      <c r="A163" s="19" t="s">
        <v>338</v>
      </c>
      <c r="B163" s="29" t="s">
        <v>19</v>
      </c>
      <c r="C163" s="42" t="s">
        <v>7</v>
      </c>
      <c r="D163" s="26">
        <v>1</v>
      </c>
      <c r="E163" s="21">
        <v>4</v>
      </c>
      <c r="F163" s="21">
        <f t="shared" si="2"/>
        <v>4</v>
      </c>
    </row>
    <row r="164" spans="1:6" s="1" customFormat="1" ht="15.6" customHeight="1" thickBot="1" x14ac:dyDescent="0.35">
      <c r="A164" s="19" t="s">
        <v>339</v>
      </c>
      <c r="B164" s="29" t="s">
        <v>20</v>
      </c>
      <c r="C164" s="42" t="s">
        <v>7</v>
      </c>
      <c r="D164" s="26">
        <v>1</v>
      </c>
      <c r="E164" s="21">
        <v>10</v>
      </c>
      <c r="F164" s="21">
        <f t="shared" si="2"/>
        <v>10</v>
      </c>
    </row>
    <row r="165" spans="1:6" s="1" customFormat="1" ht="13.95" customHeight="1" thickBot="1" x14ac:dyDescent="0.35">
      <c r="A165" s="19" t="s">
        <v>340</v>
      </c>
      <c r="B165" s="29" t="s">
        <v>22</v>
      </c>
      <c r="C165" s="42" t="s">
        <v>7</v>
      </c>
      <c r="D165" s="26">
        <v>1</v>
      </c>
      <c r="E165" s="21">
        <v>15</v>
      </c>
      <c r="F165" s="21">
        <f t="shared" si="2"/>
        <v>15</v>
      </c>
    </row>
    <row r="166" spans="1:6" s="1" customFormat="1" ht="16.2" customHeight="1" thickBot="1" x14ac:dyDescent="0.35">
      <c r="A166" s="19" t="s">
        <v>341</v>
      </c>
      <c r="B166" s="29" t="s">
        <v>21</v>
      </c>
      <c r="C166" s="42" t="s">
        <v>7</v>
      </c>
      <c r="D166" s="26">
        <v>1</v>
      </c>
      <c r="E166" s="21">
        <v>5</v>
      </c>
      <c r="F166" s="21">
        <f t="shared" si="2"/>
        <v>5</v>
      </c>
    </row>
    <row r="167" spans="1:6" s="1" customFormat="1" ht="15.6" customHeight="1" thickBot="1" x14ac:dyDescent="0.35">
      <c r="A167" s="19" t="s">
        <v>342</v>
      </c>
      <c r="B167" s="29" t="s">
        <v>23</v>
      </c>
      <c r="C167" s="42" t="s">
        <v>7</v>
      </c>
      <c r="D167" s="26">
        <v>1</v>
      </c>
      <c r="E167" s="21">
        <v>7</v>
      </c>
      <c r="F167" s="21">
        <f t="shared" si="2"/>
        <v>7</v>
      </c>
    </row>
    <row r="168" spans="1:6" s="1" customFormat="1" ht="29.25" customHeight="1" thickBot="1" x14ac:dyDescent="0.35">
      <c r="A168" s="19" t="s">
        <v>343</v>
      </c>
      <c r="B168" s="29" t="s">
        <v>24</v>
      </c>
      <c r="C168" s="42" t="s">
        <v>7</v>
      </c>
      <c r="D168" s="26">
        <v>1</v>
      </c>
      <c r="E168" s="21">
        <v>20</v>
      </c>
      <c r="F168" s="21">
        <f t="shared" si="2"/>
        <v>20</v>
      </c>
    </row>
    <row r="169" spans="1:6" s="1" customFormat="1" ht="29.25" customHeight="1" thickBot="1" x14ac:dyDescent="0.35">
      <c r="A169" s="19" t="s">
        <v>344</v>
      </c>
      <c r="B169" s="29" t="s">
        <v>25</v>
      </c>
      <c r="C169" s="42" t="s">
        <v>7</v>
      </c>
      <c r="D169" s="26">
        <v>1</v>
      </c>
      <c r="E169" s="21">
        <v>10</v>
      </c>
      <c r="F169" s="21">
        <f t="shared" si="2"/>
        <v>10</v>
      </c>
    </row>
    <row r="170" spans="1:6" s="1" customFormat="1" ht="76.2" customHeight="1" thickBot="1" x14ac:dyDescent="0.35">
      <c r="A170" s="19" t="s">
        <v>345</v>
      </c>
      <c r="B170" s="29" t="s">
        <v>26</v>
      </c>
      <c r="C170" s="42" t="s">
        <v>7</v>
      </c>
      <c r="D170" s="26">
        <v>1</v>
      </c>
      <c r="E170" s="21">
        <v>15</v>
      </c>
      <c r="F170" s="21">
        <f t="shared" si="2"/>
        <v>15</v>
      </c>
    </row>
    <row r="171" spans="1:6" s="1" customFormat="1" ht="29.25" customHeight="1" thickBot="1" x14ac:dyDescent="0.35">
      <c r="A171" s="19" t="s">
        <v>346</v>
      </c>
      <c r="B171" s="31" t="s">
        <v>170</v>
      </c>
      <c r="C171" s="42" t="s">
        <v>7</v>
      </c>
      <c r="D171" s="26">
        <v>1</v>
      </c>
      <c r="E171" s="21">
        <v>35</v>
      </c>
      <c r="F171" s="21">
        <f t="shared" si="2"/>
        <v>35</v>
      </c>
    </row>
    <row r="172" spans="1:6" s="1" customFormat="1" ht="15.6" customHeight="1" thickBot="1" x14ac:dyDescent="0.35">
      <c r="A172" s="19" t="s">
        <v>347</v>
      </c>
      <c r="B172" s="37" t="s">
        <v>171</v>
      </c>
      <c r="C172" s="42" t="s">
        <v>7</v>
      </c>
      <c r="D172" s="26">
        <v>1</v>
      </c>
      <c r="E172" s="21">
        <v>2</v>
      </c>
      <c r="F172" s="21">
        <f t="shared" si="2"/>
        <v>2</v>
      </c>
    </row>
    <row r="173" spans="1:6" s="1" customFormat="1" ht="13.95" customHeight="1" thickBot="1" x14ac:dyDescent="0.35">
      <c r="A173" s="19" t="s">
        <v>348</v>
      </c>
      <c r="B173" s="37" t="s">
        <v>172</v>
      </c>
      <c r="C173" s="42" t="s">
        <v>7</v>
      </c>
      <c r="D173" s="26">
        <v>1</v>
      </c>
      <c r="E173" s="21">
        <v>1.5</v>
      </c>
      <c r="F173" s="21">
        <f t="shared" si="2"/>
        <v>1.5</v>
      </c>
    </row>
    <row r="174" spans="1:6" s="1" customFormat="1" ht="15" customHeight="1" thickBot="1" x14ac:dyDescent="0.35">
      <c r="A174" s="19" t="s">
        <v>349</v>
      </c>
      <c r="B174" s="37" t="s">
        <v>173</v>
      </c>
      <c r="C174" s="42" t="s">
        <v>7</v>
      </c>
      <c r="D174" s="26">
        <v>1</v>
      </c>
      <c r="E174" s="21">
        <v>1.5</v>
      </c>
      <c r="F174" s="21">
        <f t="shared" si="2"/>
        <v>1.5</v>
      </c>
    </row>
    <row r="175" spans="1:6" s="1" customFormat="1" ht="14.4" customHeight="1" thickBot="1" x14ac:dyDescent="0.35">
      <c r="A175" s="19" t="s">
        <v>350</v>
      </c>
      <c r="B175" s="37" t="s">
        <v>174</v>
      </c>
      <c r="C175" s="42" t="s">
        <v>7</v>
      </c>
      <c r="D175" s="26">
        <v>1</v>
      </c>
      <c r="E175" s="21">
        <v>1.5</v>
      </c>
      <c r="F175" s="21">
        <f t="shared" si="2"/>
        <v>1.5</v>
      </c>
    </row>
    <row r="176" spans="1:6" s="1" customFormat="1" ht="14.4" customHeight="1" thickBot="1" x14ac:dyDescent="0.35">
      <c r="A176" s="19" t="s">
        <v>351</v>
      </c>
      <c r="B176" s="37" t="s">
        <v>175</v>
      </c>
      <c r="C176" s="42" t="s">
        <v>7</v>
      </c>
      <c r="D176" s="26">
        <v>1</v>
      </c>
      <c r="E176" s="21">
        <v>1.5</v>
      </c>
      <c r="F176" s="21">
        <f t="shared" si="2"/>
        <v>1.5</v>
      </c>
    </row>
    <row r="177" spans="1:6" s="1" customFormat="1" ht="14.4" customHeight="1" thickBot="1" x14ac:dyDescent="0.35">
      <c r="A177" s="19" t="s">
        <v>352</v>
      </c>
      <c r="B177" s="37" t="s">
        <v>176</v>
      </c>
      <c r="C177" s="42" t="s">
        <v>7</v>
      </c>
      <c r="D177" s="26">
        <v>1</v>
      </c>
      <c r="E177" s="21">
        <v>2</v>
      </c>
      <c r="F177" s="21">
        <f t="shared" si="2"/>
        <v>2</v>
      </c>
    </row>
    <row r="178" spans="1:6" s="1" customFormat="1" ht="12" customHeight="1" thickBot="1" x14ac:dyDescent="0.35">
      <c r="A178" s="19" t="s">
        <v>353</v>
      </c>
      <c r="B178" s="37" t="s">
        <v>177</v>
      </c>
      <c r="C178" s="42" t="s">
        <v>7</v>
      </c>
      <c r="D178" s="26">
        <v>1</v>
      </c>
      <c r="E178" s="21">
        <v>2.5</v>
      </c>
      <c r="F178" s="21">
        <f t="shared" si="2"/>
        <v>2.5</v>
      </c>
    </row>
    <row r="179" spans="1:6" s="1" customFormat="1" ht="15" customHeight="1" thickBot="1" x14ac:dyDescent="0.35">
      <c r="A179" s="19" t="s">
        <v>354</v>
      </c>
      <c r="B179" s="37" t="s">
        <v>178</v>
      </c>
      <c r="C179" s="42" t="s">
        <v>7</v>
      </c>
      <c r="D179" s="26">
        <v>1</v>
      </c>
      <c r="E179" s="21">
        <v>3</v>
      </c>
      <c r="F179" s="21">
        <f t="shared" si="2"/>
        <v>3</v>
      </c>
    </row>
    <row r="180" spans="1:6" s="1" customFormat="1" ht="14.4" customHeight="1" thickBot="1" x14ac:dyDescent="0.35">
      <c r="A180" s="19" t="s">
        <v>355</v>
      </c>
      <c r="B180" s="37" t="s">
        <v>179</v>
      </c>
      <c r="C180" s="42" t="s">
        <v>7</v>
      </c>
      <c r="D180" s="26">
        <v>1</v>
      </c>
      <c r="E180" s="21">
        <v>4</v>
      </c>
      <c r="F180" s="21">
        <f t="shared" si="2"/>
        <v>4</v>
      </c>
    </row>
    <row r="181" spans="1:6" s="1" customFormat="1" ht="12" customHeight="1" thickBot="1" x14ac:dyDescent="0.35">
      <c r="A181" s="19" t="s">
        <v>356</v>
      </c>
      <c r="B181" s="37" t="s">
        <v>180</v>
      </c>
      <c r="C181" s="42" t="s">
        <v>7</v>
      </c>
      <c r="D181" s="26">
        <v>1</v>
      </c>
      <c r="E181" s="21">
        <v>4.5</v>
      </c>
      <c r="F181" s="21">
        <f t="shared" si="2"/>
        <v>4.5</v>
      </c>
    </row>
    <row r="182" spans="1:6" s="1" customFormat="1" ht="12.6" customHeight="1" thickBot="1" x14ac:dyDescent="0.35">
      <c r="A182" s="19" t="s">
        <v>357</v>
      </c>
      <c r="B182" s="37" t="s">
        <v>181</v>
      </c>
      <c r="C182" s="42" t="s">
        <v>7</v>
      </c>
      <c r="D182" s="26">
        <v>1</v>
      </c>
      <c r="E182" s="21">
        <v>8</v>
      </c>
      <c r="F182" s="21">
        <f t="shared" si="2"/>
        <v>8</v>
      </c>
    </row>
    <row r="183" spans="1:6" s="1" customFormat="1" ht="13.2" customHeight="1" thickBot="1" x14ac:dyDescent="0.35">
      <c r="A183" s="19" t="s">
        <v>358</v>
      </c>
      <c r="B183" s="38" t="s">
        <v>183</v>
      </c>
      <c r="C183" s="42" t="s">
        <v>7</v>
      </c>
      <c r="D183" s="26">
        <v>1</v>
      </c>
      <c r="E183" s="21">
        <v>8</v>
      </c>
      <c r="F183" s="21">
        <f t="shared" si="2"/>
        <v>8</v>
      </c>
    </row>
    <row r="184" spans="1:6" s="1" customFormat="1" ht="18" customHeight="1" x14ac:dyDescent="0.3">
      <c r="A184" s="44" t="s">
        <v>11</v>
      </c>
      <c r="B184" s="45"/>
      <c r="C184" s="45"/>
      <c r="D184" s="45"/>
      <c r="E184" s="46"/>
      <c r="F184" s="21">
        <f>SUM(F13:F183)</f>
        <v>1388.8100000000002</v>
      </c>
    </row>
    <row r="185" spans="1:6" s="1" customFormat="1" ht="18" customHeight="1" x14ac:dyDescent="0.3">
      <c r="A185" s="44" t="s">
        <v>8</v>
      </c>
      <c r="B185" s="45"/>
      <c r="C185" s="45"/>
      <c r="D185" s="45"/>
      <c r="E185" s="46"/>
      <c r="F185" s="21">
        <f>F184*0.21</f>
        <v>291.65010000000001</v>
      </c>
    </row>
    <row r="186" spans="1:6" s="1" customFormat="1" ht="18" customHeight="1" x14ac:dyDescent="0.3">
      <c r="A186" s="47" t="s">
        <v>9</v>
      </c>
      <c r="B186" s="48"/>
      <c r="C186" s="48"/>
      <c r="D186" s="48"/>
      <c r="E186" s="49"/>
      <c r="F186" s="22">
        <f>F184+F185</f>
        <v>1680.4601000000002</v>
      </c>
    </row>
    <row r="188" spans="1:6" ht="151.80000000000001" x14ac:dyDescent="0.3">
      <c r="B188" s="23" t="s">
        <v>186</v>
      </c>
    </row>
  </sheetData>
  <mergeCells count="4">
    <mergeCell ref="A185:E185"/>
    <mergeCell ref="A186:E186"/>
    <mergeCell ref="B12:F12"/>
    <mergeCell ref="A184:E184"/>
  </mergeCells>
  <phoneticPr fontId="19" type="noConversion"/>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5 pirkimo dalis Prienų KT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Manfredas</dc:creator>
  <cp:lastModifiedBy>Marija Mažol</cp:lastModifiedBy>
  <dcterms:created xsi:type="dcterms:W3CDTF">2018-02-07T15:20:34Z</dcterms:created>
  <dcterms:modified xsi:type="dcterms:W3CDTF">2019-11-08T06:20:35Z</dcterms:modified>
</cp:coreProperties>
</file>