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II/Sutartys/"/>
    </mc:Choice>
  </mc:AlternateContent>
  <xr:revisionPtr revIDLastSave="0" documentId="8_{B2CB92F5-D241-4888-AB81-7FE4832A15B1}" xr6:coauthVersionLast="47" xr6:coauthVersionMax="47" xr10:uidLastSave="{00000000-0000-0000-0000-000000000000}"/>
  <bookViews>
    <workbookView xWindow="24" yWindow="744" windowWidth="23016" windowHeight="12216" xr2:uid="{00000000-000D-0000-FFFF-FFFF00000000}"/>
  </bookViews>
  <sheets>
    <sheet name="Sheet1" sheetId="17" r:id="rId1"/>
  </sheets>
  <definedNames>
    <definedName name="_xlnm.Print_Area" localSheetId="0">Sheet1!$A$6:$V$102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9" i="17" l="1"/>
  <c r="T39" i="17" s="1"/>
  <c r="T33" i="17"/>
  <c r="S33" i="17"/>
</calcChain>
</file>

<file path=xl/sharedStrings.xml><?xml version="1.0" encoding="utf-8"?>
<sst xmlns="http://schemas.openxmlformats.org/spreadsheetml/2006/main" count="178" uniqueCount="143">
  <si>
    <t>Nr./No.</t>
  </si>
  <si>
    <t>Common name of the medicinal product</t>
  </si>
  <si>
    <t>Stiprumas/Strength</t>
  </si>
  <si>
    <t>Farmacinė forma/Pharmaceutical form</t>
  </si>
  <si>
    <t>Dozuotės pavadinimas/ Dosage name</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</si>
  <si>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</si>
  <si>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</si>
  <si>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</si>
  <si>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</si>
  <si>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flakonas / vial</t>
  </si>
  <si>
    <t>Per burną vartojama kieta farmacinė forma / Oral solid pharmaceutical form</t>
  </si>
  <si>
    <t>tabletė, kapsulė ar kt. / tablet, capsule or other</t>
  </si>
  <si>
    <t>ampulė / ampoule</t>
  </si>
  <si>
    <t>2 mg/ml</t>
  </si>
  <si>
    <t>tabletė/ tablet</t>
  </si>
  <si>
    <t>injekcinis ar infuzinis tirpalas/ solution for injections or infusions</t>
  </si>
  <si>
    <t>Infuzinis tirpalas / solution for infusion</t>
  </si>
  <si>
    <t>milteliai infuziniam tirpalui/powder for infusions</t>
  </si>
  <si>
    <t>Pakuotė ne didesnė nei/ Units per package no more than</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</si>
  <si>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</si>
  <si>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</si>
  <si>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</si>
  <si>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</si>
  <si>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</si>
  <si>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</si>
  <si>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</si>
  <si>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</si>
  <si>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Viso kiekio suma be PVM (Eur) / Total amount excluding VAT (Eur)</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</si>
  <si>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</si>
  <si>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 xml:space="preserve">Pakuotė ne mažesnė/Units per package no less than </t>
  </si>
  <si>
    <t>Preliminarus planuojamas įsigyti dozuočių kiekis / Quantity of dosages planned to be purchased</t>
  </si>
  <si>
    <t>Viso kiekio suma su PVM (Eur) / Total amount including VAT (Eur)</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</si>
  <si>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</si>
  <si>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</si>
  <si>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</si>
  <si>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</si>
  <si>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</si>
  <si>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</si>
  <si>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</si>
  <si>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Sveikatos apsaugos ministerijos Ekstremalių sveikatai situacijų centrui/ Ministry of Health Emergency Center</t>
  </si>
  <si>
    <t>nurodyti sudarymo vietą/indicate the place of conclusion</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</si>
  <si>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</si>
  <si>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</si>
  <si>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</si>
  <si>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</si>
  <si>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</si>
  <si>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</si>
  <si>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</si>
  <si>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</si>
  <si>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</si>
  <si>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</si>
  <si>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</si>
  <si>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</si>
  <si>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</si>
  <si>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</si>
  <si>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Konkretus vaisto pavadinimas, stiprumas, farmacinė forma / Brand (invented) name, strength, pharmaceutical form of the medicinal product</t>
  </si>
  <si>
    <t>Vaisto registruotojo pavadinimas, šalis / Name of the marketing authorisation holder, country</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</si>
  <si>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</si>
  <si>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</si>
  <si>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</si>
  <si>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</si>
  <si>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</si>
  <si>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</si>
  <si>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</si>
  <si>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</si>
  <si>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</si>
  <si>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</si>
  <si>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</si>
  <si>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</si>
  <si>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</si>
  <si>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</si>
  <si>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</si>
  <si>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</si>
  <si>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</si>
  <si>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</si>
  <si>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</si>
  <si>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</si>
  <si>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</si>
  <si>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Amoksicilinas</t>
  </si>
  <si>
    <t>Amoksicilinas/klavulano rūgštis</t>
  </si>
  <si>
    <t>Azitromicinas</t>
  </si>
  <si>
    <t>Benzilpenicilino natrio druska arba benzilpenicilinas (penicilinas G)</t>
  </si>
  <si>
    <t>Cefotaksimas</t>
  </si>
  <si>
    <t xml:space="preserve">Ceftazidimas arba Ceftazidimas pentahidratas </t>
  </si>
  <si>
    <t>Ceftriaksonas</t>
  </si>
  <si>
    <t>Flukonazolas</t>
  </si>
  <si>
    <t>Gentamicinas</t>
  </si>
  <si>
    <t>Meropenemas</t>
  </si>
  <si>
    <t>Moksifloksacinas</t>
  </si>
  <si>
    <t>Penicilaminas</t>
  </si>
  <si>
    <t>Piperacilinas/Tazobaktamas</t>
  </si>
  <si>
    <t>Vankomicinas</t>
  </si>
  <si>
    <t>Amoxicillin</t>
  </si>
  <si>
    <t>Amoxicillin/clavulanic acid</t>
  </si>
  <si>
    <t>Azithromycin</t>
  </si>
  <si>
    <t>Penicilin G (Benzylpenicillin)</t>
  </si>
  <si>
    <t xml:space="preserve">Cefotaxime </t>
  </si>
  <si>
    <t>Ceftazidime</t>
  </si>
  <si>
    <t>Ceftriaxone</t>
  </si>
  <si>
    <t>Fluconazole</t>
  </si>
  <si>
    <t>Gentamicin</t>
  </si>
  <si>
    <t xml:space="preserve">Meropenem </t>
  </si>
  <si>
    <t>Moxifloxacin HCl</t>
  </si>
  <si>
    <t>Penicillamine</t>
  </si>
  <si>
    <t>Piperacillin/tazobactam</t>
  </si>
  <si>
    <t>Vancomycin</t>
  </si>
  <si>
    <t>1000 mg</t>
  </si>
  <si>
    <t>1000 mg/200 mg</t>
  </si>
  <si>
    <t>500 mg</t>
  </si>
  <si>
    <t>1000000 TV</t>
  </si>
  <si>
    <t>80 mg/2 ml arba 40 mg/ml</t>
  </si>
  <si>
    <t>400 mg/250 ml</t>
  </si>
  <si>
    <t>250 mg</t>
  </si>
  <si>
    <t>4000 mg/500 mg</t>
  </si>
  <si>
    <t xml:space="preserve">flakonas arba buteliukas / vial or bottle </t>
  </si>
  <si>
    <t>buteliukas arba maišelis/ bottle or bag</t>
  </si>
  <si>
    <t>PASIŪLYMAS 
VAISTINIŲ PREPARATŲ PIRKIMUI/OFFER FOR
MEDICINAL PRODUCTS</t>
  </si>
  <si>
    <t>Perkančiajai organizacijai priimtina maksimali pirkimo eilutei priskirta  kaina (Eur. Be PVM)/The maximum price assigned to the purchase line acceptable to the contracting authority (Eur. Excluding VAT)</t>
  </si>
  <si>
    <r>
      <t xml:space="preserve">Pateikiama informacija apie kainą, į kurią turi būti įskaičiuojamos visos išlaidos įskaitant bet neapsiribojant transportavimo, </t>
    </r>
    <r>
      <rPr>
        <sz val="12"/>
        <rFont val="Times New Roman"/>
        <family val="1"/>
      </rPr>
      <t>pakuotės lapelio vertimo</t>
    </r>
    <r>
      <rPr>
        <sz val="12"/>
        <color theme="1"/>
        <rFont val="Times New Roman"/>
        <family val="1"/>
        <charset val="186"/>
      </rPr>
      <t xml:space="preserve">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r>
  </si>
  <si>
    <t xml:space="preserve"> Dozės/Vnt. įkainis  be PVM (Eur) / Dosage/Unit price excluding VAT (Eur)</t>
  </si>
  <si>
    <t>milteliai injekciniam ar infuziniam tirpalui/ powder for injections or infusions</t>
  </si>
  <si>
    <t>Specialiosios laikymo sąlygos (temperatūra °C) /Storage conditions (temperature °C)</t>
  </si>
  <si>
    <t>15-25°C</t>
  </si>
  <si>
    <t>UAB Rx pharma</t>
  </si>
  <si>
    <t>Ukmergės g.369A, Vilnius, Įmonės kodas 302248517, PVM mokėtojo kodas LT100005567518</t>
  </si>
  <si>
    <t>2025.03.13 Nr./Date, No  1</t>
  </si>
  <si>
    <t xml:space="preserve">Rx pharma, UAB 302248517
</t>
  </si>
  <si>
    <t>Ukmergės g.369A, Vilnius</t>
  </si>
  <si>
    <t>Plėtros vadovas Donatas Bumblauskas</t>
  </si>
  <si>
    <t>Plėtros vadovas Donatas Bumblauskas, +370 656 64611, donatas@rx-pharma.eu</t>
  </si>
  <si>
    <t xml:space="preserve">LT/L/20/1282/001	</t>
  </si>
  <si>
    <t>Amoxiplus 1000mg/200mg milteliai injekciniam ar infuziniam tirpalui</t>
  </si>
  <si>
    <t>flakonas N25</t>
  </si>
  <si>
    <t>UAB Eletis Medica, Lietuva</t>
  </si>
  <si>
    <t>Fluconazole IBE 2mg/ml infuzinis tirpalas 100ml N1</t>
  </si>
  <si>
    <t>buteliukas 100 ml N1</t>
  </si>
  <si>
    <t xml:space="preserve">UAB Eletis Pharma, Lietuva
</t>
  </si>
  <si>
    <t xml:space="preserve">LT/1/17/4063/001	</t>
  </si>
  <si>
    <t>Rumuniška</t>
  </si>
  <si>
    <t>Lietuviška</t>
  </si>
  <si>
    <t>Patvirtiname, jog vaistinis preparatas, kuris bus tiekiamas  pakuotėmis ir pakuotės lapeliais paženklintais kitos EEE valstybės kalba, atitinka vaistinio preparato lietuviškomis pakuotėmis registracijos dokumentų duomenis ir informaciją, išskyrus pakuotės ženklinimą, pakuotės lapelį ir (ar) vaistinio preparato pavadinimą.</t>
  </si>
  <si>
    <t xml:space="preserve"> Donatas Bumblauskas</t>
  </si>
  <si>
    <t>Plėtros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</si>
</sst>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 _€_-;\-* #,##0.00\ _€_-;_-* &quot;-&quot;??\ _€_-;_-@_-"/>
  </numFmts>
  <fonts count="21"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color rgb="FFFF0000"/>
      <name val="Times New Roman"/>
      <family val="1"/>
    </font>
    <font>
      <sz val="12"/>
      <name val="Times New Roman"/>
      <family val="1"/>
    </font>
    <font>
      <sz val="12"/>
      <color rgb="FF000000"/>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
      <sz val="14"/>
      <color rgb="FF000000"/>
      <name val="Times New Roman"/>
      <family val="1"/>
      <charset val="186"/>
    </font>
    <font>
      <sz val="14"/>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2" fillId="0" borderId="0" applyFill="0" applyProtection="0"/>
    <xf numFmtId="164"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96">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10" fillId="0" borderId="0" xfId="0" applyFont="1"/>
    <xf numFmtId="0" fontId="10"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xf>
    <xf numFmtId="0" fontId="7" fillId="0" borderId="0" xfId="0" applyFont="1" applyAlignment="1">
      <alignment horizontal="left" vertical="center"/>
    </xf>
    <xf numFmtId="0" fontId="10" fillId="2" borderId="0" xfId="0" applyFont="1" applyFill="1"/>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1" fillId="0" borderId="1" xfId="0" applyFont="1" applyBorder="1" applyAlignment="1">
      <alignment horizontal="center" vertical="center" wrapText="1"/>
    </xf>
    <xf numFmtId="0" fontId="15" fillId="3" borderId="1" xfId="0" applyFont="1" applyFill="1" applyBorder="1" applyAlignment="1">
      <alignment vertical="top"/>
    </xf>
    <xf numFmtId="0" fontId="7" fillId="0" borderId="6" xfId="0" applyFont="1"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2" fontId="19" fillId="0" borderId="1" xfId="1" applyNumberFormat="1" applyFont="1" applyBorder="1" applyAlignment="1">
      <alignment horizontal="center" vertical="center" wrapText="1"/>
    </xf>
    <xf numFmtId="2" fontId="20" fillId="0" borderId="1" xfId="12" applyNumberFormat="1" applyFont="1" applyFill="1" applyBorder="1" applyAlignment="1" applyProtection="1">
      <alignment horizontal="center" vertical="center" wrapText="1"/>
      <protection locked="0"/>
    </xf>
    <xf numFmtId="2" fontId="20" fillId="0" borderId="1" xfId="2"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43" fontId="18" fillId="0" borderId="1" xfId="12" applyFont="1" applyBorder="1" applyAlignment="1">
      <alignment horizontal="center" vertical="center"/>
    </xf>
    <xf numFmtId="9"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0" fontId="12" fillId="0" borderId="1" xfId="0" applyFont="1" applyBorder="1" applyAlignment="1">
      <alignment horizontal="center" wrapText="1"/>
    </xf>
    <xf numFmtId="0" fontId="1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0" xfId="0" applyFont="1" applyAlignment="1">
      <alignment horizontal="left" wrapText="1"/>
    </xf>
    <xf numFmtId="0" fontId="14" fillId="0" borderId="0" xfId="0" applyFont="1" applyAlignment="1">
      <alignment horizontal="left" wrapText="1"/>
    </xf>
    <xf numFmtId="0" fontId="12" fillId="3" borderId="1" xfId="0" applyFont="1" applyFill="1" applyBorder="1" applyAlignment="1">
      <alignment horizontal="left" wrapText="1"/>
    </xf>
    <xf numFmtId="0" fontId="16" fillId="0" borderId="0" xfId="0" applyFont="1" applyAlignment="1">
      <alignment horizontal="center" wrapText="1"/>
    </xf>
    <xf numFmtId="0" fontId="6" fillId="0" borderId="0" xfId="0" applyFont="1" applyAlignment="1">
      <alignment horizontal="center" wrapText="1"/>
    </xf>
    <xf numFmtId="0" fontId="16" fillId="3" borderId="1" xfId="0" applyFont="1" applyFill="1" applyBorder="1" applyAlignment="1">
      <alignment horizontal="center" vertical="top" wrapText="1"/>
    </xf>
    <xf numFmtId="0" fontId="6" fillId="0" borderId="1"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left" vertical="top" wrapText="1"/>
    </xf>
    <xf numFmtId="0" fontId="17" fillId="0" borderId="1" xfId="0" applyFont="1" applyBorder="1" applyAlignment="1">
      <alignment horizontal="left" vertical="top" wrapText="1"/>
    </xf>
    <xf numFmtId="0" fontId="12" fillId="3" borderId="1" xfId="0" applyFont="1" applyFill="1" applyBorder="1" applyAlignment="1">
      <alignment horizontal="left" vertical="top" wrapText="1"/>
    </xf>
    <xf numFmtId="0" fontId="8" fillId="0" borderId="0" xfId="0" applyFont="1" applyAlignment="1">
      <alignment horizontal="center"/>
    </xf>
    <xf numFmtId="0" fontId="5" fillId="0" borderId="0" xfId="0" applyFont="1" applyAlignment="1">
      <alignment horizontal="center"/>
    </xf>
    <xf numFmtId="0" fontId="12" fillId="0" borderId="0" xfId="0" applyFont="1" applyAlignment="1">
      <alignment horizontal="center"/>
    </xf>
    <xf numFmtId="0" fontId="6" fillId="0" borderId="1" xfId="0" applyFont="1" applyBorder="1" applyAlignment="1">
      <alignment horizontal="center" wrapText="1"/>
    </xf>
    <xf numFmtId="0" fontId="10" fillId="0" borderId="1" xfId="0" applyFont="1" applyBorder="1" applyAlignment="1">
      <alignment horizontal="left" wrapText="1"/>
    </xf>
    <xf numFmtId="0" fontId="7"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xf>
    <xf numFmtId="0" fontId="7" fillId="0" borderId="1" xfId="0" applyFont="1" applyBorder="1" applyAlignment="1">
      <alignment horizontal="center" vertical="top" wrapText="1"/>
    </xf>
    <xf numFmtId="0" fontId="12" fillId="0" borderId="0" xfId="0" applyFont="1" applyAlignment="1">
      <alignment horizontal="center" wrapText="1"/>
    </xf>
    <xf numFmtId="0" fontId="7" fillId="0" borderId="1" xfId="0" applyFont="1" applyBorder="1" applyAlignment="1">
      <alignment horizontal="left"/>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wrapText="1"/>
    </xf>
    <xf numFmtId="0" fontId="15" fillId="0" borderId="1" xfId="0" applyFont="1" applyBorder="1" applyAlignment="1">
      <alignment horizontal="center" vertical="center"/>
    </xf>
  </cellXfs>
  <cellStyles count="13">
    <cellStyle name="Comma" xfId="12" builtinId="3"/>
    <cellStyle name="Comma 2" xfId="2" xr:uid="{00000000-0005-0000-0000-000001000000}"/>
    <cellStyle name="Comma 3" xfId="10" xr:uid="{AE8A25A7-7525-41B2-BC68-196062D3F59D}"/>
    <cellStyle name="Currency 2" xfId="11" xr:uid="{2331D5A9-A02C-4D4B-8B8D-EE73F9367BE4}"/>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353786</xdr:colOff>
      <xdr:row>0</xdr:row>
      <xdr:rowOff>190500</xdr:rowOff>
    </xdr:from>
    <xdr:to>
      <xdr:col>8</xdr:col>
      <xdr:colOff>336368</xdr:colOff>
      <xdr:row>4</xdr:row>
      <xdr:rowOff>138974</xdr:rowOff>
    </xdr:to>
    <xdr:pic>
      <xdr:nvPicPr>
        <xdr:cNvPr id="2" name="Picture 1">
          <a:extLst>
            <a:ext uri="{FF2B5EF4-FFF2-40B4-BE49-F238E27FC236}">
              <a16:creationId xmlns:a16="http://schemas.microsoft.com/office/drawing/2014/main" id="{D5603FA5-9AA3-DB89-02DC-8AB92CD28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9357" y="190500"/>
          <a:ext cx="1996440" cy="746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dimension ref="A6:X103"/>
  <sheetViews>
    <sheetView tabSelected="1" topLeftCell="A4" zoomScale="70" zoomScaleNormal="70" zoomScaleSheetLayoutView="30" workbookViewId="0">
      <selection activeCell="C62" sqref="C62:F62"/>
    </sheetView>
  </sheetViews>
  <sheetFormatPr defaultColWidth="9.21875" defaultRowHeight="15.6" x14ac:dyDescent="0.3"/>
  <cols>
    <col min="1" max="1" width="8.21875" style="2" bestFit="1" customWidth="1"/>
    <col min="2" max="2" width="26.21875" style="25" customWidth="1"/>
    <col min="3" max="3" width="19.77734375" style="25" customWidth="1"/>
    <col min="4" max="4" width="11.77734375" style="25" customWidth="1"/>
    <col min="5" max="5" width="29.5546875" style="29" customWidth="1"/>
    <col min="6" max="6" width="12.5546875" style="25" customWidth="1"/>
    <col min="7" max="7" width="11.77734375" style="29" customWidth="1"/>
    <col min="8" max="8" width="17.21875" style="29" customWidth="1"/>
    <col min="9" max="9" width="14.5546875" style="35" customWidth="1"/>
    <col min="10" max="10" width="10.21875" style="35" customWidth="1"/>
    <col min="11" max="11" width="20.77734375" style="6" customWidth="1"/>
    <col min="12" max="12" width="11" style="2" customWidth="1"/>
    <col min="13" max="13" width="25.21875" style="2" customWidth="1"/>
    <col min="14" max="14" width="15.21875" style="2" customWidth="1"/>
    <col min="15" max="15" width="16" style="2" customWidth="1"/>
    <col min="16" max="16" width="15.5546875" style="2" customWidth="1"/>
    <col min="17" max="17" width="11.77734375" style="2" customWidth="1"/>
    <col min="18" max="18" width="14.44140625" style="2" customWidth="1"/>
    <col min="19" max="19" width="11.77734375" style="2" customWidth="1"/>
    <col min="20" max="20" width="14.77734375" style="2" customWidth="1"/>
    <col min="21" max="21" width="70.21875" style="2" customWidth="1"/>
    <col min="22" max="16384" width="9.21875" style="2"/>
  </cols>
  <sheetData>
    <row r="6" spans="1:20" x14ac:dyDescent="0.3">
      <c r="A6" s="70"/>
      <c r="B6" s="70"/>
      <c r="C6" s="70"/>
      <c r="D6" s="70"/>
      <c r="E6" s="70"/>
      <c r="F6" s="70"/>
      <c r="G6" s="70"/>
      <c r="H6" s="70"/>
      <c r="I6" s="70"/>
      <c r="J6" s="70"/>
      <c r="K6" s="70"/>
      <c r="L6" s="70"/>
      <c r="M6" s="70"/>
      <c r="N6" s="70"/>
      <c r="O6" s="70"/>
      <c r="P6" s="70"/>
      <c r="Q6" s="3"/>
      <c r="R6" s="3"/>
      <c r="S6" s="3"/>
      <c r="T6" s="3"/>
    </row>
    <row r="7" spans="1:20" x14ac:dyDescent="0.3">
      <c r="A7" s="71" t="s">
        <v>123</v>
      </c>
      <c r="B7" s="71"/>
      <c r="C7" s="71"/>
      <c r="D7" s="71"/>
      <c r="E7" s="71"/>
      <c r="F7" s="71"/>
      <c r="G7" s="71"/>
      <c r="H7" s="71"/>
      <c r="I7" s="71"/>
      <c r="J7" s="71"/>
      <c r="K7" s="71"/>
      <c r="L7" s="71"/>
      <c r="M7" s="71"/>
      <c r="N7" s="71"/>
      <c r="O7" s="71"/>
      <c r="P7" s="71"/>
      <c r="Q7" s="4"/>
      <c r="R7" s="4"/>
      <c r="S7" s="4"/>
      <c r="T7" s="4"/>
    </row>
    <row r="8" spans="1:20" ht="16.05" customHeight="1" x14ac:dyDescent="0.3">
      <c r="A8" s="1"/>
      <c r="B8" s="22"/>
      <c r="C8" s="22"/>
      <c r="D8" s="22"/>
      <c r="E8" s="60" t="s">
        <v>124</v>
      </c>
      <c r="F8" s="60"/>
      <c r="G8" s="60"/>
      <c r="H8" s="60"/>
      <c r="I8" s="60"/>
      <c r="J8" s="60"/>
      <c r="K8" s="60"/>
      <c r="L8" s="60"/>
      <c r="M8" s="60"/>
    </row>
    <row r="9" spans="1:20" x14ac:dyDescent="0.3">
      <c r="A9" s="1"/>
      <c r="B9" s="22"/>
      <c r="C9" s="22"/>
      <c r="D9" s="22"/>
      <c r="E9" s="26"/>
      <c r="F9" s="22"/>
      <c r="G9" s="26"/>
      <c r="H9" s="26"/>
      <c r="I9" s="30"/>
      <c r="J9" s="30"/>
      <c r="K9" s="5"/>
      <c r="L9" s="1"/>
    </row>
    <row r="10" spans="1:20" ht="38.25" customHeight="1" x14ac:dyDescent="0.3">
      <c r="A10" s="56" t="s">
        <v>39</v>
      </c>
      <c r="B10" s="56"/>
      <c r="C10" s="56"/>
      <c r="D10" s="56"/>
      <c r="E10" s="26"/>
      <c r="F10" s="22"/>
      <c r="G10" s="26"/>
      <c r="H10" s="26"/>
      <c r="I10" s="30"/>
      <c r="J10" s="30"/>
      <c r="K10" s="5"/>
      <c r="L10" s="1"/>
    </row>
    <row r="11" spans="1:20" ht="58.5" customHeight="1" x14ac:dyDescent="0.3">
      <c r="A11" s="11"/>
      <c r="B11" s="23"/>
      <c r="C11" s="23"/>
      <c r="D11" s="23"/>
      <c r="E11" s="26"/>
      <c r="F11" s="22"/>
      <c r="G11" s="26"/>
      <c r="H11" s="59" t="s">
        <v>116</v>
      </c>
      <c r="I11" s="59"/>
      <c r="J11" s="59"/>
      <c r="K11" s="59"/>
      <c r="L11" s="59"/>
      <c r="M11" s="59"/>
    </row>
    <row r="12" spans="1:20" ht="38.25" customHeight="1" x14ac:dyDescent="0.3">
      <c r="A12" s="11"/>
      <c r="B12" s="23"/>
      <c r="C12" s="23"/>
      <c r="D12" s="23"/>
      <c r="E12" s="27"/>
      <c r="F12" s="31"/>
      <c r="G12" s="27"/>
      <c r="H12" s="27"/>
      <c r="I12" s="32"/>
      <c r="J12" s="72" t="s">
        <v>125</v>
      </c>
      <c r="K12" s="72"/>
      <c r="L12" s="72"/>
    </row>
    <row r="13" spans="1:20" ht="24.75" customHeight="1" x14ac:dyDescent="0.3">
      <c r="A13" s="11"/>
      <c r="B13" s="23"/>
      <c r="C13" s="23"/>
      <c r="D13" s="23"/>
      <c r="E13" s="27"/>
      <c r="F13" s="31"/>
      <c r="G13" s="27"/>
      <c r="H13" s="27"/>
      <c r="I13" s="83" t="s">
        <v>40</v>
      </c>
      <c r="J13" s="83"/>
      <c r="K13" s="83"/>
      <c r="L13" s="83"/>
    </row>
    <row r="14" spans="1:20" ht="38.25" customHeight="1" x14ac:dyDescent="0.3">
      <c r="A14" s="11"/>
      <c r="B14" s="23"/>
      <c r="C14" s="23"/>
      <c r="D14" s="23"/>
      <c r="E14" s="27"/>
      <c r="F14" s="31"/>
      <c r="G14" s="27"/>
      <c r="H14" s="27"/>
      <c r="I14" s="32"/>
      <c r="J14" s="33"/>
      <c r="K14" s="13"/>
      <c r="L14" s="13"/>
    </row>
    <row r="15" spans="1:20" ht="38.25" customHeight="1" x14ac:dyDescent="0.3">
      <c r="A15" s="11"/>
      <c r="B15" s="23"/>
      <c r="C15" s="23"/>
      <c r="D15" s="23"/>
      <c r="E15" s="27"/>
      <c r="F15" s="31"/>
      <c r="G15" s="27"/>
      <c r="H15" s="59" t="s">
        <v>41</v>
      </c>
      <c r="I15" s="59"/>
      <c r="J15" s="59"/>
      <c r="K15" s="59"/>
      <c r="L15" s="59"/>
    </row>
    <row r="16" spans="1:20" ht="91.2" customHeight="1" x14ac:dyDescent="0.3">
      <c r="A16" s="11"/>
      <c r="B16" s="23"/>
      <c r="C16" s="23"/>
      <c r="D16" s="23"/>
      <c r="E16" s="69" t="s">
        <v>42</v>
      </c>
      <c r="F16" s="69"/>
      <c r="G16" s="69"/>
      <c r="H16" s="69"/>
      <c r="I16" s="69"/>
      <c r="J16" s="53" t="s">
        <v>126</v>
      </c>
      <c r="K16" s="53"/>
      <c r="L16" s="53"/>
    </row>
    <row r="17" spans="1:21" ht="60.45" customHeight="1" x14ac:dyDescent="0.3">
      <c r="A17" s="11"/>
      <c r="B17" s="23"/>
      <c r="C17" s="23"/>
      <c r="D17" s="23"/>
      <c r="E17" s="58" t="s">
        <v>43</v>
      </c>
      <c r="F17" s="58"/>
      <c r="G17" s="58"/>
      <c r="H17" s="58"/>
      <c r="I17" s="58"/>
      <c r="J17" s="53"/>
      <c r="K17" s="53"/>
      <c r="L17" s="53"/>
    </row>
    <row r="18" spans="1:21" ht="58.5" customHeight="1" x14ac:dyDescent="0.3">
      <c r="A18" s="11"/>
      <c r="B18" s="23"/>
      <c r="C18" s="23"/>
      <c r="D18" s="23"/>
      <c r="E18" s="58" t="s">
        <v>44</v>
      </c>
      <c r="F18" s="58"/>
      <c r="G18" s="58"/>
      <c r="H18" s="58"/>
      <c r="I18" s="58"/>
      <c r="J18" s="53" t="s">
        <v>127</v>
      </c>
      <c r="K18" s="53"/>
      <c r="L18" s="53"/>
    </row>
    <row r="19" spans="1:21" ht="38.25" customHeight="1" x14ac:dyDescent="0.3">
      <c r="A19" s="11"/>
      <c r="B19" s="23"/>
      <c r="C19" s="23"/>
      <c r="D19" s="23"/>
      <c r="E19" s="58" t="s">
        <v>45</v>
      </c>
      <c r="F19" s="58"/>
      <c r="G19" s="58"/>
      <c r="H19" s="58"/>
      <c r="I19" s="58"/>
      <c r="J19" s="53" t="s">
        <v>128</v>
      </c>
      <c r="K19" s="53"/>
      <c r="L19" s="53"/>
    </row>
    <row r="20" spans="1:21" ht="52.5" customHeight="1" x14ac:dyDescent="0.3">
      <c r="A20" s="11"/>
      <c r="B20" s="23"/>
      <c r="C20" s="23"/>
      <c r="D20" s="23"/>
      <c r="E20" s="58" t="s">
        <v>46</v>
      </c>
      <c r="F20" s="58"/>
      <c r="G20" s="58"/>
      <c r="H20" s="58"/>
      <c r="I20" s="58"/>
      <c r="J20" s="53" t="s">
        <v>129</v>
      </c>
      <c r="K20" s="53"/>
      <c r="L20" s="53"/>
    </row>
    <row r="21" spans="1:21" ht="38.25" customHeight="1" x14ac:dyDescent="0.3">
      <c r="A21" s="11"/>
      <c r="B21" s="23"/>
      <c r="C21" s="23"/>
      <c r="D21" s="23"/>
      <c r="E21" s="28"/>
      <c r="F21" s="28"/>
      <c r="G21" s="28"/>
      <c r="H21" s="28"/>
      <c r="I21" s="28"/>
      <c r="J21" s="32"/>
      <c r="K21" s="12"/>
      <c r="L21" s="12"/>
    </row>
    <row r="22" spans="1:21" ht="69" customHeight="1" x14ac:dyDescent="0.3">
      <c r="A22" s="11"/>
      <c r="B22" s="23"/>
      <c r="C22" s="23"/>
      <c r="D22" s="23"/>
      <c r="E22" s="28"/>
      <c r="F22" s="28"/>
      <c r="G22" s="28"/>
      <c r="H22" s="59" t="s">
        <v>47</v>
      </c>
      <c r="I22" s="59"/>
      <c r="J22" s="59"/>
      <c r="K22" s="59"/>
      <c r="L22" s="59"/>
    </row>
    <row r="23" spans="1:21" ht="102" customHeight="1" x14ac:dyDescent="0.3">
      <c r="A23" s="11"/>
      <c r="B23" s="23"/>
      <c r="C23" s="23"/>
      <c r="D23" s="23"/>
      <c r="E23" s="23"/>
      <c r="F23" s="23"/>
      <c r="G23" s="23"/>
      <c r="H23" s="60" t="s">
        <v>48</v>
      </c>
      <c r="I23" s="60"/>
      <c r="J23" s="60"/>
      <c r="K23" s="60"/>
      <c r="L23" s="60"/>
    </row>
    <row r="24" spans="1:21" ht="38.25" customHeight="1" x14ac:dyDescent="0.3">
      <c r="A24" s="11"/>
      <c r="B24" s="23"/>
      <c r="C24" s="23"/>
      <c r="D24" s="23"/>
      <c r="E24" s="23"/>
      <c r="F24" s="23"/>
      <c r="G24" s="23"/>
      <c r="H24" s="23"/>
      <c r="I24" s="23"/>
      <c r="J24" s="34"/>
      <c r="K24" s="10"/>
      <c r="L24" s="10"/>
    </row>
    <row r="25" spans="1:21" ht="61.5" customHeight="1" x14ac:dyDescent="0.3">
      <c r="A25" s="11"/>
      <c r="B25" s="23"/>
      <c r="C25" s="23"/>
      <c r="D25" s="23"/>
      <c r="E25" s="23"/>
      <c r="F25" s="41" t="s">
        <v>49</v>
      </c>
      <c r="G25" s="61" t="s">
        <v>50</v>
      </c>
      <c r="H25" s="61"/>
      <c r="I25" s="61"/>
      <c r="J25" s="61" t="s">
        <v>51</v>
      </c>
      <c r="K25" s="61"/>
      <c r="L25" s="61"/>
    </row>
    <row r="26" spans="1:21" ht="38.25" customHeight="1" x14ac:dyDescent="0.3">
      <c r="A26" s="11"/>
      <c r="B26" s="23"/>
      <c r="C26" s="23"/>
      <c r="D26" s="23"/>
      <c r="E26" s="23"/>
      <c r="F26" s="24">
        <v>1</v>
      </c>
      <c r="G26" s="62"/>
      <c r="H26" s="62"/>
      <c r="I26" s="62"/>
      <c r="J26" s="73"/>
      <c r="K26" s="73"/>
      <c r="L26" s="73"/>
    </row>
    <row r="27" spans="1:21" ht="38.25" customHeight="1" x14ac:dyDescent="0.3">
      <c r="A27" s="11"/>
      <c r="B27" s="23"/>
      <c r="C27" s="23"/>
      <c r="D27" s="23"/>
      <c r="E27" s="23"/>
      <c r="F27" s="24">
        <v>2</v>
      </c>
      <c r="G27" s="62"/>
      <c r="H27" s="62"/>
      <c r="I27" s="62"/>
      <c r="J27" s="73"/>
      <c r="K27" s="73"/>
      <c r="L27" s="73"/>
    </row>
    <row r="28" spans="1:21" ht="38.25" customHeight="1" x14ac:dyDescent="0.3">
      <c r="A28" s="11"/>
      <c r="B28" s="23"/>
      <c r="C28" s="23"/>
      <c r="D28" s="23"/>
      <c r="E28" s="23"/>
      <c r="F28" s="23"/>
      <c r="G28" s="23"/>
      <c r="H28" s="23"/>
      <c r="I28" s="23"/>
      <c r="J28" s="34"/>
      <c r="K28" s="10"/>
      <c r="L28" s="10"/>
    </row>
    <row r="29" spans="1:21" ht="38.25" customHeight="1" x14ac:dyDescent="0.3">
      <c r="A29" s="11"/>
      <c r="B29" s="23"/>
      <c r="C29" s="23"/>
      <c r="D29" s="23"/>
      <c r="E29" s="56" t="s">
        <v>52</v>
      </c>
      <c r="F29" s="56"/>
      <c r="G29" s="56"/>
      <c r="H29" s="56"/>
      <c r="I29" s="56"/>
      <c r="J29" s="56"/>
      <c r="K29" s="11"/>
      <c r="L29" s="10"/>
    </row>
    <row r="30" spans="1:21" ht="1.2" customHeight="1" x14ac:dyDescent="0.3">
      <c r="A30" s="1"/>
      <c r="B30" s="22"/>
      <c r="C30" s="22"/>
      <c r="D30" s="22"/>
      <c r="E30" s="26"/>
      <c r="F30" s="22"/>
      <c r="G30" s="26"/>
      <c r="H30" s="26"/>
      <c r="I30" s="30"/>
      <c r="J30" s="30"/>
      <c r="K30" s="5"/>
      <c r="L30" s="1"/>
    </row>
    <row r="31" spans="1:21" ht="259.2" customHeight="1" x14ac:dyDescent="0.3">
      <c r="A31" s="39" t="s">
        <v>0</v>
      </c>
      <c r="B31" s="36" t="s">
        <v>53</v>
      </c>
      <c r="C31" s="36" t="s">
        <v>1</v>
      </c>
      <c r="D31" s="36" t="s">
        <v>2</v>
      </c>
      <c r="E31" s="36" t="s">
        <v>3</v>
      </c>
      <c r="F31" s="36" t="s">
        <v>29</v>
      </c>
      <c r="G31" s="36" t="s">
        <v>18</v>
      </c>
      <c r="H31" s="36" t="s">
        <v>4</v>
      </c>
      <c r="I31" s="36" t="s">
        <v>30</v>
      </c>
      <c r="J31" s="36" t="s">
        <v>121</v>
      </c>
      <c r="K31" s="36" t="s">
        <v>54</v>
      </c>
      <c r="L31" s="36" t="s">
        <v>7</v>
      </c>
      <c r="M31" s="36" t="s">
        <v>55</v>
      </c>
      <c r="N31" s="36" t="s">
        <v>6</v>
      </c>
      <c r="O31" s="36" t="s">
        <v>56</v>
      </c>
      <c r="P31" s="36" t="s">
        <v>117</v>
      </c>
      <c r="Q31" s="36" t="s">
        <v>5</v>
      </c>
      <c r="R31" s="36" t="s">
        <v>119</v>
      </c>
      <c r="S31" s="36" t="s">
        <v>27</v>
      </c>
      <c r="T31" s="36" t="s">
        <v>31</v>
      </c>
      <c r="U31" s="36" t="s">
        <v>8</v>
      </c>
    </row>
    <row r="32" spans="1:21" ht="56.25" customHeight="1" x14ac:dyDescent="0.3">
      <c r="A32" s="19">
        <v>1</v>
      </c>
      <c r="B32" s="18" t="s">
        <v>78</v>
      </c>
      <c r="C32" s="18" t="s">
        <v>92</v>
      </c>
      <c r="D32" s="18" t="s">
        <v>106</v>
      </c>
      <c r="E32" s="38" t="s">
        <v>10</v>
      </c>
      <c r="F32" s="18">
        <v>14</v>
      </c>
      <c r="G32" s="18">
        <v>50</v>
      </c>
      <c r="H32" s="38" t="s">
        <v>11</v>
      </c>
      <c r="I32" s="18">
        <v>15000</v>
      </c>
      <c r="J32" s="18" t="s">
        <v>122</v>
      </c>
      <c r="K32" s="19"/>
      <c r="L32" s="37"/>
      <c r="M32" s="19"/>
      <c r="N32" s="19"/>
      <c r="O32" s="19"/>
      <c r="P32" s="46">
        <v>5850</v>
      </c>
      <c r="Q32" s="19"/>
      <c r="R32" s="19"/>
      <c r="S32" s="19"/>
      <c r="T32" s="19"/>
      <c r="U32" s="19"/>
    </row>
    <row r="33" spans="1:21" ht="77.55" customHeight="1" x14ac:dyDescent="0.3">
      <c r="A33" s="37">
        <v>2</v>
      </c>
      <c r="B33" s="18" t="s">
        <v>79</v>
      </c>
      <c r="C33" s="18" t="s">
        <v>93</v>
      </c>
      <c r="D33" s="18" t="s">
        <v>107</v>
      </c>
      <c r="E33" s="18" t="s">
        <v>120</v>
      </c>
      <c r="F33" s="18">
        <v>5</v>
      </c>
      <c r="G33" s="18">
        <v>30</v>
      </c>
      <c r="H33" s="38" t="s">
        <v>9</v>
      </c>
      <c r="I33" s="18">
        <v>48000</v>
      </c>
      <c r="J33" s="18" t="s">
        <v>122</v>
      </c>
      <c r="K33" s="19" t="s">
        <v>130</v>
      </c>
      <c r="L33" s="37" t="s">
        <v>138</v>
      </c>
      <c r="M33" s="49" t="s">
        <v>131</v>
      </c>
      <c r="N33" s="19" t="s">
        <v>132</v>
      </c>
      <c r="O33" s="49" t="s">
        <v>133</v>
      </c>
      <c r="P33" s="46">
        <v>98880</v>
      </c>
      <c r="Q33" s="51">
        <v>0.05</v>
      </c>
      <c r="R33" s="19">
        <v>1.228</v>
      </c>
      <c r="S33" s="50">
        <f>R33*I33</f>
        <v>58944</v>
      </c>
      <c r="T33" s="52">
        <f>S33*1.05</f>
        <v>61891.200000000004</v>
      </c>
      <c r="U33" s="49" t="s">
        <v>140</v>
      </c>
    </row>
    <row r="34" spans="1:21" ht="61.05" customHeight="1" x14ac:dyDescent="0.3">
      <c r="A34" s="37">
        <v>3</v>
      </c>
      <c r="B34" s="18" t="s">
        <v>80</v>
      </c>
      <c r="C34" s="18" t="s">
        <v>94</v>
      </c>
      <c r="D34" s="18" t="s">
        <v>108</v>
      </c>
      <c r="E34" s="38" t="s">
        <v>10</v>
      </c>
      <c r="F34" s="18">
        <v>3</v>
      </c>
      <c r="G34" s="18">
        <v>9</v>
      </c>
      <c r="H34" s="38" t="s">
        <v>11</v>
      </c>
      <c r="I34" s="18">
        <v>3000</v>
      </c>
      <c r="J34" s="18" t="s">
        <v>122</v>
      </c>
      <c r="K34" s="19"/>
      <c r="L34" s="37"/>
      <c r="M34" s="19"/>
      <c r="N34" s="19"/>
      <c r="O34" s="19"/>
      <c r="P34" s="47">
        <v>7380</v>
      </c>
      <c r="Q34" s="19"/>
      <c r="R34" s="19"/>
      <c r="S34" s="19"/>
      <c r="T34" s="19"/>
      <c r="U34" s="19"/>
    </row>
    <row r="35" spans="1:21" ht="57.75" customHeight="1" x14ac:dyDescent="0.3">
      <c r="A35" s="19">
        <v>4</v>
      </c>
      <c r="B35" s="18" t="s">
        <v>81</v>
      </c>
      <c r="C35" s="18" t="s">
        <v>95</v>
      </c>
      <c r="D35" s="18" t="s">
        <v>109</v>
      </c>
      <c r="E35" s="18" t="s">
        <v>120</v>
      </c>
      <c r="F35" s="44">
        <v>50</v>
      </c>
      <c r="G35" s="44">
        <v>100</v>
      </c>
      <c r="H35" s="38" t="s">
        <v>9</v>
      </c>
      <c r="I35" s="44">
        <v>27000</v>
      </c>
      <c r="J35" s="18" t="s">
        <v>122</v>
      </c>
      <c r="K35" s="19"/>
      <c r="L35" s="37"/>
      <c r="M35" s="19"/>
      <c r="N35" s="19"/>
      <c r="O35" s="19"/>
      <c r="P35" s="48">
        <v>15403.5</v>
      </c>
      <c r="Q35" s="19"/>
      <c r="R35" s="19"/>
      <c r="S35" s="19"/>
      <c r="T35" s="19"/>
      <c r="U35" s="19"/>
    </row>
    <row r="36" spans="1:21" ht="48.6" customHeight="1" x14ac:dyDescent="0.3">
      <c r="A36" s="19">
        <v>5</v>
      </c>
      <c r="B36" s="18" t="s">
        <v>82</v>
      </c>
      <c r="C36" s="18" t="s">
        <v>96</v>
      </c>
      <c r="D36" s="18" t="s">
        <v>106</v>
      </c>
      <c r="E36" s="18" t="s">
        <v>120</v>
      </c>
      <c r="F36" s="18">
        <v>1</v>
      </c>
      <c r="G36" s="18">
        <v>5</v>
      </c>
      <c r="H36" s="38" t="s">
        <v>9</v>
      </c>
      <c r="I36" s="18">
        <v>3000</v>
      </c>
      <c r="J36" s="18" t="s">
        <v>122</v>
      </c>
      <c r="K36" s="19"/>
      <c r="L36" s="37"/>
      <c r="M36" s="19"/>
      <c r="N36" s="19"/>
      <c r="O36" s="19"/>
      <c r="P36" s="47">
        <v>6270</v>
      </c>
      <c r="Q36" s="19"/>
      <c r="R36" s="19"/>
      <c r="S36" s="19"/>
      <c r="T36" s="19"/>
      <c r="U36" s="19"/>
    </row>
    <row r="37" spans="1:21" ht="59.25" customHeight="1" x14ac:dyDescent="0.3">
      <c r="A37" s="37">
        <v>6</v>
      </c>
      <c r="B37" s="18" t="s">
        <v>83</v>
      </c>
      <c r="C37" s="18" t="s">
        <v>97</v>
      </c>
      <c r="D37" s="18" t="s">
        <v>106</v>
      </c>
      <c r="E37" s="18" t="s">
        <v>120</v>
      </c>
      <c r="F37" s="18">
        <v>1</v>
      </c>
      <c r="G37" s="18">
        <v>30</v>
      </c>
      <c r="H37" s="38" t="s">
        <v>114</v>
      </c>
      <c r="I37" s="18">
        <v>30000</v>
      </c>
      <c r="J37" s="18" t="s">
        <v>122</v>
      </c>
      <c r="K37" s="19"/>
      <c r="L37" s="37"/>
      <c r="M37" s="19"/>
      <c r="N37" s="19"/>
      <c r="O37" s="19"/>
      <c r="P37" s="47">
        <v>264300</v>
      </c>
      <c r="Q37" s="19"/>
      <c r="R37" s="19"/>
      <c r="S37" s="19"/>
      <c r="T37" s="19"/>
      <c r="U37" s="19"/>
    </row>
    <row r="38" spans="1:21" ht="57" customHeight="1" x14ac:dyDescent="0.3">
      <c r="A38" s="37">
        <v>7</v>
      </c>
      <c r="B38" s="18" t="s">
        <v>84</v>
      </c>
      <c r="C38" s="18" t="s">
        <v>98</v>
      </c>
      <c r="D38" s="18" t="s">
        <v>106</v>
      </c>
      <c r="E38" s="18" t="s">
        <v>120</v>
      </c>
      <c r="F38" s="18">
        <v>10</v>
      </c>
      <c r="G38" s="18">
        <v>30</v>
      </c>
      <c r="H38" s="38" t="s">
        <v>114</v>
      </c>
      <c r="I38" s="18">
        <v>50400</v>
      </c>
      <c r="J38" s="18" t="s">
        <v>122</v>
      </c>
      <c r="K38" s="19"/>
      <c r="L38" s="40"/>
      <c r="M38" s="19"/>
      <c r="N38" s="19"/>
      <c r="O38" s="19"/>
      <c r="P38" s="48">
        <v>66225.600000000006</v>
      </c>
      <c r="Q38" s="19"/>
      <c r="R38" s="19"/>
      <c r="S38" s="19"/>
      <c r="T38" s="19"/>
      <c r="U38" s="19"/>
    </row>
    <row r="39" spans="1:21" ht="63" customHeight="1" x14ac:dyDescent="0.3">
      <c r="A39" s="19">
        <v>8</v>
      </c>
      <c r="B39" s="18" t="s">
        <v>85</v>
      </c>
      <c r="C39" s="18" t="s">
        <v>99</v>
      </c>
      <c r="D39" s="18" t="s">
        <v>13</v>
      </c>
      <c r="E39" s="38" t="s">
        <v>16</v>
      </c>
      <c r="F39" s="18">
        <v>1</v>
      </c>
      <c r="G39" s="18">
        <v>10</v>
      </c>
      <c r="H39" s="45" t="s">
        <v>9</v>
      </c>
      <c r="I39" s="18">
        <v>2700</v>
      </c>
      <c r="J39" s="18" t="s">
        <v>122</v>
      </c>
      <c r="K39" s="19" t="s">
        <v>137</v>
      </c>
      <c r="L39" s="37" t="s">
        <v>139</v>
      </c>
      <c r="M39" s="49" t="s">
        <v>134</v>
      </c>
      <c r="N39" s="49" t="s">
        <v>135</v>
      </c>
      <c r="O39" s="49" t="s">
        <v>136</v>
      </c>
      <c r="P39" s="48">
        <v>42741</v>
      </c>
      <c r="Q39" s="51">
        <v>0.05</v>
      </c>
      <c r="R39" s="19">
        <v>2.36</v>
      </c>
      <c r="S39" s="50">
        <f>R39*I39</f>
        <v>6372</v>
      </c>
      <c r="T39" s="52">
        <f>S39*1.05</f>
        <v>6690.6</v>
      </c>
      <c r="U39" s="19"/>
    </row>
    <row r="40" spans="1:21" ht="46.8" x14ac:dyDescent="0.3">
      <c r="A40" s="19">
        <v>9</v>
      </c>
      <c r="B40" s="18" t="s">
        <v>86</v>
      </c>
      <c r="C40" s="18" t="s">
        <v>100</v>
      </c>
      <c r="D40" s="18" t="s">
        <v>110</v>
      </c>
      <c r="E40" s="18" t="s">
        <v>15</v>
      </c>
      <c r="F40" s="18">
        <v>10</v>
      </c>
      <c r="G40" s="18">
        <v>20</v>
      </c>
      <c r="H40" s="38" t="s">
        <v>12</v>
      </c>
      <c r="I40" s="18">
        <v>8700</v>
      </c>
      <c r="J40" s="18" t="s">
        <v>122</v>
      </c>
      <c r="K40" s="19"/>
      <c r="L40" s="37"/>
      <c r="M40" s="19"/>
      <c r="N40" s="19"/>
      <c r="O40" s="19"/>
      <c r="P40" s="48">
        <v>4080.3</v>
      </c>
      <c r="Q40" s="19"/>
      <c r="R40" s="19"/>
      <c r="S40" s="19"/>
      <c r="T40" s="19"/>
      <c r="U40" s="19"/>
    </row>
    <row r="41" spans="1:21" ht="73.5" customHeight="1" x14ac:dyDescent="0.3">
      <c r="A41" s="37">
        <v>10</v>
      </c>
      <c r="B41" s="18" t="s">
        <v>87</v>
      </c>
      <c r="C41" s="18" t="s">
        <v>101</v>
      </c>
      <c r="D41" s="18" t="s">
        <v>106</v>
      </c>
      <c r="E41" s="18" t="s">
        <v>120</v>
      </c>
      <c r="F41" s="18">
        <v>1</v>
      </c>
      <c r="G41" s="18">
        <v>50</v>
      </c>
      <c r="H41" s="38" t="s">
        <v>9</v>
      </c>
      <c r="I41" s="18">
        <v>24900</v>
      </c>
      <c r="J41" s="18" t="s">
        <v>122</v>
      </c>
      <c r="K41" s="19"/>
      <c r="L41" s="37"/>
      <c r="M41" s="19"/>
      <c r="N41" s="19"/>
      <c r="O41" s="19"/>
      <c r="P41" s="48">
        <v>249000</v>
      </c>
      <c r="Q41" s="19"/>
      <c r="R41" s="19"/>
      <c r="S41" s="19"/>
      <c r="T41" s="19"/>
      <c r="U41" s="19"/>
    </row>
    <row r="42" spans="1:21" ht="89.55" customHeight="1" x14ac:dyDescent="0.3">
      <c r="A42" s="37">
        <v>11</v>
      </c>
      <c r="B42" s="43" t="s">
        <v>88</v>
      </c>
      <c r="C42" s="18" t="s">
        <v>102</v>
      </c>
      <c r="D42" s="43" t="s">
        <v>111</v>
      </c>
      <c r="E42" s="38" t="s">
        <v>16</v>
      </c>
      <c r="F42" s="43">
        <v>1</v>
      </c>
      <c r="G42" s="43">
        <v>20</v>
      </c>
      <c r="H42" s="43" t="s">
        <v>115</v>
      </c>
      <c r="I42" s="43">
        <v>1500</v>
      </c>
      <c r="J42" s="18" t="s">
        <v>122</v>
      </c>
      <c r="K42" s="19"/>
      <c r="L42" s="37"/>
      <c r="M42" s="19"/>
      <c r="N42" s="19"/>
      <c r="O42" s="19"/>
      <c r="P42" s="48">
        <v>92865</v>
      </c>
      <c r="Q42" s="19"/>
      <c r="R42" s="19"/>
      <c r="S42" s="19"/>
      <c r="T42" s="19"/>
      <c r="U42" s="19"/>
    </row>
    <row r="43" spans="1:21" ht="46.8" x14ac:dyDescent="0.3">
      <c r="A43" s="19">
        <v>12</v>
      </c>
      <c r="B43" s="18" t="s">
        <v>89</v>
      </c>
      <c r="C43" s="18" t="s">
        <v>103</v>
      </c>
      <c r="D43" s="18" t="s">
        <v>112</v>
      </c>
      <c r="E43" s="38" t="s">
        <v>10</v>
      </c>
      <c r="F43" s="44">
        <v>14</v>
      </c>
      <c r="G43" s="44">
        <v>30</v>
      </c>
      <c r="H43" s="18" t="s">
        <v>14</v>
      </c>
      <c r="I43" s="44">
        <v>54000</v>
      </c>
      <c r="J43" s="18" t="s">
        <v>122</v>
      </c>
      <c r="K43" s="19"/>
      <c r="L43" s="37"/>
      <c r="M43" s="19"/>
      <c r="N43" s="19"/>
      <c r="O43" s="19"/>
      <c r="P43" s="48">
        <v>65034.000000000007</v>
      </c>
      <c r="Q43" s="19"/>
      <c r="R43" s="19"/>
      <c r="S43" s="19"/>
      <c r="T43" s="19"/>
      <c r="U43" s="19"/>
    </row>
    <row r="44" spans="1:21" ht="36.6" customHeight="1" x14ac:dyDescent="0.3">
      <c r="A44" s="19">
        <v>13</v>
      </c>
      <c r="B44" s="18" t="s">
        <v>90</v>
      </c>
      <c r="C44" s="18" t="s">
        <v>104</v>
      </c>
      <c r="D44" s="18" t="s">
        <v>113</v>
      </c>
      <c r="E44" s="18" t="s">
        <v>17</v>
      </c>
      <c r="F44" s="44">
        <v>10</v>
      </c>
      <c r="G44" s="44">
        <v>25</v>
      </c>
      <c r="H44" s="38" t="s">
        <v>9</v>
      </c>
      <c r="I44" s="44">
        <v>31200</v>
      </c>
      <c r="J44" s="18" t="s">
        <v>122</v>
      </c>
      <c r="K44" s="19"/>
      <c r="L44" s="37"/>
      <c r="M44" s="19"/>
      <c r="N44" s="19"/>
      <c r="O44" s="19"/>
      <c r="P44" s="48">
        <v>176623.19999999998</v>
      </c>
      <c r="Q44" s="19"/>
      <c r="R44" s="19"/>
      <c r="S44" s="19"/>
      <c r="T44" s="19"/>
      <c r="U44" s="19"/>
    </row>
    <row r="45" spans="1:21" ht="39.6" customHeight="1" x14ac:dyDescent="0.3">
      <c r="A45" s="37">
        <v>14</v>
      </c>
      <c r="B45" s="18" t="s">
        <v>91</v>
      </c>
      <c r="C45" s="18" t="s">
        <v>105</v>
      </c>
      <c r="D45" s="18" t="s">
        <v>108</v>
      </c>
      <c r="E45" s="18" t="s">
        <v>17</v>
      </c>
      <c r="F45" s="18">
        <v>5</v>
      </c>
      <c r="G45" s="18">
        <v>10</v>
      </c>
      <c r="H45" s="38" t="s">
        <v>9</v>
      </c>
      <c r="I45" s="18">
        <v>9000</v>
      </c>
      <c r="J45" s="18" t="s">
        <v>122</v>
      </c>
      <c r="K45" s="19"/>
      <c r="L45" s="37"/>
      <c r="M45" s="19"/>
      <c r="N45" s="19"/>
      <c r="O45" s="19"/>
      <c r="P45" s="48">
        <v>60497.999999999993</v>
      </c>
      <c r="Q45" s="19"/>
      <c r="R45" s="19"/>
      <c r="S45" s="19"/>
      <c r="T45" s="19"/>
      <c r="U45" s="19"/>
    </row>
    <row r="47" spans="1:21" x14ac:dyDescent="0.3">
      <c r="E47" s="57"/>
      <c r="F47" s="57"/>
      <c r="G47" s="57"/>
      <c r="H47" s="57"/>
      <c r="I47" s="57"/>
      <c r="J47" s="57"/>
      <c r="K47" s="57"/>
      <c r="L47" s="57"/>
      <c r="M47" s="57"/>
      <c r="N47" s="57"/>
    </row>
    <row r="48" spans="1:21" x14ac:dyDescent="0.3">
      <c r="B48" s="25" t="s">
        <v>57</v>
      </c>
    </row>
    <row r="49" spans="1:24" ht="60" customHeight="1" x14ac:dyDescent="0.3">
      <c r="A49" s="8"/>
      <c r="B49" s="76" t="s">
        <v>58</v>
      </c>
      <c r="C49" s="77"/>
      <c r="D49" s="77"/>
      <c r="E49" s="77"/>
      <c r="F49" s="77"/>
      <c r="G49" s="77"/>
      <c r="H49" s="77"/>
      <c r="I49" s="77"/>
      <c r="J49" s="77"/>
      <c r="K49" s="78"/>
      <c r="L49" s="9"/>
      <c r="M49" s="9"/>
      <c r="N49" s="9"/>
      <c r="O49" s="9"/>
      <c r="P49" s="9"/>
      <c r="Q49" s="9"/>
      <c r="R49" s="9"/>
      <c r="S49" s="9"/>
      <c r="T49" s="9"/>
      <c r="U49" s="9"/>
      <c r="V49" s="9"/>
      <c r="W49" s="9"/>
      <c r="X49" s="9"/>
    </row>
    <row r="50" spans="1:24" ht="144" customHeight="1" x14ac:dyDescent="0.3">
      <c r="A50" s="8"/>
      <c r="B50" s="74" t="s">
        <v>28</v>
      </c>
      <c r="C50" s="74"/>
      <c r="D50" s="74"/>
      <c r="E50" s="74"/>
      <c r="F50" s="74"/>
      <c r="G50" s="74"/>
      <c r="H50" s="74"/>
      <c r="I50" s="74"/>
      <c r="J50" s="74"/>
      <c r="K50" s="74"/>
      <c r="L50" s="21"/>
      <c r="M50" s="8"/>
      <c r="N50" s="8"/>
      <c r="O50" s="8"/>
      <c r="P50" s="8"/>
      <c r="Q50" s="8"/>
      <c r="R50" s="8"/>
      <c r="S50" s="8"/>
      <c r="T50" s="8"/>
      <c r="U50" s="8"/>
    </row>
    <row r="51" spans="1:24" ht="48" customHeight="1" x14ac:dyDescent="0.3">
      <c r="B51" s="85" t="s">
        <v>118</v>
      </c>
      <c r="C51" s="86"/>
      <c r="D51" s="86"/>
      <c r="E51" s="86"/>
      <c r="F51" s="86"/>
      <c r="G51" s="86"/>
      <c r="H51" s="86"/>
      <c r="I51" s="86"/>
      <c r="J51" s="86"/>
      <c r="K51" s="87"/>
      <c r="L51" s="7"/>
    </row>
    <row r="52" spans="1:24" ht="89.7" customHeight="1" x14ac:dyDescent="0.3">
      <c r="B52" s="88" t="s">
        <v>59</v>
      </c>
      <c r="C52" s="89"/>
      <c r="D52" s="89"/>
      <c r="E52" s="89"/>
      <c r="F52" s="89"/>
      <c r="G52" s="89"/>
      <c r="H52" s="89"/>
      <c r="I52" s="89"/>
      <c r="J52" s="89"/>
      <c r="K52" s="90"/>
      <c r="L52" s="7"/>
      <c r="M52" s="7"/>
      <c r="N52" s="7"/>
      <c r="O52" s="7"/>
      <c r="P52" s="7"/>
    </row>
    <row r="54" spans="1:24" ht="70.2" customHeight="1" x14ac:dyDescent="0.3">
      <c r="B54" s="75" t="s">
        <v>60</v>
      </c>
      <c r="C54" s="75"/>
      <c r="D54" s="75"/>
      <c r="E54" s="75"/>
      <c r="F54" s="75"/>
      <c r="G54" s="75"/>
      <c r="H54" s="75"/>
      <c r="I54" s="75"/>
      <c r="J54" s="75"/>
      <c r="K54" s="75"/>
      <c r="L54" s="7"/>
      <c r="M54" s="7"/>
      <c r="N54" s="7"/>
    </row>
    <row r="56" spans="1:24" x14ac:dyDescent="0.3">
      <c r="B56" s="81" t="s">
        <v>19</v>
      </c>
      <c r="C56" s="81"/>
      <c r="D56" s="81"/>
      <c r="E56" s="81"/>
    </row>
    <row r="57" spans="1:24" x14ac:dyDescent="0.3">
      <c r="B57" s="16" t="s">
        <v>61</v>
      </c>
      <c r="C57" s="95" t="s">
        <v>20</v>
      </c>
      <c r="D57" s="95"/>
      <c r="E57" s="95"/>
      <c r="F57" s="95"/>
      <c r="G57" s="54" t="s">
        <v>32</v>
      </c>
      <c r="H57" s="54"/>
      <c r="I57" s="54"/>
      <c r="J57" s="54"/>
    </row>
    <row r="58" spans="1:24" x14ac:dyDescent="0.3">
      <c r="B58" s="15">
        <v>1</v>
      </c>
      <c r="C58" s="84" t="s">
        <v>21</v>
      </c>
      <c r="D58" s="84"/>
      <c r="E58" s="84"/>
      <c r="F58" s="84"/>
      <c r="G58" s="55" t="s">
        <v>33</v>
      </c>
      <c r="H58" s="55"/>
      <c r="I58" s="55"/>
      <c r="J58" s="55"/>
    </row>
    <row r="59" spans="1:24" ht="30" customHeight="1" x14ac:dyDescent="0.3">
      <c r="B59" s="15">
        <v>2</v>
      </c>
      <c r="C59" s="75" t="s">
        <v>22</v>
      </c>
      <c r="D59" s="75"/>
      <c r="E59" s="75"/>
      <c r="F59" s="75"/>
      <c r="G59" s="55" t="s">
        <v>34</v>
      </c>
      <c r="H59" s="55"/>
      <c r="I59" s="55"/>
      <c r="J59" s="55"/>
    </row>
    <row r="60" spans="1:24" ht="88.95" customHeight="1" x14ac:dyDescent="0.3">
      <c r="B60" s="15">
        <v>3</v>
      </c>
      <c r="C60" s="75" t="s">
        <v>23</v>
      </c>
      <c r="D60" s="75"/>
      <c r="E60" s="75"/>
      <c r="F60" s="75"/>
      <c r="G60" s="55" t="s">
        <v>38</v>
      </c>
      <c r="H60" s="55"/>
      <c r="I60" s="55"/>
      <c r="J60" s="55"/>
    </row>
    <row r="61" spans="1:24" ht="54" customHeight="1" x14ac:dyDescent="0.3">
      <c r="B61" s="15">
        <v>4</v>
      </c>
      <c r="C61" s="85" t="s">
        <v>24</v>
      </c>
      <c r="D61" s="86"/>
      <c r="E61" s="86"/>
      <c r="F61" s="87"/>
      <c r="G61" s="55" t="s">
        <v>35</v>
      </c>
      <c r="H61" s="55"/>
      <c r="I61" s="55"/>
      <c r="J61" s="55"/>
    </row>
    <row r="62" spans="1:24" ht="169.2" customHeight="1" x14ac:dyDescent="0.3">
      <c r="B62" s="15">
        <v>5</v>
      </c>
      <c r="C62" s="91" t="s">
        <v>25</v>
      </c>
      <c r="D62" s="92"/>
      <c r="E62" s="92"/>
      <c r="F62" s="93"/>
      <c r="G62" s="55" t="s">
        <v>36</v>
      </c>
      <c r="H62" s="55"/>
      <c r="I62" s="55"/>
      <c r="J62" s="55"/>
    </row>
    <row r="63" spans="1:24" ht="79.2" customHeight="1" x14ac:dyDescent="0.3">
      <c r="B63" s="15">
        <v>6</v>
      </c>
      <c r="C63" s="88" t="s">
        <v>26</v>
      </c>
      <c r="D63" s="89"/>
      <c r="E63" s="89"/>
      <c r="F63" s="90"/>
      <c r="G63" s="55" t="s">
        <v>37</v>
      </c>
      <c r="H63" s="55"/>
      <c r="I63" s="55"/>
      <c r="J63" s="55"/>
    </row>
    <row r="64" spans="1:24" ht="76.2" customHeight="1" x14ac:dyDescent="0.3">
      <c r="B64" s="15">
        <v>7</v>
      </c>
      <c r="C64" s="94" t="s">
        <v>62</v>
      </c>
      <c r="D64" s="94"/>
      <c r="E64" s="94"/>
      <c r="F64" s="94"/>
      <c r="G64" s="55" t="s">
        <v>63</v>
      </c>
      <c r="H64" s="55"/>
      <c r="I64" s="55"/>
      <c r="J64" s="55"/>
    </row>
    <row r="66" spans="2:9" x14ac:dyDescent="0.3">
      <c r="B66" s="81" t="s">
        <v>64</v>
      </c>
      <c r="C66" s="81"/>
      <c r="D66" s="81"/>
      <c r="E66" s="81"/>
      <c r="F66" s="81"/>
    </row>
    <row r="68" spans="2:9" ht="138" customHeight="1" x14ac:dyDescent="0.3">
      <c r="B68" s="18" t="s">
        <v>65</v>
      </c>
      <c r="C68" s="17" t="s">
        <v>66</v>
      </c>
      <c r="D68" s="82" t="s">
        <v>67</v>
      </c>
      <c r="E68" s="82"/>
      <c r="F68" s="79" t="s">
        <v>68</v>
      </c>
      <c r="G68" s="79"/>
    </row>
    <row r="69" spans="2:9" x14ac:dyDescent="0.3">
      <c r="B69" s="15">
        <v>1</v>
      </c>
      <c r="C69" s="14"/>
      <c r="D69" s="80"/>
      <c r="E69" s="80"/>
      <c r="F69" s="80"/>
      <c r="G69" s="80"/>
    </row>
    <row r="70" spans="2:9" x14ac:dyDescent="0.3">
      <c r="B70" s="15">
        <v>2</v>
      </c>
      <c r="C70" s="14"/>
      <c r="D70" s="80"/>
      <c r="E70" s="80"/>
      <c r="F70" s="80"/>
      <c r="G70" s="80"/>
    </row>
    <row r="71" spans="2:9" x14ac:dyDescent="0.3">
      <c r="B71" s="15">
        <v>3</v>
      </c>
      <c r="C71" s="14"/>
      <c r="D71" s="80"/>
      <c r="E71" s="80"/>
      <c r="F71" s="80"/>
      <c r="G71" s="80"/>
    </row>
    <row r="72" spans="2:9" ht="70.5" customHeight="1" x14ac:dyDescent="0.3">
      <c r="B72" s="68" t="s">
        <v>69</v>
      </c>
      <c r="C72" s="68"/>
      <c r="D72" s="68"/>
      <c r="E72" s="68"/>
      <c r="F72" s="68"/>
      <c r="G72" s="68"/>
    </row>
    <row r="75" spans="2:9" ht="88.95" customHeight="1" x14ac:dyDescent="0.3">
      <c r="B75" s="67" t="s">
        <v>70</v>
      </c>
      <c r="C75" s="67"/>
      <c r="D75" s="67"/>
      <c r="E75" s="67"/>
      <c r="F75" s="67"/>
      <c r="G75" s="67"/>
    </row>
    <row r="78" spans="2:9" ht="92.7" customHeight="1" x14ac:dyDescent="0.3">
      <c r="B78" s="55" t="s">
        <v>71</v>
      </c>
      <c r="C78" s="55"/>
      <c r="D78" s="55"/>
      <c r="E78" s="55"/>
      <c r="F78" s="55"/>
      <c r="G78" s="55"/>
      <c r="H78" s="55"/>
      <c r="I78" s="55"/>
    </row>
    <row r="79" spans="2:9" x14ac:dyDescent="0.3">
      <c r="B79" s="14"/>
      <c r="C79" s="14"/>
      <c r="D79" s="14"/>
      <c r="E79" s="17"/>
      <c r="F79" s="14"/>
      <c r="G79" s="17"/>
      <c r="H79" s="17"/>
      <c r="I79" s="15"/>
    </row>
    <row r="80" spans="2:9" x14ac:dyDescent="0.3">
      <c r="B80" s="84" t="s">
        <v>72</v>
      </c>
      <c r="C80" s="84"/>
      <c r="D80" s="84"/>
      <c r="E80" s="84"/>
      <c r="F80" s="84"/>
      <c r="G80" s="84"/>
      <c r="H80" s="84"/>
      <c r="I80" s="84"/>
    </row>
    <row r="81" spans="2:9" ht="21" customHeight="1" x14ac:dyDescent="0.3">
      <c r="B81" s="75" t="s">
        <v>73</v>
      </c>
      <c r="C81" s="75"/>
      <c r="D81" s="75"/>
      <c r="E81" s="75"/>
      <c r="F81" s="75"/>
      <c r="G81" s="75"/>
      <c r="H81" s="75"/>
      <c r="I81" s="75"/>
    </row>
    <row r="82" spans="2:9" x14ac:dyDescent="0.3">
      <c r="B82" s="75"/>
      <c r="C82" s="75"/>
      <c r="D82" s="75"/>
      <c r="E82" s="75"/>
      <c r="F82" s="75"/>
      <c r="G82" s="75"/>
      <c r="H82" s="75"/>
      <c r="I82" s="75"/>
    </row>
    <row r="83" spans="2:9" x14ac:dyDescent="0.3">
      <c r="B83" s="75"/>
      <c r="C83" s="75"/>
      <c r="D83" s="75"/>
      <c r="E83" s="75"/>
      <c r="F83" s="75"/>
      <c r="G83" s="75"/>
      <c r="H83" s="75"/>
      <c r="I83" s="75"/>
    </row>
    <row r="84" spans="2:9" ht="409.5" customHeight="1" x14ac:dyDescent="0.3">
      <c r="B84" s="75"/>
      <c r="C84" s="75"/>
      <c r="D84" s="75"/>
      <c r="E84" s="75"/>
      <c r="F84" s="75"/>
      <c r="G84" s="75"/>
      <c r="H84" s="75"/>
      <c r="I84" s="75"/>
    </row>
    <row r="87" spans="2:9" ht="15.45" customHeight="1" x14ac:dyDescent="0.3">
      <c r="B87" s="67" t="s">
        <v>74</v>
      </c>
      <c r="C87" s="67"/>
      <c r="D87" s="67"/>
      <c r="E87" s="67"/>
      <c r="F87" s="67"/>
      <c r="G87" s="67"/>
      <c r="H87" s="67"/>
      <c r="I87" s="67"/>
    </row>
    <row r="88" spans="2:9" x14ac:dyDescent="0.3">
      <c r="B88" s="67"/>
      <c r="C88" s="67"/>
      <c r="D88" s="67"/>
      <c r="E88" s="67"/>
      <c r="F88" s="67"/>
      <c r="G88" s="67"/>
      <c r="H88" s="67"/>
      <c r="I88" s="67"/>
    </row>
    <row r="89" spans="2:9" x14ac:dyDescent="0.3">
      <c r="B89" s="67"/>
      <c r="C89" s="67"/>
      <c r="D89" s="67"/>
      <c r="E89" s="67"/>
      <c r="F89" s="67"/>
      <c r="G89" s="67"/>
      <c r="H89" s="67"/>
      <c r="I89" s="67"/>
    </row>
    <row r="90" spans="2:9" x14ac:dyDescent="0.3">
      <c r="B90" s="67"/>
      <c r="C90" s="67"/>
      <c r="D90" s="67"/>
      <c r="E90" s="67"/>
      <c r="F90" s="67"/>
      <c r="G90" s="67"/>
      <c r="H90" s="67"/>
      <c r="I90" s="67"/>
    </row>
    <row r="91" spans="2:9" x14ac:dyDescent="0.3">
      <c r="B91" s="67"/>
      <c r="C91" s="67"/>
      <c r="D91" s="67"/>
      <c r="E91" s="67"/>
      <c r="F91" s="67"/>
      <c r="G91" s="67"/>
      <c r="H91" s="67"/>
      <c r="I91" s="67"/>
    </row>
    <row r="92" spans="2:9" x14ac:dyDescent="0.3">
      <c r="B92" s="67"/>
      <c r="C92" s="67"/>
      <c r="D92" s="67"/>
      <c r="E92" s="67"/>
      <c r="F92" s="67"/>
      <c r="G92" s="67"/>
      <c r="H92" s="67"/>
      <c r="I92" s="67"/>
    </row>
    <row r="93" spans="2:9" ht="91.2" customHeight="1" x14ac:dyDescent="0.3">
      <c r="B93" s="67"/>
      <c r="C93" s="67"/>
      <c r="D93" s="67"/>
      <c r="E93" s="67"/>
      <c r="F93" s="67"/>
      <c r="G93" s="67"/>
      <c r="H93" s="67"/>
      <c r="I93" s="67"/>
    </row>
    <row r="94" spans="2:9" ht="19.95" customHeight="1" x14ac:dyDescent="0.3">
      <c r="B94" s="67"/>
      <c r="C94" s="67"/>
      <c r="D94" s="67"/>
      <c r="E94" s="67"/>
      <c r="F94" s="67"/>
      <c r="G94" s="67"/>
      <c r="H94" s="67"/>
      <c r="I94" s="67"/>
    </row>
    <row r="95" spans="2:9" ht="15.6" customHeight="1" x14ac:dyDescent="0.3">
      <c r="B95" s="67"/>
      <c r="C95" s="67"/>
      <c r="D95" s="67"/>
      <c r="E95" s="67"/>
      <c r="F95" s="67"/>
      <c r="G95" s="67"/>
      <c r="H95" s="67"/>
      <c r="I95" s="67"/>
    </row>
    <row r="96" spans="2:9" ht="13.2" customHeight="1" x14ac:dyDescent="0.3">
      <c r="B96" s="67"/>
      <c r="C96" s="67"/>
      <c r="D96" s="67"/>
      <c r="E96" s="67"/>
      <c r="F96" s="67"/>
      <c r="G96" s="67"/>
      <c r="H96" s="67"/>
      <c r="I96" s="67"/>
    </row>
    <row r="97" spans="5:14" ht="31.2" customHeight="1" x14ac:dyDescent="0.3"/>
    <row r="98" spans="5:14" ht="31.2" customHeight="1" x14ac:dyDescent="0.3"/>
    <row r="99" spans="5:14" x14ac:dyDescent="0.3">
      <c r="E99" s="66" t="s">
        <v>142</v>
      </c>
      <c r="F99" s="66"/>
      <c r="G99" s="66"/>
      <c r="M99" s="42" t="s">
        <v>141</v>
      </c>
      <c r="N99" s="42"/>
    </row>
    <row r="100" spans="5:14" x14ac:dyDescent="0.3">
      <c r="E100" s="65" t="s">
        <v>75</v>
      </c>
      <c r="F100" s="65"/>
      <c r="G100" s="65"/>
      <c r="I100" s="63" t="s">
        <v>76</v>
      </c>
      <c r="J100" s="63"/>
      <c r="K100" s="63"/>
      <c r="L100" s="64"/>
      <c r="M100" s="64" t="s">
        <v>77</v>
      </c>
      <c r="N100" s="64"/>
    </row>
    <row r="101" spans="5:14" x14ac:dyDescent="0.3">
      <c r="E101" s="65"/>
      <c r="F101" s="65"/>
      <c r="G101" s="65"/>
      <c r="I101" s="64"/>
      <c r="J101" s="64"/>
      <c r="K101" s="64"/>
      <c r="L101" s="64"/>
      <c r="M101" s="64"/>
      <c r="N101" s="64"/>
    </row>
    <row r="102" spans="5:14" ht="9.75" customHeight="1" x14ac:dyDescent="0.3">
      <c r="E102" s="65"/>
      <c r="F102" s="65"/>
      <c r="G102" s="65"/>
      <c r="I102" s="64"/>
      <c r="J102" s="64"/>
      <c r="K102" s="64"/>
      <c r="L102" s="64"/>
    </row>
    <row r="103" spans="5:14" hidden="1" x14ac:dyDescent="0.3">
      <c r="E103" s="65"/>
      <c r="F103" s="65"/>
      <c r="G103" s="65"/>
      <c r="I103" s="20"/>
    </row>
  </sheetData>
  <mergeCells count="69">
    <mergeCell ref="I13:L13"/>
    <mergeCell ref="M100:N101"/>
    <mergeCell ref="B78:I78"/>
    <mergeCell ref="B80:I80"/>
    <mergeCell ref="B51:K51"/>
    <mergeCell ref="B52:K52"/>
    <mergeCell ref="B54:K54"/>
    <mergeCell ref="B81:I84"/>
    <mergeCell ref="C62:F62"/>
    <mergeCell ref="C63:F63"/>
    <mergeCell ref="C64:F64"/>
    <mergeCell ref="B56:E56"/>
    <mergeCell ref="C57:F57"/>
    <mergeCell ref="C58:F58"/>
    <mergeCell ref="C59:F59"/>
    <mergeCell ref="C61:F61"/>
    <mergeCell ref="G64:J64"/>
    <mergeCell ref="F68:G68"/>
    <mergeCell ref="F69:G69"/>
    <mergeCell ref="F70:G70"/>
    <mergeCell ref="F71:G71"/>
    <mergeCell ref="B66:F66"/>
    <mergeCell ref="D68:E68"/>
    <mergeCell ref="D69:E69"/>
    <mergeCell ref="D70:E70"/>
    <mergeCell ref="D71:E71"/>
    <mergeCell ref="J25:L25"/>
    <mergeCell ref="J26:L26"/>
    <mergeCell ref="J27:L27"/>
    <mergeCell ref="G63:J63"/>
    <mergeCell ref="G60:J60"/>
    <mergeCell ref="B50:K50"/>
    <mergeCell ref="G61:J61"/>
    <mergeCell ref="C60:F60"/>
    <mergeCell ref="G62:J62"/>
    <mergeCell ref="B49:K49"/>
    <mergeCell ref="A6:P6"/>
    <mergeCell ref="A7:P7"/>
    <mergeCell ref="E8:M8"/>
    <mergeCell ref="A10:D10"/>
    <mergeCell ref="J12:L12"/>
    <mergeCell ref="H11:M11"/>
    <mergeCell ref="H15:L15"/>
    <mergeCell ref="E16:I16"/>
    <mergeCell ref="E17:I17"/>
    <mergeCell ref="J16:L16"/>
    <mergeCell ref="J17:L17"/>
    <mergeCell ref="I100:L102"/>
    <mergeCell ref="E100:G103"/>
    <mergeCell ref="E99:G99"/>
    <mergeCell ref="B87:I96"/>
    <mergeCell ref="B72:G72"/>
    <mergeCell ref="B75:G75"/>
    <mergeCell ref="J18:L18"/>
    <mergeCell ref="G57:J57"/>
    <mergeCell ref="G58:J58"/>
    <mergeCell ref="G59:J59"/>
    <mergeCell ref="J19:L19"/>
    <mergeCell ref="J20:L20"/>
    <mergeCell ref="E29:J29"/>
    <mergeCell ref="E47:N47"/>
    <mergeCell ref="E18:I18"/>
    <mergeCell ref="E19:I19"/>
    <mergeCell ref="E20:I20"/>
    <mergeCell ref="H22:L22"/>
    <mergeCell ref="H23:L23"/>
    <mergeCell ref="G25:I25"/>
    <mergeCell ref="G26:I26"/>
    <mergeCell ref="G27:I27"/>
  </mergeCells>
  <pageMargins left="0.7" right="0.7" top="0.75" bottom="0.75" header="0.3" footer="0.3"/>
  <pageSetup paperSize="9" scale="22"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2.xml><?xml version="1.0" encoding="utf-8"?>
<ds:datastoreItem xmlns:ds="http://schemas.openxmlformats.org/officeDocument/2006/customXml" ds:itemID="{59DBA5C2-807F-441A-B0C2-A2652353DBA8}">
  <ds:schemaRefs>
    <ds:schemaRef ds:uri="http://schemas.microsoft.com/sharepoint/v3/contenttype/forms"/>
  </ds:schemaRefs>
</ds:datastoreItem>
</file>

<file path=customXml/itemProps3.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Justina Vilkaitienė</cp:lastModifiedBy>
  <cp:revision/>
  <cp:lastPrinted>2025-01-22T19:06:03Z</cp:lastPrinted>
  <dcterms:created xsi:type="dcterms:W3CDTF">2021-01-27T10:25:09Z</dcterms:created>
  <dcterms:modified xsi:type="dcterms:W3CDTF">2025-07-09T12:55:59Z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