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samessc-my.sharepoint.com/personal/justina_vilkaitiene_essc_sam_lt/Documents/Desktop/AKTUALŪS PIRKIMAI/1. Vykdomi/Vaistai II/Sutartys/"/>
    </mc:Choice>
  </mc:AlternateContent>
  <xr:revisionPtr revIDLastSave="0" documentId="8_{F0D83017-E765-47DA-9EF4-158A5B514F85}" xr6:coauthVersionLast="47" xr6:coauthVersionMax="47" xr10:uidLastSave="{00000000-0000-0000-0000-000000000000}"/>
  <bookViews>
    <workbookView xWindow="24" yWindow="744" windowWidth="23016" windowHeight="12216" xr2:uid="{00000000-000D-0000-FFFF-FFFF00000000}"/>
  </bookViews>
  <sheets>
    <sheet name="Sheet1" sheetId="17" r:id="rId1"/>
  </sheets>
  <definedNames>
    <definedName name="_xlnm.Print_Area" localSheetId="0">Sheet1!$A$1:$V$97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17" l="1"/>
  <c r="T40" i="17" s="1"/>
  <c r="S39" i="17"/>
  <c r="T39" i="17" s="1"/>
  <c r="S38" i="17"/>
  <c r="T38" i="17" s="1"/>
  <c r="S36" i="17"/>
  <c r="T36" i="17" s="1"/>
  <c r="S35" i="17"/>
  <c r="T35" i="17" s="1"/>
  <c r="S33" i="17"/>
  <c r="T33" i="17" s="1"/>
  <c r="S32" i="17"/>
  <c r="T32" i="17" s="1"/>
  <c r="S31" i="17"/>
  <c r="T31" i="17" s="1"/>
  <c r="S30" i="17"/>
  <c r="T30" i="17" s="1"/>
  <c r="S29" i="17"/>
  <c r="T29" i="17" s="1"/>
  <c r="T27" i="17"/>
  <c r="S27" i="17"/>
</calcChain>
</file>

<file path=xl/sharedStrings.xml><?xml version="1.0" encoding="utf-8"?>
<sst xmlns="http://schemas.openxmlformats.org/spreadsheetml/2006/main" count="223" uniqueCount="170">
  <si>
    <t>Nr./No.</t>
  </si>
  <si>
    <t>Common name of the medicinal product</t>
  </si>
  <si>
    <t>Stiprumas/Strength</t>
  </si>
  <si>
    <t>Farmacinė forma/Pharmaceutical form</t>
  </si>
  <si>
    <t>Dozuotės pavadinimas/ Dosage name</t>
  </si>
  <si>
    <t>PVM tarifas % / VAT rate %</t>
  </si>
  <si>
    <t>Siūlomas pakuotės dydis ir vidinės pakuotės aprašymas (pvz.: 2 ml buteliukas) / Proposed pack size and description of the inner packaging (e.g. 2 ml vial)</t>
  </si>
  <si>
    <t>Pakuotės ženklinimo kalba / Package labeling language</t>
  </si>
  <si>
    <t>Pastabos / Notes</t>
  </si>
  <si>
    <t>flakonas / vial</t>
  </si>
  <si>
    <t>Per burną vartojama kieta farmacinė forma / Oral solid pharmaceutical form</t>
  </si>
  <si>
    <t>tabletė, kapsulė ar kt. / tablet, capsule or other</t>
  </si>
  <si>
    <t>ampulė / ampoule</t>
  </si>
  <si>
    <t>2 mg/ml</t>
  </si>
  <si>
    <t>tabletė/ tablet</t>
  </si>
  <si>
    <t>injekcinis ar infuzinis tirpalas/ solution for injections or infusions</t>
  </si>
  <si>
    <t>Infuzinis tirpalas / solution for infusion</t>
  </si>
  <si>
    <t>milteliai infuziniam tirpalui/powder for infusions</t>
  </si>
  <si>
    <t>Pakuotė ne didesnė nei/ Units per package no more than</t>
  </si>
  <si>
    <t>Kartu su pasiūlymu pateikiami šie dokumentai:</t>
  </si>
  <si>
    <t>Dokumentų pavadinimai</t>
  </si>
  <si>
    <t>Užpildytas ir pasirašytas EBVPD.</t>
  </si>
  <si>
    <t>Jungtinės veiklos sutarties kopija (jei pasiūlymą pateikia ūkio subjektų grupė)</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</si>
  <si>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</si>
  <si>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</si>
  <si>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Jeigu Tiekėjas siūlys registruotą Lietuvoje vaistinį preparatą tiekti pakuotėmis ir/ar pakuotės lapeliais,  paženklintais kitos Europos Ekonominės erdvės (toliau - EEE) valstybės kalba, jis turi pateikti patvirtinimą, kad vaistinis preparatas, kuris bus tiekiamas  pakuotėmis ir/ar pakuotės lapeliais paženklintais kitos EEE valstybės kalba, atitinka vaistinio preparato lietuviškomis pakuotėmis registracijos dokumentų duomenis ir informaciją, išskyrus pakuotės ženklinimą, pakuotės lapelį ir (ar) vaistinio preparato pavadinimą.</t>
  </si>
  <si>
    <t>Tiekėjas, tiekiantis neregistruotus Lietuvoje vaistinius preparatus, turi  pateikti įrodymus, kad neregistruoti vaistiniai preparatai bus įsigyjami atitinkamai iš EEE valstybių asmenų, turinčių didmeninio platinimo ar gamybos licenciją, išduotą kitos EEE valstybės įgaliotos institucijos.</t>
  </si>
  <si>
    <t>Viso kiekio suma be PVM (Eur) / Total amount excluding VAT (Eur)</t>
  </si>
  <si>
    <t>Pirmenybė bus teikiama vaistiniams preparatams, kurie yra įregistruoti Lietuvos Respublikos vaistinių preparatų registre, Sąjungos vaistinių preparatų registre arba Lygiagrečiai importuojamų vaistinių preparatų sąraše, t. y. jeigu atitinkamai pirkimo daliai bus gautas pasiūlymas su vaistais, įregistruotais Lietuvos Respublikos vaistinių preparatų registre, Sąjungos vaistinių preparatų registre arba Lygiagrečiai importuojamų vaistinių preparatų sąraše (tolia – registruoti vaistiniai preparatai), tokiu atveju, pasiūlymai su neregistruotais vaistiniais preparatais, bus atmetami. Tuo atveju, jeigu nebus gauta pasiūlymų su registruotais vaistiniais preparatais, bus vertinami ir priimami pasiūlymai su neregistruotais vaistiniais preparatais. /Preference will be given to medicinal products that are authorised in the Register of Medicinal Products of the Republic of Lithuania, the Register of Medicinal Products of the Union or in the List of Parallel Imported Medicinal Products, i.e. if an offer is received for the relevant part of the purchase with medicines authorised in the Register of Medicinal Products of the Republic of Lithuania, the Register of Medicinal Products of the Union or in the List of Parallelly Imported Medicinal Products (hereinafter - authorised medicinal products), in such a case, offers with unauthorised medicinal products will be rejected. In the event that offers with authorised medicinal products are not received, offers with unauthorised medicinal products will be evaluated and accepted.</t>
  </si>
  <si>
    <t xml:space="preserve">Pakuotė ne mažesnė/Units per package no less than </t>
  </si>
  <si>
    <t>Preliminarus planuojamas įsigyti dozuočių kiekis / Quantity of dosages planned to be purchased</t>
  </si>
  <si>
    <t>Viso kiekio suma su PVM (Eur) / Total amount including VAT (Eur)</t>
  </si>
  <si>
    <t>English*</t>
  </si>
  <si>
    <t>Completed and signed ESPD.</t>
  </si>
  <si>
    <t>Copy of the joint venture agreement (if the bid is submitted by a group of economic entities)</t>
  </si>
  <si>
    <t>If the supplier uses economic entities - evidence that these resources will be available throughout the entire period of performance of contractual obligations</t>
  </si>
  <si>
    <t>If the Supplier proposes to supply a medicinal product authorised in Lithuania in packaging and/or package leaflets labelled in the language of another European Economic Area (hereinafter referred to as the EEA) state, it must provide confirmation that the medicinal product, which will be supplied in packaging and/or package leaflets labelled in the language of another EEA state, complies with the data and information of the authorisation documents of the medicinal product in Lithuanian packaging, except for the packaging labelling, package leaflet and/or name of the medicinal product.</t>
  </si>
  <si>
    <t>Suppliers suppling medicinal products not authorised in Lithuania must provide evidence that the unauthorised medicinal products will be purchased from persons in EEA states who hold a wholesale distribution or manufacturing license issued by an authorized institution of another EEA state.</t>
  </si>
  <si>
    <t>Copy of the autorisation to submit or sign the offer and other documents (if the offer is submitted and the documents are signed not by head of the supplier, participants in the group of economic entities, subcontractors or economic entities on whose capacities the supplier relies)</t>
  </si>
  <si>
    <t>Herbas arba prekių ženklas/Coat of arms or trademark</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</si>
  <si>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mokėtojas/Legal form of the legal entity, registered office, contact information, name of the register where data about the supplier is collected and stored, legal entity code, value added tax payer code, if the legal entity is a value added tax payer</t>
  </si>
  <si>
    <t>Sveikatos apsaugos ministerijos Ekstremalių sveikatai situacijų centrui/ Ministry of Health Emergency Center</t>
  </si>
  <si>
    <t>1.	INFORMACIJA APIE TIEKĖJĄ/ INFORMATION ABOT SUPPLIER</t>
  </si>
  <si>
    <t>Dalyvio pavadinimas ir kodas
(jei pasiūlymą pateikia tiekėjų grupė, nurodomi visų partnerių pavadinimai ir kodai, dalyvis, atstovaujantis ar vadovaujantis ūkio subjektų grupei)/ Participant name and code
(if the offer is submitted by a group of suppliers, the names and codes of all partners, the participant representing or leading the group of economic entities shall be indicated</t>
  </si>
  <si>
    <t>Tiekėjų grupės narys, atstovaujantis arba vadovaujantis tiekėjų grupei 
(pildoma, jei dalyvauja tiekėjų grupė)/ Supplier group member representing or leading the supplier group (to be completed if a supplier group is involved)</t>
  </si>
  <si>
    <t>Dalyvio adresas
(jei pasiūlymą pateikia tiekėjų grupė, nurodomi visų partnerių adresai/ Participant's address
(if the offer is submitted by a group of suppliers, the addresses of all partners shall be indicated</t>
  </si>
  <si>
    <t>Dalyvio įgaliotas asmuo pasirašyti pasiūlymą/ 
Person authorized by the participant to sign the proposal</t>
  </si>
  <si>
    <t>Dalyvio įgaliotas asmuo bendrauti pateikto pasiūlymo klausimais 
(vardas, pavardė, tel., faks., el. p., adresas)/ Person authorized by the participant to communicate on the submitted proposal (name, surname, tel., fax., e-mail, address)</t>
  </si>
  <si>
    <t>2. INFORMACIJA APIE ŽINOMUS SUBTIEKĖJUS IR JIEMS PERDUODAMA VYKDYTI SUTARTIES DALIS/ INFORMATION ABOUT KNOWN SUB-SUPPLIERS AND PARTS OF THE CONTRACT TRANSFERRED TO THEM FOR PERFORMANCE</t>
  </si>
  <si>
    <t>(pildoma, jei tiekėjas pasitelkia subtiekėjus)
Dėl kiekvieno pasitelkiamo subtiekėjo tiekėjas turi papildomai pateikti atskirą, to (-ų) subtiekėjo (-ų) tinkamai užpildytą ir pasirašytą EBVPD formą/ (to be completed if the supplier uses subcontractors)
For each subcontractor used, the supplier must additionally submit a separate EBVPD form, duly completed and signed by that subcontractor(s).</t>
  </si>
  <si>
    <t>Eil. Nr./No</t>
  </si>
  <si>
    <t>Subtiekėjo (-ų) pavadinimas
(-ai), kontaktiniai duomenys ir jų atstovai/ Name(s), contact details and representatives of subcontractor(s)</t>
  </si>
  <si>
    <t>Nurodoma, kokius sutartinius įsipareigojimus vykdys/ It indicates which contractual obligations will be fulfilled</t>
  </si>
  <si>
    <t>Siūlome šią pirkimo objekto kainą (įkainius)/ We offer the following price (prices) for the purchase object:</t>
  </si>
  <si>
    <t>Bendrinis vaisto pavadinimas</t>
  </si>
  <si>
    <t>Vaisto pakuotės registracijos nr. (LR, EB registre, LI sąraše. Vardiniam VP - reg.nr. EEE valstybėje / Authorisation number of the medicinal product packaging (in the LT, EU register, List of PI). For patient named medicinal product - authorisation. no. in an EEA country)</t>
  </si>
  <si>
    <t>Konkretus vaisto pavadinimas, stiprumas, farmacinė forma / Brand (invented) name, strength, pharmaceutical form of the medicinal product</t>
  </si>
  <si>
    <t>Vaisto registruotojo pavadinimas, šalis / Name of the marketing authorisation holder, country</t>
  </si>
  <si>
    <t xml:space="preserve">Pastabos/Notes: </t>
  </si>
  <si>
    <t>Perkančiajai organizacijai priimtina maksimali pasiūlymo kaina yra nurodyta.  Pasiūlymas, kuriame nurodyta kaina yra didesnė, bus atmestas dėl per didelės ir nepriimtos perkančiajai organizacijai kainos/The maximum bid price acceptable to the contracting authority is indicated. A bid with a higher price will be rejected as being too high and unacceptable to the contracting authority.</t>
  </si>
  <si>
    <t>Į pasiūlymo kainą (įkainius) įskaityti visi tiekėjo mokami mokesčiai ir visos tiekėjo patiriamos su pasiūlymo rengimu ir su sutarties vykdymu susijusios, įskaitant elektroninių sąskaitų faktūrų pateikimo, išlaidos/ The bid price (prices) shall include all fees paid by the supplier and all costs incurred by the supplier in connection with the preparation of the bid and the performance of the contract, including the submission of electronic invoices.
Tais atvejais, kai pagal galiojančius teisės aktus dalyviui nereikia mokėti PVM, jis nurodo bendrą pasiūlymo kainą be PVM ir priežastis, dėl kurių PVM nemoka/ In cases where, according to applicable legislation, the participant is not required to pay VAT, he shall indicate the total price of the bid excluding VAT and the reasons for not paying VAT.</t>
  </si>
  <si>
    <t>Tiekėjo pasiūlyme nurodyta bendra kaina (įkainių suma) naudojama tik pasiūlymų palyginimui ir pirkimo laimėtojo nustatymui. Sutarties vykdymo metu tiekėjui bus mokama pagal faktiškai pristatytų prekių kiekius padauginus juos iš tiekėjo pasiūlyme nurodyto konkrečios prekės vieneto įkainio/ The total price (sum of prices) specified in the supplier's offer is used only for comparing offers and determining the winner of the purchase. During the performance of the contract, the supplier will be paid based on the quantities of goods actually delivered multiplied by the unit price of the specific good specified in the supplier's offer.</t>
  </si>
  <si>
    <t>Eil. Nr./No.</t>
  </si>
  <si>
    <t>Kitos valstybės tiekėjas, teikiantis pasiūlymą, turi pateikti licenciją ar lygiavertį dokumentą, patvirtinantį tiekėjo teisę užsiimti didmeninio platinimo veikla. Pateikiama skaitmeninio dokumento kopija arba nuoroda į EudrGMDP duomenų bazę.</t>
  </si>
  <si>
    <t>A supplier from another country submitting a proposal must provide a license or equivalent document confirming the supplier's right to engage in wholesale distribution activities. A copy of the digital document or a link to the EudrGMDP database shall be provided.</t>
  </si>
  <si>
    <t>Šiame pasiūlyme yra pateikta konfidenciali informacija/ This proposal contains confidential information:</t>
  </si>
  <si>
    <t>Eil.
Nr./No</t>
  </si>
  <si>
    <t>Pateikto dokumento pavadinimas/ Title of the submitted document</t>
  </si>
  <si>
    <t>Dokumente esanti konfidenciali informacija  (nurodoma dokumento dalis / puslapis, kuriame yra konfidenciali informacija)/ Confidential information contained in the document (indicate the part/page of the document containing the confidential information)</t>
  </si>
  <si>
    <t>Konfidencialios informacijos pagrindimas (paaiškinama, kuo remiantis nurodytas dokumentas ar jo dalis yra konfidencialūs)/ Justification of confidential information (explaining why the specified document or part thereof is confidential)</t>
  </si>
  <si>
    <t xml:space="preserve">  Pildyti tuomet, jei bus pateikta konfidenciali informacija. Jei dalyvis šios lentelės neužpildo ir (ar) failo (bylos) pavadinime nenurodo „konfidencialu“, perkančioji organizacija laiko, kad jo pateiktame pasiūlyme nėra konfidencialios informacijos/ To be filled in if confidential information is provided. If the tenderer does not complete this table and/or does not indicate "confidential" in the file name, the contracting authority shall consider that the tender submitted by the tenderer does not contain confidential information.</t>
  </si>
  <si>
    <t>Jeigu kvalifikacija dėl teisės verstis atitinkama veikla nebuvo tikrinama arba tikrinama ne visa apimtimi, įsipareigojame perkančiajai organizacijai, kad pirkimo sutartį vykdys tik tokią teisę turintys asmenys/ If the qualification for the right to engage in the relevant activity has not been verified or has not been verified to the full extent, we undertake to the contracting authority that only persons with such a right will perform the procurement contract.</t>
  </si>
  <si>
    <t>Pažymime, kad sutinkame su visomis pirkimo dokumentų sąlygomis/ We note that we agree with all the terms of the purchase documents.
Patvirtiname, kad siūlomos prekės visiškai atitinka pirkimo dokumentuose nurodytus reikalavimus/ We confirm that the offered goods fully comply with the requirements specified in the procurement documents.</t>
  </si>
  <si>
    <t>Pasirašydamas šį pasiūlymą, teikiu šiuos patvirtinimus/ By signing this offer, I hereby certify that:</t>
  </si>
  <si>
    <t>Dėl Reglamento nuostatų, tiekėjas patvirtinta, kad:
•	jam nėra taikomos ribojamos priemonės, nurodytos 2022 m. balandžio 8 d. Tarybos reglamento (ES) 2022/576, kuriuo iš dalies keičiamas Reglamentas (ES) Nr. 833/2014 dėl ribojamųjų priemonių atsižvelgiant į Rusijos veiksmus, kuriais destabilizuojama padėtis Ukrainoje 5k straipsnyje ir jo veikloje nėra Rusijos dalyvavimo, viršijančio 2014 m. liepos 31 d. Tarybos reglamento (ES) Nr. 833/2014 dėl ribojamųjų priemonių atsižvelgiant į Rusijos veiksmus, kuriais destabilizuojama padėtis Ukrainoje, su pakeitimais, padarytais 2022 m. balandžio 8 d. Tarybos reglamentu (ES) Nr. 2022/576, 5k straipsnyje nustatytas ribas:
(a) jo atstovaujamas tiekėjas (ir nė vienas iš tiekėjų grupės narių) nėra Rusijos pilietis arba Rusijoje įsisteigęs fizinis ar juridinis asmuo, subjektas ar įstaiga;
(b) jo atstovaujamas tiekėjas (ir nė vienas iš tiekėjų grupės narių) nėra juridinis asmuo, subjektas ar įstaiga, kurio nuosavybės teisės tiesiogiai ar netiesiogiai daugiau kaip 50 % priklauso šios dalies a) punkte nurodytam subjektui;
(c) nei jis, nei jo atstovaujama bendrovė nėra fizinis ar juridinis asmuo, subjektas ar įstaiga, veikianti a) arba b) punkte nurodyto subjekto vardu ar jo nurodymu;
(d) a)-c) punktuose išvardyti subjektai nedalyvauja subtiekėjais, tiekėjais ar subjektais, kurių pajėgumais remiasi jo atstovaujamas tiekėjas, tais atvejais kai jiems tenka daugiau kaip 10 % sutarties vertės.
•	Deklaruojamoms aplinkybėms pasikeitus, įsipareigoju nedelsiant apie tai informuoti Perkančiąją organizaciją. / Due to the provisions of the Regulation, the supplier confirmed that:
• he is not subject to restrictive measures specified in 2022. April 8 Council Regulation (EU) 2022/576 amending Regulation (EU) No. 833/2014 on restrictive measures in view of Russia's actions that destabilize the situation in Ukraine Article 5k and its activities do not involve Russian participation exceeding the 2014 July 31 Council Regulation (EU) No. 833/2014 on restrictive measures in view of Russia's actions destabilizing the situation in Ukraine, as amended in 2022 April 8 Council Regulation (EU) No. 2022/576, the limits set in Article 5k:
(a) the supplier represented by him (and none of the members of the supplier group) is not a citizen of Russia or a natural or legal person, entity or institution established in Russia;
(b) the supplier he represents (and none of the members of the group of suppliers) is not a legal person, entity or body, the ownership rights of which are directly or indirectly owned by an entity specified in point a) of this section for more than 50%;
(c) neither he nor the company he represents is a natural or legal person, entity or body acting on behalf of or at the instruction of an entity specified in points a) or b);
(d) the entities listed in points a)-c) do not participate as subcontractors, suppliers or entities on whose capacities the supplier he represents relies, in cases where they account for more than 10% of the contract value.
• In the event of a change in the declared circumstances, I undertake to immediately inform the Contracting Authority.</t>
  </si>
  <si>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specialiųjų pirkimo sąlygų 1 priede „Terminai“ atitinkamame punkte nurodytą terminą/ • I am familiar with the procurement documents, as well as with the applicable laws and regulations of the Republic of Lithuania, which regulate the procedure for conducting public procurement and may affect any relations between the contracting authority and the supplier arising from and/or related to this procurement;
• I agree with the conditions and procedures set out in the procurement documents;
• the data and information provided in the tender documents are correct and include everything necessary for the proper performance of the contract;
• the tender is valid for the period specified in the relevant paragraph of Annex 1 "Terms" of the special procurement conditions.</t>
  </si>
  <si>
    <t xml:space="preserve">
(Dalyvio arba jo įgalioto asmens pareigų pavadinimas)/ (Job title of the participant or his authorized person)		</t>
  </si>
  <si>
    <t>(Parašas)/ Signature</t>
  </si>
  <si>
    <t>Vardas Pavardė/ Name Surname</t>
  </si>
  <si>
    <t>Amoksicilinas</t>
  </si>
  <si>
    <t>Amoksicilinas/klavulano rūgštis</t>
  </si>
  <si>
    <t>Azitromicinas</t>
  </si>
  <si>
    <t>Benzilpenicilino natrio druska arba benzilpenicilinas (penicilinas G)</t>
  </si>
  <si>
    <t>Cefotaksimas</t>
  </si>
  <si>
    <t xml:space="preserve">Ceftazidimas arba Ceftazidimas pentahidratas </t>
  </si>
  <si>
    <t>Ceftriaksonas</t>
  </si>
  <si>
    <t>Flukonazolas</t>
  </si>
  <si>
    <t>Gentamicinas</t>
  </si>
  <si>
    <t>Meropenemas</t>
  </si>
  <si>
    <t>Moksifloksacinas</t>
  </si>
  <si>
    <t>Penicilaminas</t>
  </si>
  <si>
    <t>Piperacilinas/Tazobaktamas</t>
  </si>
  <si>
    <t>Vankomicinas</t>
  </si>
  <si>
    <t>Amoxicillin</t>
  </si>
  <si>
    <t>Amoxicillin/clavulanic acid</t>
  </si>
  <si>
    <t>Azithromycin</t>
  </si>
  <si>
    <t>Penicilin G (Benzylpenicillin)</t>
  </si>
  <si>
    <t xml:space="preserve">Cefotaxime </t>
  </si>
  <si>
    <t>Ceftazidime</t>
  </si>
  <si>
    <t>Ceftriaxone</t>
  </si>
  <si>
    <t>Fluconazole</t>
  </si>
  <si>
    <t>Gentamicin</t>
  </si>
  <si>
    <t xml:space="preserve">Meropenem </t>
  </si>
  <si>
    <t>Moxifloxacin HCl</t>
  </si>
  <si>
    <t>Penicillamine</t>
  </si>
  <si>
    <t>Piperacillin/tazobactam</t>
  </si>
  <si>
    <t>Vancomycin</t>
  </si>
  <si>
    <t>1000 mg</t>
  </si>
  <si>
    <t>1000 mg/200 mg</t>
  </si>
  <si>
    <t>500 mg</t>
  </si>
  <si>
    <t>1000000 TV</t>
  </si>
  <si>
    <t>80 mg/2 ml arba 40 mg/ml</t>
  </si>
  <si>
    <t>400 mg/250 ml</t>
  </si>
  <si>
    <t>250 mg</t>
  </si>
  <si>
    <t>4000 mg/500 mg</t>
  </si>
  <si>
    <t xml:space="preserve">flakonas arba buteliukas / vial or bottle </t>
  </si>
  <si>
    <t>buteliukas arba maišelis/ bottle or bag</t>
  </si>
  <si>
    <t>PASIŪLYMAS 
VAISTINIŲ PREPARATŲ PIRKIMUI/OFFER FOR
MEDICINAL PRODUCTS</t>
  </si>
  <si>
    <t>Perkančiajai organizacijai priimtina maksimali pirkimo eilutei priskirta  kaina (Eur. Be PVM)/The maximum price assigned to the purchase line acceptable to the contracting authority (Eur. Excluding VAT)</t>
  </si>
  <si>
    <r>
      <t xml:space="preserve">Pateikiama informacija apie kainą, į kurią turi būti įskaičiuojamos visos išlaidos įskaitant bet neapsiribojant transportavimo, </t>
    </r>
    <r>
      <rPr>
        <sz val="12"/>
        <rFont val="Times New Roman"/>
        <family val="1"/>
      </rPr>
      <t>pakuotės lapelio vertimo</t>
    </r>
    <r>
      <rPr>
        <sz val="12"/>
        <color theme="1"/>
        <rFont val="Times New Roman"/>
        <family val="1"/>
        <charset val="186"/>
      </rPr>
      <t xml:space="preserve">  ir kt. su vaisto pristatymu susijusias išlaidas iki nurodyto didmeninko Lietuvos teritorijoje / information is provided about the price, which must include all costs, including but not limited to transportation and other costs related to the delivery of the medicine to the specified wholesaler in the territory of Lithuania</t>
    </r>
  </si>
  <si>
    <t xml:space="preserve"> Dozės/Vnt. įkainis  be PVM (Eur) / Dosage/Unit price excluding VAT (Eur)</t>
  </si>
  <si>
    <t>milteliai injekciniam ar infuziniam tirpalui/ powder for injections or infusions</t>
  </si>
  <si>
    <t>Specialiosios laikymo sąlygos (temperatūra °C) /Storage conditions (temperature °C)</t>
  </si>
  <si>
    <t>15-25°C</t>
  </si>
  <si>
    <t>Širvintų r. sav.</t>
  </si>
  <si>
    <t>202503-13 d.  Nr. 13/03/25</t>
  </si>
  <si>
    <t>UAB Entafarma</t>
  </si>
  <si>
    <t>UAB Entafarma, 174443844</t>
  </si>
  <si>
    <t>Klonėnų vs.1, Širvintų r. sav., 19156</t>
  </si>
  <si>
    <t>Konkursų skyriaus vadovas Aurimas Kirkliauskas</t>
  </si>
  <si>
    <t xml:space="preserve">Aurimas Kirkliauskas, +370 618 82684, +370 382 33009, aurimas.kirkliauskas@entafarma.lt </t>
  </si>
  <si>
    <t>Konkursų skyriaus vadovas</t>
  </si>
  <si>
    <t>Aurimas Kirkliauskas</t>
  </si>
  <si>
    <t>Amoxicillina Sandoz GmbH 1000mg plėvele dengtos tabletės N12</t>
  </si>
  <si>
    <t>LT/L/24/2271/001</t>
  </si>
  <si>
    <t>UAB Niromed, Lietuva</t>
  </si>
  <si>
    <t>Azitromicina Arena 500mg tab. N3</t>
  </si>
  <si>
    <t>Vardinis, Rumunijos registracijos Nr. 12791/2019/01</t>
  </si>
  <si>
    <t>Arena Group S.A.</t>
  </si>
  <si>
    <t>Vardinis, Rumunijos registracijos Nr. 9153/2016/02</t>
  </si>
  <si>
    <t>Antibiotice S.A.</t>
  </si>
  <si>
    <t>PENICILINA G SODICA ATB 1000000 UI milteliai injekciniam tirpalui N50</t>
  </si>
  <si>
    <t>Cefotax 1g. milteliai injekciniam ar infuziniam tirpalui N1</t>
  </si>
  <si>
    <t>1000mg flakonas N1</t>
  </si>
  <si>
    <t>LT/L/23/1892/001</t>
  </si>
  <si>
    <t>Italų</t>
  </si>
  <si>
    <t>Rumunų</t>
  </si>
  <si>
    <t>Vokiečių</t>
  </si>
  <si>
    <t>Ceftazidim Dr. Eberth 1g milteliai inj. ar inf. tirpalui N10</t>
  </si>
  <si>
    <t>1000mg flakonas N10</t>
  </si>
  <si>
    <t>LT/L/23/1970/001</t>
  </si>
  <si>
    <t>LT/L/23/1910/001</t>
  </si>
  <si>
    <t>SEFTRION 1g milteliai injekciniam ar infuziniam tirpalui N1</t>
  </si>
  <si>
    <t>Gentamicina EIPICO 40mg/ml injekcinis/infuzinis tirpalas 2ml N3</t>
  </si>
  <si>
    <t xml:space="preserve">80mg/ml 2ml ampulė N3 </t>
  </si>
  <si>
    <t>500mg, tabletės N3</t>
  </si>
  <si>
    <t>Meropenem Dr. Eberth 1g milteliai inj/inf. tirpalui N10</t>
  </si>
  <si>
    <t>LT/L/22/1723/001</t>
  </si>
  <si>
    <t>Lenkų</t>
  </si>
  <si>
    <t xml:space="preserve">Piperacillin plus Tazobactam Eberth 4g/0,5g milt. inf. tirpalui 50ml N10 </t>
  </si>
  <si>
    <t>LT/L/22/1774/001</t>
  </si>
  <si>
    <t>4000 mg/500 mg flakonas N10</t>
  </si>
  <si>
    <t xml:space="preserve">Vancomycin Dr. Eberth 500mg milt.inj/inf.tirp. N10 </t>
  </si>
  <si>
    <t>500mg flakonas N10</t>
  </si>
  <si>
    <t>LT/L/22/1775/001</t>
  </si>
  <si>
    <t>Cuprenil 250mg plėvele dengtos tabletės N30</t>
  </si>
  <si>
    <t>250mg tabletės N30</t>
  </si>
  <si>
    <t>LT/L/23/2018/001</t>
  </si>
  <si>
    <t>1000mg, tabletės N12</t>
  </si>
  <si>
    <t>1000000TV flakonas, N50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</si>
</sst>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 _€_-;\-* #,##0.00\ _€_-;_-* &quot;-&quot;??\ _€_-;_-@_-"/>
  </numFmts>
  <fonts count="20" x14ac:knownFonts="1">
    <font>
      <sz val="11"/>
      <color theme="1"/>
      <name val="Calibri"/>
      <family val="2"/>
      <scheme val="minor"/>
    </font>
    <font>
      <sz val="11"/>
      <color theme="1"/>
      <name val="Calibri"/>
      <family val="2"/>
      <charset val="186"/>
      <scheme val="minor"/>
    </font>
    <font>
      <sz val="11"/>
      <color indexed="8"/>
      <name val="Calibri"/>
      <family val="2"/>
    </font>
    <font>
      <sz val="10"/>
      <name val="Arial"/>
      <family val="2"/>
      <charset val="186"/>
    </font>
    <font>
      <sz val="10"/>
      <name val="Arial"/>
      <family val="2"/>
    </font>
    <font>
      <b/>
      <sz val="12"/>
      <name val="Times New Roman"/>
      <family val="1"/>
      <charset val="186"/>
    </font>
    <font>
      <sz val="12"/>
      <name val="Times New Roman"/>
      <family val="1"/>
      <charset val="186"/>
    </font>
    <font>
      <sz val="12"/>
      <color theme="1"/>
      <name val="Times New Roman"/>
      <family val="1"/>
      <charset val="186"/>
    </font>
    <font>
      <b/>
      <sz val="12"/>
      <color theme="1"/>
      <name val="Times New Roman"/>
      <family val="1"/>
      <charset val="186"/>
    </font>
    <font>
      <sz val="11"/>
      <color theme="1"/>
      <name val="Calibri"/>
      <family val="2"/>
      <scheme val="minor"/>
    </font>
    <font>
      <sz val="12"/>
      <color rgb="FF000000"/>
      <name val="Times New Roman"/>
      <family val="1"/>
      <charset val="186"/>
    </font>
    <font>
      <sz val="12"/>
      <name val="Times New Roman"/>
      <family val="1"/>
    </font>
    <font>
      <sz val="12"/>
      <color rgb="FF000000"/>
      <name val="Times New Roman"/>
      <family val="1"/>
    </font>
    <font>
      <sz val="12"/>
      <color rgb="FFFF0000"/>
      <name val="Times New Roman"/>
      <family val="1"/>
      <charset val="186"/>
    </font>
    <font>
      <b/>
      <sz val="12"/>
      <color theme="1"/>
      <name val="Times New Roman"/>
      <family val="1"/>
    </font>
    <font>
      <b/>
      <sz val="12"/>
      <name val="Times New Roman"/>
      <family val="1"/>
    </font>
    <font>
      <sz val="10"/>
      <color theme="1"/>
      <name val="Times New Roman"/>
      <family val="1"/>
      <charset val="186"/>
    </font>
    <font>
      <sz val="12"/>
      <color theme="1"/>
      <name val="Times New Roman"/>
      <family val="1"/>
    </font>
    <font>
      <sz val="14"/>
      <color rgb="FF000000"/>
      <name val="Times New Roman"/>
      <family val="1"/>
      <charset val="186"/>
    </font>
    <font>
      <sz val="14"/>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3">
    <xf numFmtId="0" fontId="0" fillId="0" borderId="0"/>
    <xf numFmtId="0" fontId="2" fillId="0" borderId="0" applyFill="0" applyProtection="0"/>
    <xf numFmtId="164" fontId="2" fillId="0" borderId="0" applyFont="0" applyFill="0" applyBorder="0" applyAlignment="0" applyProtection="0"/>
    <xf numFmtId="0" fontId="3" fillId="0" borderId="0"/>
    <xf numFmtId="0" fontId="4" fillId="0" borderId="0"/>
    <xf numFmtId="0" fontId="1" fillId="0" borderId="0"/>
    <xf numFmtId="0" fontId="3" fillId="0" borderId="0"/>
    <xf numFmtId="0" fontId="4" fillId="0" borderId="0"/>
    <xf numFmtId="0" fontId="4" fillId="0" borderId="0"/>
    <xf numFmtId="0" fontId="3"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cellStyleXfs>
  <cellXfs count="96">
    <xf numFmtId="0" fontId="0" fillId="0" borderId="0" xfId="0"/>
    <xf numFmtId="0" fontId="6" fillId="0" borderId="0" xfId="0" applyFont="1"/>
    <xf numFmtId="0" fontId="7" fillId="0" borderId="0" xfId="0" applyFont="1"/>
    <xf numFmtId="0" fontId="8"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7" fillId="0" borderId="0" xfId="0" applyFont="1" applyAlignment="1">
      <alignment wrapText="1"/>
    </xf>
    <xf numFmtId="0" fontId="10" fillId="0" borderId="0" xfId="0" applyFont="1"/>
    <xf numFmtId="0" fontId="10" fillId="0" borderId="0" xfId="0" applyFont="1" applyAlignment="1">
      <alignment wrapText="1"/>
    </xf>
    <xf numFmtId="0" fontId="6" fillId="0" borderId="0" xfId="0" applyFont="1" applyAlignment="1">
      <alignment horizontal="center" wrapText="1"/>
    </xf>
    <xf numFmtId="0" fontId="6"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horizontal="center"/>
    </xf>
    <xf numFmtId="0" fontId="7" fillId="0" borderId="1" xfId="0" applyFont="1" applyBorder="1" applyAlignment="1">
      <alignment vertical="center"/>
    </xf>
    <xf numFmtId="0" fontId="7" fillId="0" borderId="1" xfId="0" applyFont="1" applyBorder="1" applyAlignment="1">
      <alignment horizontal="center" vertical="center"/>
    </xf>
    <xf numFmtId="0" fontId="14"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17" fillId="0" borderId="1" xfId="0" applyFont="1" applyBorder="1" applyAlignment="1">
      <alignment horizontal="center" vertical="center"/>
    </xf>
    <xf numFmtId="0" fontId="7" fillId="0" borderId="0" xfId="0" applyFont="1" applyAlignment="1">
      <alignment horizontal="left" vertical="center"/>
    </xf>
    <xf numFmtId="0" fontId="10" fillId="2" borderId="0" xfId="0" applyFont="1" applyFill="1"/>
    <xf numFmtId="0" fontId="6" fillId="0" borderId="0" xfId="0" applyFont="1" applyAlignment="1">
      <alignment vertical="center"/>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vertical="center"/>
    </xf>
    <xf numFmtId="0" fontId="6"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7" fillId="0" borderId="0" xfId="0" applyFont="1" applyAlignment="1">
      <alignment vertical="center" wrapText="1"/>
    </xf>
    <xf numFmtId="0" fontId="6"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15"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14" fillId="3" borderId="1" xfId="0" applyFont="1" applyFill="1" applyBorder="1" applyAlignment="1">
      <alignment vertical="top"/>
    </xf>
    <xf numFmtId="0" fontId="7" fillId="0" borderId="6" xfId="0" applyFont="1" applyBorder="1"/>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2" fontId="18" fillId="0" borderId="1" xfId="1" applyNumberFormat="1" applyFont="1" applyBorder="1" applyAlignment="1">
      <alignment horizontal="center" vertical="center" wrapText="1"/>
    </xf>
    <xf numFmtId="2" fontId="19" fillId="0" borderId="1" xfId="12" applyNumberFormat="1" applyFont="1" applyFill="1" applyBorder="1" applyAlignment="1" applyProtection="1">
      <alignment horizontal="center" vertical="center" wrapText="1"/>
      <protection locked="0"/>
    </xf>
    <xf numFmtId="2" fontId="19" fillId="0" borderId="1" xfId="2" applyNumberFormat="1"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2" fontId="17" fillId="0" borderId="1" xfId="0" applyNumberFormat="1" applyFont="1" applyBorder="1" applyAlignment="1">
      <alignment horizontal="center" vertical="center" wrapText="1"/>
    </xf>
    <xf numFmtId="2" fontId="17" fillId="0" borderId="1" xfId="0" applyNumberFormat="1"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0" xfId="0" applyFont="1" applyAlignment="1">
      <alignment horizontal="left" wrapText="1"/>
    </xf>
    <xf numFmtId="0" fontId="13" fillId="0" borderId="0" xfId="0" applyFont="1" applyAlignment="1">
      <alignment horizontal="left" wrapText="1"/>
    </xf>
    <xf numFmtId="0" fontId="11" fillId="3" borderId="1" xfId="0" applyFont="1" applyFill="1" applyBorder="1" applyAlignment="1">
      <alignment horizontal="left" wrapText="1"/>
    </xf>
    <xf numFmtId="0" fontId="15" fillId="0" borderId="0" xfId="0" applyFont="1" applyAlignment="1">
      <alignment horizontal="center" wrapText="1"/>
    </xf>
    <xf numFmtId="0" fontId="6" fillId="0" borderId="0" xfId="0" applyFont="1" applyAlignment="1">
      <alignment horizontal="center" wrapText="1"/>
    </xf>
    <xf numFmtId="0" fontId="15" fillId="3" borderId="1" xfId="0" applyFont="1" applyFill="1" applyBorder="1" applyAlignment="1">
      <alignment horizontal="center" vertical="top" wrapText="1"/>
    </xf>
    <xf numFmtId="0" fontId="6" fillId="0" borderId="1"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7" fillId="0" borderId="0" xfId="0" applyFont="1" applyAlignment="1">
      <alignment horizontal="center" wrapText="1"/>
    </xf>
    <xf numFmtId="0" fontId="7" fillId="0" borderId="6" xfId="0" applyFont="1" applyBorder="1" applyAlignment="1">
      <alignment horizontal="center" wrapText="1"/>
    </xf>
    <xf numFmtId="0" fontId="7" fillId="0" borderId="1" xfId="0" applyFont="1" applyBorder="1" applyAlignment="1">
      <alignment horizontal="left" vertical="top" wrapText="1"/>
    </xf>
    <xf numFmtId="0" fontId="16" fillId="0" borderId="1" xfId="0" applyFont="1" applyBorder="1" applyAlignment="1">
      <alignment horizontal="left" vertical="top" wrapText="1"/>
    </xf>
    <xf numFmtId="0" fontId="11" fillId="3" borderId="1" xfId="0" applyFont="1" applyFill="1" applyBorder="1" applyAlignment="1">
      <alignment horizontal="left" vertical="top" wrapText="1"/>
    </xf>
    <xf numFmtId="0" fontId="8" fillId="0" borderId="0" xfId="0" applyFont="1" applyAlignment="1">
      <alignment horizontal="center"/>
    </xf>
    <xf numFmtId="0" fontId="5" fillId="0" borderId="0" xfId="0" applyFont="1" applyAlignment="1">
      <alignment horizontal="center"/>
    </xf>
    <xf numFmtId="0" fontId="6" fillId="0" borderId="1" xfId="0" applyFont="1" applyBorder="1" applyAlignment="1">
      <alignment horizontal="center" wrapText="1"/>
    </xf>
    <xf numFmtId="0" fontId="10" fillId="0" borderId="1" xfId="0" applyFont="1" applyBorder="1" applyAlignment="1">
      <alignment horizontal="left" wrapText="1"/>
    </xf>
    <xf numFmtId="0" fontId="7" fillId="0" borderId="1" xfId="0" applyFont="1" applyBorder="1" applyAlignment="1">
      <alignment horizontal="left"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4" xfId="0" applyFont="1" applyBorder="1" applyAlignment="1">
      <alignment horizontal="left"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left"/>
    </xf>
    <xf numFmtId="0" fontId="7" fillId="0" borderId="1" xfId="0" applyFont="1" applyBorder="1" applyAlignment="1">
      <alignment horizontal="center" vertical="top" wrapText="1"/>
    </xf>
    <xf numFmtId="0" fontId="11" fillId="0" borderId="0" xfId="0" applyFont="1" applyAlignment="1">
      <alignment horizontal="center"/>
    </xf>
    <xf numFmtId="0" fontId="7" fillId="0" borderId="1" xfId="0" applyFont="1" applyBorder="1" applyAlignment="1">
      <alignment horizontal="left"/>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2" borderId="1" xfId="0" applyFont="1" applyFill="1" applyBorder="1" applyAlignment="1">
      <alignment horizontal="left" wrapText="1"/>
    </xf>
    <xf numFmtId="0" fontId="14" fillId="0" borderId="1" xfId="0" applyFont="1" applyBorder="1" applyAlignment="1">
      <alignment horizontal="center" vertical="center"/>
    </xf>
  </cellXfs>
  <cellStyles count="13">
    <cellStyle name="Comma" xfId="12" builtinId="3"/>
    <cellStyle name="Comma 2" xfId="2" xr:uid="{00000000-0005-0000-0000-000001000000}"/>
    <cellStyle name="Comma 3" xfId="10" xr:uid="{AE8A25A7-7525-41B2-BC68-196062D3F59D}"/>
    <cellStyle name="Currency 2" xfId="11" xr:uid="{2331D5A9-A02C-4D4B-8B8D-EE73F9367BE4}"/>
    <cellStyle name="Normal" xfId="0" builtinId="0"/>
    <cellStyle name="Normal 2" xfId="1" xr:uid="{00000000-0005-0000-0000-000003000000}"/>
    <cellStyle name="Normal 2 2" xfId="6" xr:uid="{D4277A62-426E-4FA8-8701-102AABBAA944}"/>
    <cellStyle name="Normal 4" xfId="4" xr:uid="{22425101-59A0-4AA0-B878-43D0D5D23129}"/>
    <cellStyle name="Normal 4 2" xfId="9" xr:uid="{8B4955F0-E66A-4370-9A86-569061F07BB9}"/>
    <cellStyle name="Normal 4 3" xfId="5" xr:uid="{E4B36CAD-AD2C-4124-8ACD-09EBFC922F81}"/>
    <cellStyle name="Normal 7 2" xfId="3" xr:uid="{46235809-748D-4FAF-AB42-23E3E1BBA082}"/>
    <cellStyle name="Normal 7 3" xfId="7" xr:uid="{89052EDB-8398-467A-89FA-463BA88E330D}"/>
    <cellStyle name="Normal 8" xfId="8" xr:uid="{0E5D5BA5-BAE7-4219-9009-5E0F79DF60A5}"/>
  </cellStyles>
  <dxfs count="0"/>
  <tableStyles count="0" defaultTableStyle="TableStyleMedium2" defaultPivotStyle="PivotStyleLight16"/>
  <colors>
    <mruColors>
      <color rgb="FF0000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5B50E-09C8-42C8-8564-042049341235}">
  <dimension ref="A1:X98"/>
  <sheetViews>
    <sheetView tabSelected="1" topLeftCell="A10" zoomScale="85" zoomScaleNormal="85" zoomScaleSheetLayoutView="30" workbookViewId="0">
      <selection activeCell="A29" sqref="A29"/>
    </sheetView>
  </sheetViews>
  <sheetFormatPr defaultColWidth="9.109375" defaultRowHeight="15.6" x14ac:dyDescent="0.3"/>
  <cols>
    <col min="1" max="1" width="8.33203125" style="2" bestFit="1" customWidth="1"/>
    <col min="2" max="2" width="26.33203125" style="25" customWidth="1"/>
    <col min="3" max="3" width="19.6640625" style="25" customWidth="1"/>
    <col min="4" max="4" width="11.88671875" style="25" customWidth="1"/>
    <col min="5" max="5" width="29.5546875" style="29" customWidth="1"/>
    <col min="6" max="6" width="12.5546875" style="25" customWidth="1"/>
    <col min="7" max="7" width="11.6640625" style="29" customWidth="1"/>
    <col min="8" max="8" width="17.109375" style="29" customWidth="1"/>
    <col min="9" max="9" width="14.5546875" style="35" customWidth="1"/>
    <col min="10" max="10" width="10.109375" style="35" customWidth="1"/>
    <col min="11" max="11" width="20.6640625" style="6" customWidth="1"/>
    <col min="12" max="12" width="12.6640625" style="2" bestFit="1" customWidth="1"/>
    <col min="13" max="13" width="21.109375" style="2" customWidth="1"/>
    <col min="14" max="14" width="13" style="2" customWidth="1"/>
    <col min="15" max="15" width="16" style="2" customWidth="1"/>
    <col min="16" max="16" width="15.5546875" style="2" customWidth="1"/>
    <col min="17" max="17" width="11.6640625" style="2" customWidth="1"/>
    <col min="18" max="18" width="14.44140625" style="2" customWidth="1"/>
    <col min="19" max="19" width="11.6640625" style="2" customWidth="1"/>
    <col min="20" max="20" width="14.88671875" style="2" customWidth="1"/>
    <col min="21" max="21" width="10.5546875" style="2" customWidth="1"/>
    <col min="22" max="16384" width="9.109375" style="2"/>
  </cols>
  <sheetData>
    <row r="1" spans="1:20" x14ac:dyDescent="0.3">
      <c r="A1" s="71" t="s">
        <v>39</v>
      </c>
      <c r="B1" s="71"/>
      <c r="C1" s="71"/>
      <c r="D1" s="71"/>
      <c r="E1" s="71"/>
      <c r="F1" s="71"/>
      <c r="G1" s="71"/>
      <c r="H1" s="71"/>
      <c r="I1" s="71"/>
      <c r="J1" s="71"/>
      <c r="K1" s="71"/>
      <c r="L1" s="71"/>
      <c r="M1" s="71"/>
      <c r="N1" s="71"/>
      <c r="O1" s="71"/>
      <c r="P1" s="71"/>
      <c r="Q1" s="3"/>
      <c r="R1" s="3"/>
      <c r="S1" s="3"/>
      <c r="T1" s="3"/>
    </row>
    <row r="2" spans="1:20" x14ac:dyDescent="0.3">
      <c r="A2" s="72" t="s">
        <v>126</v>
      </c>
      <c r="B2" s="72"/>
      <c r="C2" s="72"/>
      <c r="D2" s="72"/>
      <c r="E2" s="72"/>
      <c r="F2" s="72"/>
      <c r="G2" s="72"/>
      <c r="H2" s="72"/>
      <c r="I2" s="72"/>
      <c r="J2" s="72"/>
      <c r="K2" s="72"/>
      <c r="L2" s="72"/>
      <c r="M2" s="72"/>
      <c r="N2" s="72"/>
      <c r="O2" s="72"/>
      <c r="P2" s="72"/>
      <c r="Q2" s="4"/>
      <c r="R2" s="4"/>
      <c r="S2" s="4"/>
      <c r="T2" s="4"/>
    </row>
    <row r="3" spans="1:20" ht="75.599999999999994" customHeight="1" x14ac:dyDescent="0.3">
      <c r="A3" s="1"/>
      <c r="B3" s="22"/>
      <c r="C3" s="22"/>
      <c r="D3" s="22"/>
      <c r="E3" s="61" t="s">
        <v>40</v>
      </c>
      <c r="F3" s="61"/>
      <c r="G3" s="61"/>
      <c r="H3" s="61"/>
      <c r="I3" s="61"/>
      <c r="J3" s="61"/>
      <c r="K3" s="61"/>
      <c r="L3" s="61"/>
      <c r="M3" s="61"/>
    </row>
    <row r="4" spans="1:20" x14ac:dyDescent="0.3">
      <c r="A4" s="1"/>
      <c r="B4" s="22"/>
      <c r="C4" s="22"/>
      <c r="D4" s="22"/>
      <c r="E4" s="26"/>
      <c r="F4" s="22"/>
      <c r="G4" s="26"/>
      <c r="H4" s="26"/>
      <c r="I4" s="30"/>
      <c r="J4" s="30"/>
      <c r="K4" s="5"/>
      <c r="L4" s="1"/>
    </row>
    <row r="5" spans="1:20" ht="38.25" customHeight="1" x14ac:dyDescent="0.3">
      <c r="A5" s="57" t="s">
        <v>41</v>
      </c>
      <c r="B5" s="57"/>
      <c r="C5" s="57"/>
      <c r="D5" s="57"/>
      <c r="E5" s="26"/>
      <c r="F5" s="22"/>
      <c r="G5" s="26"/>
      <c r="H5" s="26"/>
      <c r="I5" s="30"/>
      <c r="J5" s="30"/>
      <c r="K5" s="5"/>
      <c r="L5" s="1"/>
    </row>
    <row r="6" spans="1:20" ht="58.5" customHeight="1" x14ac:dyDescent="0.3">
      <c r="A6" s="11"/>
      <c r="B6" s="23"/>
      <c r="C6" s="23"/>
      <c r="D6" s="23"/>
      <c r="E6" s="26"/>
      <c r="F6" s="22"/>
      <c r="G6" s="26"/>
      <c r="H6" s="60" t="s">
        <v>117</v>
      </c>
      <c r="I6" s="60"/>
      <c r="J6" s="60"/>
      <c r="K6" s="60"/>
      <c r="L6" s="60"/>
      <c r="M6" s="60"/>
    </row>
    <row r="7" spans="1:20" ht="38.25" customHeight="1" x14ac:dyDescent="0.3">
      <c r="A7" s="11"/>
      <c r="B7" s="23"/>
      <c r="C7" s="23"/>
      <c r="D7" s="23"/>
      <c r="E7" s="27"/>
      <c r="F7" s="31"/>
      <c r="G7" s="27"/>
      <c r="H7" s="27"/>
      <c r="I7" s="53" t="s">
        <v>125</v>
      </c>
      <c r="J7" s="53"/>
      <c r="K7" s="53"/>
      <c r="L7" s="53"/>
    </row>
    <row r="8" spans="1:20" ht="24.75" customHeight="1" x14ac:dyDescent="0.3">
      <c r="A8" s="11"/>
      <c r="B8" s="23"/>
      <c r="C8" s="23"/>
      <c r="D8" s="23"/>
      <c r="E8" s="27"/>
      <c r="F8" s="31"/>
      <c r="G8" s="27"/>
      <c r="H8" s="27"/>
      <c r="I8" s="83" t="s">
        <v>124</v>
      </c>
      <c r="J8" s="83"/>
      <c r="K8" s="83"/>
      <c r="L8" s="83"/>
    </row>
    <row r="9" spans="1:20" ht="38.25" customHeight="1" x14ac:dyDescent="0.3">
      <c r="A9" s="11"/>
      <c r="B9" s="23"/>
      <c r="C9" s="23"/>
      <c r="D9" s="23"/>
      <c r="E9" s="27"/>
      <c r="F9" s="31"/>
      <c r="G9" s="27"/>
      <c r="H9" s="27"/>
      <c r="I9" s="32"/>
      <c r="J9" s="33"/>
      <c r="K9" s="13"/>
      <c r="L9" s="13"/>
    </row>
    <row r="10" spans="1:20" ht="38.25" customHeight="1" x14ac:dyDescent="0.3">
      <c r="A10" s="11"/>
      <c r="B10" s="23"/>
      <c r="C10" s="23"/>
      <c r="D10" s="23"/>
      <c r="E10" s="27"/>
      <c r="F10" s="31"/>
      <c r="G10" s="27"/>
      <c r="H10" s="60" t="s">
        <v>42</v>
      </c>
      <c r="I10" s="60"/>
      <c r="J10" s="60"/>
      <c r="K10" s="60"/>
      <c r="L10" s="60"/>
    </row>
    <row r="11" spans="1:20" ht="91.2" customHeight="1" x14ac:dyDescent="0.3">
      <c r="A11" s="11"/>
      <c r="B11" s="23"/>
      <c r="C11" s="23"/>
      <c r="D11" s="23"/>
      <c r="E11" s="70" t="s">
        <v>43</v>
      </c>
      <c r="F11" s="70"/>
      <c r="G11" s="70"/>
      <c r="H11" s="70"/>
      <c r="I11" s="70"/>
      <c r="J11" s="54" t="s">
        <v>127</v>
      </c>
      <c r="K11" s="54"/>
      <c r="L11" s="54"/>
    </row>
    <row r="12" spans="1:20" ht="60.45" customHeight="1" x14ac:dyDescent="0.3">
      <c r="A12" s="11"/>
      <c r="B12" s="23"/>
      <c r="C12" s="23"/>
      <c r="D12" s="23"/>
      <c r="E12" s="59" t="s">
        <v>44</v>
      </c>
      <c r="F12" s="59"/>
      <c r="G12" s="59"/>
      <c r="H12" s="59"/>
      <c r="I12" s="59"/>
      <c r="J12" s="54"/>
      <c r="K12" s="54"/>
      <c r="L12" s="54"/>
    </row>
    <row r="13" spans="1:20" ht="58.5" customHeight="1" x14ac:dyDescent="0.3">
      <c r="A13" s="11"/>
      <c r="B13" s="23"/>
      <c r="C13" s="23"/>
      <c r="D13" s="23"/>
      <c r="E13" s="59" t="s">
        <v>45</v>
      </c>
      <c r="F13" s="59"/>
      <c r="G13" s="59"/>
      <c r="H13" s="59"/>
      <c r="I13" s="59"/>
      <c r="J13" s="54" t="s">
        <v>128</v>
      </c>
      <c r="K13" s="54"/>
      <c r="L13" s="54"/>
    </row>
    <row r="14" spans="1:20" ht="38.25" customHeight="1" x14ac:dyDescent="0.3">
      <c r="A14" s="11"/>
      <c r="B14" s="23"/>
      <c r="C14" s="23"/>
      <c r="D14" s="23"/>
      <c r="E14" s="59" t="s">
        <v>46</v>
      </c>
      <c r="F14" s="59"/>
      <c r="G14" s="59"/>
      <c r="H14" s="59"/>
      <c r="I14" s="59"/>
      <c r="J14" s="54" t="s">
        <v>129</v>
      </c>
      <c r="K14" s="54"/>
      <c r="L14" s="54"/>
    </row>
    <row r="15" spans="1:20" ht="52.5" customHeight="1" x14ac:dyDescent="0.3">
      <c r="A15" s="11"/>
      <c r="B15" s="23"/>
      <c r="C15" s="23"/>
      <c r="D15" s="23"/>
      <c r="E15" s="59" t="s">
        <v>47</v>
      </c>
      <c r="F15" s="59"/>
      <c r="G15" s="59"/>
      <c r="H15" s="59"/>
      <c r="I15" s="59"/>
      <c r="J15" s="54" t="s">
        <v>130</v>
      </c>
      <c r="K15" s="54"/>
      <c r="L15" s="54"/>
    </row>
    <row r="16" spans="1:20" ht="38.25" customHeight="1" x14ac:dyDescent="0.3">
      <c r="A16" s="11"/>
      <c r="B16" s="23"/>
      <c r="C16" s="23"/>
      <c r="D16" s="23"/>
      <c r="E16" s="28"/>
      <c r="F16" s="28"/>
      <c r="G16" s="28"/>
      <c r="H16" s="28"/>
      <c r="I16" s="28"/>
      <c r="J16" s="32"/>
      <c r="K16" s="12"/>
      <c r="L16" s="12"/>
    </row>
    <row r="17" spans="1:21" ht="69" customHeight="1" x14ac:dyDescent="0.3">
      <c r="A17" s="11"/>
      <c r="B17" s="23"/>
      <c r="C17" s="23"/>
      <c r="D17" s="23"/>
      <c r="E17" s="28"/>
      <c r="F17" s="28"/>
      <c r="G17" s="28"/>
      <c r="H17" s="60" t="s">
        <v>48</v>
      </c>
      <c r="I17" s="60"/>
      <c r="J17" s="60"/>
      <c r="K17" s="60"/>
      <c r="L17" s="60"/>
    </row>
    <row r="18" spans="1:21" ht="102" customHeight="1" x14ac:dyDescent="0.3">
      <c r="A18" s="11"/>
      <c r="B18" s="23"/>
      <c r="C18" s="23"/>
      <c r="D18" s="23"/>
      <c r="E18" s="23"/>
      <c r="F18" s="23"/>
      <c r="G18" s="23"/>
      <c r="H18" s="61" t="s">
        <v>49</v>
      </c>
      <c r="I18" s="61"/>
      <c r="J18" s="61"/>
      <c r="K18" s="61"/>
      <c r="L18" s="61"/>
    </row>
    <row r="19" spans="1:21" ht="38.25" customHeight="1" x14ac:dyDescent="0.3">
      <c r="A19" s="11"/>
      <c r="B19" s="23"/>
      <c r="C19" s="23"/>
      <c r="D19" s="23"/>
      <c r="E19" s="23"/>
      <c r="F19" s="23"/>
      <c r="G19" s="23"/>
      <c r="H19" s="23"/>
      <c r="I19" s="23"/>
      <c r="J19" s="34"/>
      <c r="K19" s="10"/>
      <c r="L19" s="10"/>
    </row>
    <row r="20" spans="1:21" ht="61.5" customHeight="1" x14ac:dyDescent="0.3">
      <c r="A20" s="11"/>
      <c r="B20" s="23"/>
      <c r="C20" s="23"/>
      <c r="D20" s="23"/>
      <c r="E20" s="23"/>
      <c r="F20" s="40" t="s">
        <v>50</v>
      </c>
      <c r="G20" s="62" t="s">
        <v>51</v>
      </c>
      <c r="H20" s="62"/>
      <c r="I20" s="62"/>
      <c r="J20" s="62" t="s">
        <v>52</v>
      </c>
      <c r="K20" s="62"/>
      <c r="L20" s="62"/>
    </row>
    <row r="21" spans="1:21" ht="38.25" customHeight="1" x14ac:dyDescent="0.3">
      <c r="A21" s="11"/>
      <c r="B21" s="23"/>
      <c r="C21" s="23"/>
      <c r="D21" s="23"/>
      <c r="E21" s="23"/>
      <c r="F21" s="24">
        <v>1</v>
      </c>
      <c r="G21" s="63"/>
      <c r="H21" s="63"/>
      <c r="I21" s="63"/>
      <c r="J21" s="73"/>
      <c r="K21" s="73"/>
      <c r="L21" s="73"/>
    </row>
    <row r="22" spans="1:21" ht="38.25" customHeight="1" x14ac:dyDescent="0.3">
      <c r="A22" s="11"/>
      <c r="B22" s="23"/>
      <c r="C22" s="23"/>
      <c r="D22" s="23"/>
      <c r="E22" s="23"/>
      <c r="F22" s="24">
        <v>2</v>
      </c>
      <c r="G22" s="63"/>
      <c r="H22" s="63"/>
      <c r="I22" s="63"/>
      <c r="J22" s="73"/>
      <c r="K22" s="73"/>
      <c r="L22" s="73"/>
    </row>
    <row r="23" spans="1:21" ht="38.25" customHeight="1" x14ac:dyDescent="0.3">
      <c r="A23" s="11"/>
      <c r="B23" s="23"/>
      <c r="C23" s="23"/>
      <c r="D23" s="23"/>
      <c r="E23" s="23"/>
      <c r="F23" s="23"/>
      <c r="G23" s="23"/>
      <c r="H23" s="23"/>
      <c r="I23" s="23"/>
      <c r="J23" s="34"/>
      <c r="K23" s="10"/>
      <c r="L23" s="10"/>
    </row>
    <row r="24" spans="1:21" ht="38.25" customHeight="1" x14ac:dyDescent="0.3">
      <c r="A24" s="11"/>
      <c r="B24" s="23"/>
      <c r="C24" s="23"/>
      <c r="D24" s="23"/>
      <c r="E24" s="57" t="s">
        <v>53</v>
      </c>
      <c r="F24" s="57"/>
      <c r="G24" s="57"/>
      <c r="H24" s="57"/>
      <c r="I24" s="57"/>
      <c r="J24" s="57"/>
      <c r="K24" s="11"/>
      <c r="L24" s="10"/>
    </row>
    <row r="25" spans="1:21" ht="1.2" customHeight="1" x14ac:dyDescent="0.3">
      <c r="A25" s="1"/>
      <c r="B25" s="22"/>
      <c r="C25" s="22"/>
      <c r="D25" s="22"/>
      <c r="E25" s="26"/>
      <c r="F25" s="22"/>
      <c r="G25" s="26"/>
      <c r="H25" s="26"/>
      <c r="I25" s="30"/>
      <c r="J25" s="30"/>
      <c r="K25" s="5"/>
      <c r="L25" s="1"/>
    </row>
    <row r="26" spans="1:21" ht="284.25" customHeight="1" x14ac:dyDescent="0.3">
      <c r="A26" s="39" t="s">
        <v>0</v>
      </c>
      <c r="B26" s="36" t="s">
        <v>54</v>
      </c>
      <c r="C26" s="36" t="s">
        <v>1</v>
      </c>
      <c r="D26" s="36" t="s">
        <v>2</v>
      </c>
      <c r="E26" s="36" t="s">
        <v>3</v>
      </c>
      <c r="F26" s="36" t="s">
        <v>29</v>
      </c>
      <c r="G26" s="36" t="s">
        <v>18</v>
      </c>
      <c r="H26" s="36" t="s">
        <v>4</v>
      </c>
      <c r="I26" s="36" t="s">
        <v>30</v>
      </c>
      <c r="J26" s="36" t="s">
        <v>122</v>
      </c>
      <c r="K26" s="36" t="s">
        <v>55</v>
      </c>
      <c r="L26" s="36" t="s">
        <v>7</v>
      </c>
      <c r="M26" s="36" t="s">
        <v>56</v>
      </c>
      <c r="N26" s="36" t="s">
        <v>6</v>
      </c>
      <c r="O26" s="36" t="s">
        <v>57</v>
      </c>
      <c r="P26" s="36" t="s">
        <v>118</v>
      </c>
      <c r="Q26" s="36" t="s">
        <v>5</v>
      </c>
      <c r="R26" s="36" t="s">
        <v>120</v>
      </c>
      <c r="S26" s="36" t="s">
        <v>27</v>
      </c>
      <c r="T26" s="36" t="s">
        <v>31</v>
      </c>
      <c r="U26" s="36" t="s">
        <v>8</v>
      </c>
    </row>
    <row r="27" spans="1:21" ht="62.4" x14ac:dyDescent="0.3">
      <c r="A27" s="19">
        <v>1</v>
      </c>
      <c r="B27" s="18" t="s">
        <v>79</v>
      </c>
      <c r="C27" s="18" t="s">
        <v>93</v>
      </c>
      <c r="D27" s="18" t="s">
        <v>107</v>
      </c>
      <c r="E27" s="38" t="s">
        <v>10</v>
      </c>
      <c r="F27" s="18">
        <v>14</v>
      </c>
      <c r="G27" s="18">
        <v>50</v>
      </c>
      <c r="H27" s="38" t="s">
        <v>11</v>
      </c>
      <c r="I27" s="18">
        <v>15000</v>
      </c>
      <c r="J27" s="18" t="s">
        <v>123</v>
      </c>
      <c r="K27" s="19" t="s">
        <v>134</v>
      </c>
      <c r="L27" s="37" t="s">
        <v>145</v>
      </c>
      <c r="M27" s="49" t="s">
        <v>133</v>
      </c>
      <c r="N27" s="50" t="s">
        <v>168</v>
      </c>
      <c r="O27" s="50" t="s">
        <v>135</v>
      </c>
      <c r="P27" s="45">
        <v>5850</v>
      </c>
      <c r="Q27" s="19">
        <v>5</v>
      </c>
      <c r="R27" s="19">
        <v>0.26879999999999998</v>
      </c>
      <c r="S27" s="51">
        <f>I27*R27</f>
        <v>4031.9999999999995</v>
      </c>
      <c r="T27" s="52">
        <f>S27*1.05</f>
        <v>4233.5999999999995</v>
      </c>
      <c r="U27" s="19"/>
    </row>
    <row r="28" spans="1:21" ht="46.8" x14ac:dyDescent="0.3">
      <c r="A28" s="37">
        <v>2</v>
      </c>
      <c r="B28" s="18" t="s">
        <v>80</v>
      </c>
      <c r="C28" s="18" t="s">
        <v>94</v>
      </c>
      <c r="D28" s="18" t="s">
        <v>108</v>
      </c>
      <c r="E28" s="18" t="s">
        <v>121</v>
      </c>
      <c r="F28" s="18">
        <v>5</v>
      </c>
      <c r="G28" s="18">
        <v>30</v>
      </c>
      <c r="H28" s="38" t="s">
        <v>9</v>
      </c>
      <c r="I28" s="18">
        <v>48000</v>
      </c>
      <c r="J28" s="18" t="s">
        <v>123</v>
      </c>
      <c r="K28" s="19"/>
      <c r="L28" s="19"/>
      <c r="M28" s="19"/>
      <c r="N28" s="19"/>
      <c r="O28" s="19"/>
      <c r="P28" s="45">
        <v>98880</v>
      </c>
      <c r="Q28" s="19"/>
      <c r="R28" s="19"/>
      <c r="S28" s="19"/>
      <c r="T28" s="19"/>
      <c r="U28" s="19"/>
    </row>
    <row r="29" spans="1:21" ht="46.8" x14ac:dyDescent="0.3">
      <c r="A29" s="37">
        <v>3</v>
      </c>
      <c r="B29" s="18" t="s">
        <v>81</v>
      </c>
      <c r="C29" s="18" t="s">
        <v>95</v>
      </c>
      <c r="D29" s="18" t="s">
        <v>109</v>
      </c>
      <c r="E29" s="38" t="s">
        <v>10</v>
      </c>
      <c r="F29" s="18">
        <v>3</v>
      </c>
      <c r="G29" s="18">
        <v>9</v>
      </c>
      <c r="H29" s="38" t="s">
        <v>11</v>
      </c>
      <c r="I29" s="18">
        <v>3000</v>
      </c>
      <c r="J29" s="18" t="s">
        <v>123</v>
      </c>
      <c r="K29" s="50" t="s">
        <v>137</v>
      </c>
      <c r="L29" s="37" t="s">
        <v>146</v>
      </c>
      <c r="M29" s="29" t="s">
        <v>136</v>
      </c>
      <c r="N29" s="50" t="s">
        <v>155</v>
      </c>
      <c r="O29" s="50" t="s">
        <v>138</v>
      </c>
      <c r="P29" s="46">
        <v>7380</v>
      </c>
      <c r="Q29" s="19">
        <v>5</v>
      </c>
      <c r="R29" s="19">
        <v>0.87</v>
      </c>
      <c r="S29" s="51">
        <f>I29*R29</f>
        <v>2610</v>
      </c>
      <c r="T29" s="52">
        <f>S29*1.05</f>
        <v>2740.5</v>
      </c>
      <c r="U29" s="19"/>
    </row>
    <row r="30" spans="1:21" ht="78" x14ac:dyDescent="0.3">
      <c r="A30" s="19">
        <v>4</v>
      </c>
      <c r="B30" s="18" t="s">
        <v>82</v>
      </c>
      <c r="C30" s="18" t="s">
        <v>96</v>
      </c>
      <c r="D30" s="18" t="s">
        <v>110</v>
      </c>
      <c r="E30" s="18" t="s">
        <v>121</v>
      </c>
      <c r="F30" s="43">
        <v>50</v>
      </c>
      <c r="G30" s="43">
        <v>100</v>
      </c>
      <c r="H30" s="38" t="s">
        <v>9</v>
      </c>
      <c r="I30" s="43">
        <v>27000</v>
      </c>
      <c r="J30" s="18" t="s">
        <v>123</v>
      </c>
      <c r="K30" s="50" t="s">
        <v>139</v>
      </c>
      <c r="L30" s="37" t="s">
        <v>146</v>
      </c>
      <c r="M30" s="49" t="s">
        <v>141</v>
      </c>
      <c r="N30" s="50" t="s">
        <v>169</v>
      </c>
      <c r="O30" s="19" t="s">
        <v>140</v>
      </c>
      <c r="P30" s="47">
        <v>15403.5</v>
      </c>
      <c r="Q30" s="19">
        <v>5</v>
      </c>
      <c r="R30" s="19">
        <v>0.56799999999999995</v>
      </c>
      <c r="S30" s="51">
        <f>I30*R30</f>
        <v>15335.999999999998</v>
      </c>
      <c r="T30" s="52">
        <f>S30*1.05</f>
        <v>16102.8</v>
      </c>
      <c r="U30" s="19"/>
    </row>
    <row r="31" spans="1:21" ht="48.6" customHeight="1" x14ac:dyDescent="0.3">
      <c r="A31" s="19">
        <v>5</v>
      </c>
      <c r="B31" s="18" t="s">
        <v>83</v>
      </c>
      <c r="C31" s="18" t="s">
        <v>97</v>
      </c>
      <c r="D31" s="18" t="s">
        <v>107</v>
      </c>
      <c r="E31" s="18" t="s">
        <v>121</v>
      </c>
      <c r="F31" s="18">
        <v>1</v>
      </c>
      <c r="G31" s="18">
        <v>5</v>
      </c>
      <c r="H31" s="38" t="s">
        <v>9</v>
      </c>
      <c r="I31" s="18">
        <v>3000</v>
      </c>
      <c r="J31" s="18" t="s">
        <v>123</v>
      </c>
      <c r="K31" s="50" t="s">
        <v>144</v>
      </c>
      <c r="L31" s="37" t="s">
        <v>146</v>
      </c>
      <c r="M31" s="49" t="s">
        <v>142</v>
      </c>
      <c r="N31" s="50" t="s">
        <v>143</v>
      </c>
      <c r="O31" s="50" t="s">
        <v>135</v>
      </c>
      <c r="P31" s="46">
        <v>6270</v>
      </c>
      <c r="Q31" s="19">
        <v>5</v>
      </c>
      <c r="R31" s="19">
        <v>1.27</v>
      </c>
      <c r="S31" s="51">
        <f>I31*R31</f>
        <v>3810</v>
      </c>
      <c r="T31" s="52">
        <f>S31*1.05</f>
        <v>4000.5</v>
      </c>
      <c r="U31" s="19"/>
    </row>
    <row r="32" spans="1:21" ht="67.5" customHeight="1" x14ac:dyDescent="0.3">
      <c r="A32" s="37">
        <v>6</v>
      </c>
      <c r="B32" s="18" t="s">
        <v>84</v>
      </c>
      <c r="C32" s="18" t="s">
        <v>98</v>
      </c>
      <c r="D32" s="18" t="s">
        <v>107</v>
      </c>
      <c r="E32" s="18" t="s">
        <v>121</v>
      </c>
      <c r="F32" s="18">
        <v>1</v>
      </c>
      <c r="G32" s="18">
        <v>30</v>
      </c>
      <c r="H32" s="38" t="s">
        <v>115</v>
      </c>
      <c r="I32" s="18">
        <v>30000</v>
      </c>
      <c r="J32" s="18" t="s">
        <v>123</v>
      </c>
      <c r="K32" s="50" t="s">
        <v>150</v>
      </c>
      <c r="L32" s="37" t="s">
        <v>147</v>
      </c>
      <c r="M32" s="49" t="s">
        <v>148</v>
      </c>
      <c r="N32" s="50" t="s">
        <v>149</v>
      </c>
      <c r="O32" s="50" t="s">
        <v>135</v>
      </c>
      <c r="P32" s="46">
        <v>264300</v>
      </c>
      <c r="Q32" s="19">
        <v>5</v>
      </c>
      <c r="R32" s="19">
        <v>1.1376999999999999</v>
      </c>
      <c r="S32" s="51">
        <f>I32*R32</f>
        <v>34131</v>
      </c>
      <c r="T32" s="52">
        <f>S32*1.05</f>
        <v>35837.550000000003</v>
      </c>
      <c r="U32" s="19"/>
    </row>
    <row r="33" spans="1:24" ht="70.5" customHeight="1" x14ac:dyDescent="0.3">
      <c r="A33" s="37">
        <v>7</v>
      </c>
      <c r="B33" s="18" t="s">
        <v>85</v>
      </c>
      <c r="C33" s="18" t="s">
        <v>99</v>
      </c>
      <c r="D33" s="18" t="s">
        <v>107</v>
      </c>
      <c r="E33" s="18" t="s">
        <v>121</v>
      </c>
      <c r="F33" s="18">
        <v>10</v>
      </c>
      <c r="G33" s="18">
        <v>30</v>
      </c>
      <c r="H33" s="38" t="s">
        <v>115</v>
      </c>
      <c r="I33" s="18">
        <v>50400</v>
      </c>
      <c r="J33" s="18" t="s">
        <v>123</v>
      </c>
      <c r="K33" s="50" t="s">
        <v>151</v>
      </c>
      <c r="L33" s="48" t="s">
        <v>146</v>
      </c>
      <c r="M33" s="49" t="s">
        <v>152</v>
      </c>
      <c r="N33" s="50" t="s">
        <v>143</v>
      </c>
      <c r="O33" s="50" t="s">
        <v>135</v>
      </c>
      <c r="P33" s="47">
        <v>66225.600000000006</v>
      </c>
      <c r="Q33" s="19">
        <v>5</v>
      </c>
      <c r="R33" s="19">
        <v>0.93</v>
      </c>
      <c r="S33" s="52">
        <f>I33*R33</f>
        <v>46872</v>
      </c>
      <c r="T33" s="52">
        <f>S33*1.05</f>
        <v>49215.6</v>
      </c>
      <c r="U33" s="19"/>
    </row>
    <row r="34" spans="1:24" ht="63" customHeight="1" x14ac:dyDescent="0.3">
      <c r="A34" s="19">
        <v>8</v>
      </c>
      <c r="B34" s="18" t="s">
        <v>86</v>
      </c>
      <c r="C34" s="18" t="s">
        <v>100</v>
      </c>
      <c r="D34" s="18" t="s">
        <v>13</v>
      </c>
      <c r="E34" s="38" t="s">
        <v>16</v>
      </c>
      <c r="F34" s="18">
        <v>1</v>
      </c>
      <c r="G34" s="18">
        <v>10</v>
      </c>
      <c r="H34" s="44" t="s">
        <v>9</v>
      </c>
      <c r="I34" s="18">
        <v>2700</v>
      </c>
      <c r="J34" s="18" t="s">
        <v>123</v>
      </c>
      <c r="K34" s="50"/>
      <c r="L34" s="37"/>
      <c r="M34" s="49"/>
      <c r="N34" s="50"/>
      <c r="O34" s="19"/>
      <c r="P34" s="47">
        <v>42741</v>
      </c>
      <c r="Q34" s="19"/>
      <c r="R34" s="19"/>
      <c r="S34" s="52"/>
      <c r="T34" s="52"/>
      <c r="U34" s="19"/>
    </row>
    <row r="35" spans="1:24" ht="62.4" x14ac:dyDescent="0.3">
      <c r="A35" s="19">
        <v>9</v>
      </c>
      <c r="B35" s="18" t="s">
        <v>87</v>
      </c>
      <c r="C35" s="18" t="s">
        <v>101</v>
      </c>
      <c r="D35" s="18" t="s">
        <v>111</v>
      </c>
      <c r="E35" s="18" t="s">
        <v>15</v>
      </c>
      <c r="F35" s="18">
        <v>10</v>
      </c>
      <c r="G35" s="18">
        <v>20</v>
      </c>
      <c r="H35" s="38" t="s">
        <v>12</v>
      </c>
      <c r="I35" s="18">
        <v>8700</v>
      </c>
      <c r="J35" s="18" t="s">
        <v>123</v>
      </c>
      <c r="K35" s="50" t="s">
        <v>151</v>
      </c>
      <c r="L35" s="37" t="s">
        <v>146</v>
      </c>
      <c r="M35" s="49" t="s">
        <v>153</v>
      </c>
      <c r="N35" s="50" t="s">
        <v>154</v>
      </c>
      <c r="O35" s="50" t="s">
        <v>135</v>
      </c>
      <c r="P35" s="47">
        <v>4080.3</v>
      </c>
      <c r="Q35" s="19">
        <v>5</v>
      </c>
      <c r="R35" s="19">
        <v>0.34770000000000001</v>
      </c>
      <c r="S35" s="52">
        <f>I35*R35</f>
        <v>3024.9900000000002</v>
      </c>
      <c r="T35" s="52">
        <f>S35*1.05</f>
        <v>3176.2395000000006</v>
      </c>
      <c r="U35" s="19"/>
    </row>
    <row r="36" spans="1:24" ht="73.5" customHeight="1" x14ac:dyDescent="0.3">
      <c r="A36" s="37">
        <v>10</v>
      </c>
      <c r="B36" s="18" t="s">
        <v>88</v>
      </c>
      <c r="C36" s="18" t="s">
        <v>102</v>
      </c>
      <c r="D36" s="18" t="s">
        <v>107</v>
      </c>
      <c r="E36" s="18" t="s">
        <v>121</v>
      </c>
      <c r="F36" s="18">
        <v>1</v>
      </c>
      <c r="G36" s="18">
        <v>50</v>
      </c>
      <c r="H36" s="38" t="s">
        <v>9</v>
      </c>
      <c r="I36" s="18">
        <v>24900</v>
      </c>
      <c r="J36" s="18" t="s">
        <v>123</v>
      </c>
      <c r="K36" s="50" t="s">
        <v>157</v>
      </c>
      <c r="L36" s="37" t="s">
        <v>147</v>
      </c>
      <c r="M36" s="49" t="s">
        <v>156</v>
      </c>
      <c r="N36" s="50" t="s">
        <v>149</v>
      </c>
      <c r="O36" s="50" t="s">
        <v>135</v>
      </c>
      <c r="P36" s="47">
        <v>249000</v>
      </c>
      <c r="Q36" s="19">
        <v>5</v>
      </c>
      <c r="R36" s="19">
        <v>2.1288</v>
      </c>
      <c r="S36" s="52">
        <f>I36*R36</f>
        <v>53007.12</v>
      </c>
      <c r="T36" s="52">
        <f>S36*1.05</f>
        <v>55657.476000000002</v>
      </c>
      <c r="U36" s="19"/>
    </row>
    <row r="37" spans="1:24" ht="89.4" customHeight="1" x14ac:dyDescent="0.3">
      <c r="A37" s="37">
        <v>11</v>
      </c>
      <c r="B37" s="42" t="s">
        <v>89</v>
      </c>
      <c r="C37" s="18" t="s">
        <v>103</v>
      </c>
      <c r="D37" s="42" t="s">
        <v>112</v>
      </c>
      <c r="E37" s="38" t="s">
        <v>16</v>
      </c>
      <c r="F37" s="42">
        <v>1</v>
      </c>
      <c r="G37" s="42">
        <v>20</v>
      </c>
      <c r="H37" s="42" t="s">
        <v>116</v>
      </c>
      <c r="I37" s="42">
        <v>1500</v>
      </c>
      <c r="J37" s="18" t="s">
        <v>123</v>
      </c>
      <c r="K37" s="50"/>
      <c r="L37" s="37"/>
      <c r="M37" s="49"/>
      <c r="N37" s="50"/>
      <c r="O37" s="19"/>
      <c r="P37" s="47">
        <v>92865</v>
      </c>
      <c r="Q37" s="19"/>
      <c r="R37" s="19"/>
      <c r="S37" s="52"/>
      <c r="T37" s="52"/>
      <c r="U37" s="19"/>
    </row>
    <row r="38" spans="1:24" ht="46.8" x14ac:dyDescent="0.3">
      <c r="A38" s="19">
        <v>12</v>
      </c>
      <c r="B38" s="18" t="s">
        <v>90</v>
      </c>
      <c r="C38" s="18" t="s">
        <v>104</v>
      </c>
      <c r="D38" s="18" t="s">
        <v>113</v>
      </c>
      <c r="E38" s="38" t="s">
        <v>10</v>
      </c>
      <c r="F38" s="43">
        <v>14</v>
      </c>
      <c r="G38" s="43">
        <v>30</v>
      </c>
      <c r="H38" s="18" t="s">
        <v>14</v>
      </c>
      <c r="I38" s="43">
        <v>54000</v>
      </c>
      <c r="J38" s="18" t="s">
        <v>123</v>
      </c>
      <c r="K38" s="50" t="s">
        <v>167</v>
      </c>
      <c r="L38" s="37" t="s">
        <v>158</v>
      </c>
      <c r="M38" s="49" t="s">
        <v>165</v>
      </c>
      <c r="N38" s="50" t="s">
        <v>166</v>
      </c>
      <c r="O38" s="50" t="s">
        <v>135</v>
      </c>
      <c r="P38" s="47">
        <v>65034.000000000007</v>
      </c>
      <c r="Q38" s="19">
        <v>5</v>
      </c>
      <c r="R38" s="19">
        <v>0.55900000000000005</v>
      </c>
      <c r="S38" s="52">
        <f t="shared" ref="S38:S40" si="0">I38*R38</f>
        <v>30186.000000000004</v>
      </c>
      <c r="T38" s="52">
        <f t="shared" ref="T38:T40" si="1">S38*1.05</f>
        <v>31695.300000000007</v>
      </c>
      <c r="U38" s="19"/>
    </row>
    <row r="39" spans="1:24" ht="62.4" x14ac:dyDescent="0.3">
      <c r="A39" s="19">
        <v>13</v>
      </c>
      <c r="B39" s="18" t="s">
        <v>91</v>
      </c>
      <c r="C39" s="18" t="s">
        <v>105</v>
      </c>
      <c r="D39" s="18" t="s">
        <v>114</v>
      </c>
      <c r="E39" s="18" t="s">
        <v>17</v>
      </c>
      <c r="F39" s="43">
        <v>10</v>
      </c>
      <c r="G39" s="43">
        <v>25</v>
      </c>
      <c r="H39" s="38" t="s">
        <v>9</v>
      </c>
      <c r="I39" s="43">
        <v>31200</v>
      </c>
      <c r="J39" s="18" t="s">
        <v>123</v>
      </c>
      <c r="K39" s="50" t="s">
        <v>160</v>
      </c>
      <c r="L39" s="37" t="s">
        <v>147</v>
      </c>
      <c r="M39" s="49" t="s">
        <v>159</v>
      </c>
      <c r="N39" s="50" t="s">
        <v>161</v>
      </c>
      <c r="O39" s="50" t="s">
        <v>135</v>
      </c>
      <c r="P39" s="47">
        <v>176623.19999999998</v>
      </c>
      <c r="Q39" s="19">
        <v>5</v>
      </c>
      <c r="R39" s="19">
        <v>2.1469999999999998</v>
      </c>
      <c r="S39" s="52">
        <f t="shared" si="0"/>
        <v>66986.399999999994</v>
      </c>
      <c r="T39" s="52">
        <f t="shared" si="1"/>
        <v>70335.72</v>
      </c>
      <c r="U39" s="19"/>
    </row>
    <row r="40" spans="1:24" ht="46.8" x14ac:dyDescent="0.3">
      <c r="A40" s="37">
        <v>14</v>
      </c>
      <c r="B40" s="18" t="s">
        <v>92</v>
      </c>
      <c r="C40" s="18" t="s">
        <v>106</v>
      </c>
      <c r="D40" s="18" t="s">
        <v>109</v>
      </c>
      <c r="E40" s="18" t="s">
        <v>17</v>
      </c>
      <c r="F40" s="18">
        <v>5</v>
      </c>
      <c r="G40" s="18">
        <v>10</v>
      </c>
      <c r="H40" s="38" t="s">
        <v>9</v>
      </c>
      <c r="I40" s="18">
        <v>9000</v>
      </c>
      <c r="J40" s="18" t="s">
        <v>123</v>
      </c>
      <c r="K40" s="50" t="s">
        <v>164</v>
      </c>
      <c r="L40" s="37" t="s">
        <v>147</v>
      </c>
      <c r="M40" s="49" t="s">
        <v>162</v>
      </c>
      <c r="N40" s="50" t="s">
        <v>163</v>
      </c>
      <c r="O40" s="50" t="s">
        <v>135</v>
      </c>
      <c r="P40" s="47">
        <v>60497.999999999993</v>
      </c>
      <c r="Q40" s="19">
        <v>5</v>
      </c>
      <c r="R40" s="19">
        <v>5.88</v>
      </c>
      <c r="S40" s="52">
        <f t="shared" si="0"/>
        <v>52920</v>
      </c>
      <c r="T40" s="52">
        <f t="shared" si="1"/>
        <v>55566</v>
      </c>
      <c r="U40" s="19"/>
    </row>
    <row r="42" spans="1:24" x14ac:dyDescent="0.3">
      <c r="E42" s="58"/>
      <c r="F42" s="58"/>
      <c r="G42" s="58"/>
      <c r="H42" s="58"/>
      <c r="I42" s="58"/>
      <c r="J42" s="58"/>
      <c r="K42" s="58"/>
      <c r="L42" s="58"/>
      <c r="M42" s="58"/>
      <c r="N42" s="58"/>
    </row>
    <row r="43" spans="1:24" x14ac:dyDescent="0.3">
      <c r="B43" s="25" t="s">
        <v>58</v>
      </c>
    </row>
    <row r="44" spans="1:24" ht="60" customHeight="1" x14ac:dyDescent="0.3">
      <c r="A44" s="8"/>
      <c r="B44" s="76" t="s">
        <v>59</v>
      </c>
      <c r="C44" s="77"/>
      <c r="D44" s="77"/>
      <c r="E44" s="77"/>
      <c r="F44" s="77"/>
      <c r="G44" s="77"/>
      <c r="H44" s="77"/>
      <c r="I44" s="77"/>
      <c r="J44" s="77"/>
      <c r="K44" s="78"/>
      <c r="L44" s="9"/>
      <c r="M44" s="9"/>
      <c r="N44" s="9"/>
      <c r="O44" s="9"/>
      <c r="P44" s="9"/>
      <c r="Q44" s="9"/>
      <c r="R44" s="9"/>
      <c r="S44" s="9"/>
      <c r="T44" s="9"/>
      <c r="U44" s="9"/>
      <c r="V44" s="9"/>
      <c r="W44" s="9"/>
      <c r="X44" s="9"/>
    </row>
    <row r="45" spans="1:24" ht="144" customHeight="1" x14ac:dyDescent="0.3">
      <c r="A45" s="8"/>
      <c r="B45" s="74" t="s">
        <v>28</v>
      </c>
      <c r="C45" s="74"/>
      <c r="D45" s="74"/>
      <c r="E45" s="74"/>
      <c r="F45" s="74"/>
      <c r="G45" s="74"/>
      <c r="H45" s="74"/>
      <c r="I45" s="74"/>
      <c r="J45" s="74"/>
      <c r="K45" s="74"/>
      <c r="L45" s="21"/>
      <c r="M45" s="8"/>
      <c r="N45" s="8"/>
      <c r="O45" s="8"/>
      <c r="P45" s="8"/>
      <c r="Q45" s="8"/>
      <c r="R45" s="8"/>
      <c r="S45" s="8"/>
      <c r="T45" s="8"/>
      <c r="U45" s="8"/>
    </row>
    <row r="46" spans="1:24" ht="48" customHeight="1" x14ac:dyDescent="0.3">
      <c r="B46" s="85" t="s">
        <v>119</v>
      </c>
      <c r="C46" s="86"/>
      <c r="D46" s="86"/>
      <c r="E46" s="86"/>
      <c r="F46" s="86"/>
      <c r="G46" s="86"/>
      <c r="H46" s="86"/>
      <c r="I46" s="86"/>
      <c r="J46" s="86"/>
      <c r="K46" s="87"/>
      <c r="L46" s="7"/>
    </row>
    <row r="47" spans="1:24" ht="89.7" customHeight="1" x14ac:dyDescent="0.3">
      <c r="B47" s="88" t="s">
        <v>60</v>
      </c>
      <c r="C47" s="89"/>
      <c r="D47" s="89"/>
      <c r="E47" s="89"/>
      <c r="F47" s="89"/>
      <c r="G47" s="89"/>
      <c r="H47" s="89"/>
      <c r="I47" s="89"/>
      <c r="J47" s="89"/>
      <c r="K47" s="90"/>
      <c r="L47" s="7"/>
      <c r="M47" s="7"/>
      <c r="N47" s="7"/>
      <c r="O47" s="7"/>
      <c r="P47" s="7"/>
    </row>
    <row r="49" spans="2:14" ht="70.2" customHeight="1" x14ac:dyDescent="0.3">
      <c r="B49" s="75" t="s">
        <v>61</v>
      </c>
      <c r="C49" s="75"/>
      <c r="D49" s="75"/>
      <c r="E49" s="75"/>
      <c r="F49" s="75"/>
      <c r="G49" s="75"/>
      <c r="H49" s="75"/>
      <c r="I49" s="75"/>
      <c r="J49" s="75"/>
      <c r="K49" s="75"/>
      <c r="L49" s="7"/>
      <c r="M49" s="7"/>
      <c r="N49" s="7"/>
    </row>
    <row r="51" spans="2:14" x14ac:dyDescent="0.3">
      <c r="B51" s="81" t="s">
        <v>19</v>
      </c>
      <c r="C51" s="81"/>
      <c r="D51" s="81"/>
      <c r="E51" s="81"/>
    </row>
    <row r="52" spans="2:14" x14ac:dyDescent="0.3">
      <c r="B52" s="16" t="s">
        <v>62</v>
      </c>
      <c r="C52" s="95" t="s">
        <v>20</v>
      </c>
      <c r="D52" s="95"/>
      <c r="E52" s="95"/>
      <c r="F52" s="95"/>
      <c r="G52" s="55" t="s">
        <v>32</v>
      </c>
      <c r="H52" s="55"/>
      <c r="I52" s="55"/>
      <c r="J52" s="55"/>
    </row>
    <row r="53" spans="2:14" x14ac:dyDescent="0.3">
      <c r="B53" s="15">
        <v>1</v>
      </c>
      <c r="C53" s="84" t="s">
        <v>21</v>
      </c>
      <c r="D53" s="84"/>
      <c r="E53" s="84"/>
      <c r="F53" s="84"/>
      <c r="G53" s="56" t="s">
        <v>33</v>
      </c>
      <c r="H53" s="56"/>
      <c r="I53" s="56"/>
      <c r="J53" s="56"/>
    </row>
    <row r="54" spans="2:14" ht="30" customHeight="1" x14ac:dyDescent="0.3">
      <c r="B54" s="15">
        <v>2</v>
      </c>
      <c r="C54" s="75" t="s">
        <v>22</v>
      </c>
      <c r="D54" s="75"/>
      <c r="E54" s="75"/>
      <c r="F54" s="75"/>
      <c r="G54" s="56" t="s">
        <v>34</v>
      </c>
      <c r="H54" s="56"/>
      <c r="I54" s="56"/>
      <c r="J54" s="56"/>
    </row>
    <row r="55" spans="2:14" ht="88.95" customHeight="1" x14ac:dyDescent="0.3">
      <c r="B55" s="15">
        <v>3</v>
      </c>
      <c r="C55" s="75" t="s">
        <v>23</v>
      </c>
      <c r="D55" s="75"/>
      <c r="E55" s="75"/>
      <c r="F55" s="75"/>
      <c r="G55" s="56" t="s">
        <v>38</v>
      </c>
      <c r="H55" s="56"/>
      <c r="I55" s="56"/>
      <c r="J55" s="56"/>
    </row>
    <row r="56" spans="2:14" ht="54" customHeight="1" x14ac:dyDescent="0.3">
      <c r="B56" s="15">
        <v>4</v>
      </c>
      <c r="C56" s="85" t="s">
        <v>24</v>
      </c>
      <c r="D56" s="86"/>
      <c r="E56" s="86"/>
      <c r="F56" s="87"/>
      <c r="G56" s="56" t="s">
        <v>35</v>
      </c>
      <c r="H56" s="56"/>
      <c r="I56" s="56"/>
      <c r="J56" s="56"/>
    </row>
    <row r="57" spans="2:14" ht="169.2" customHeight="1" x14ac:dyDescent="0.3">
      <c r="B57" s="15">
        <v>5</v>
      </c>
      <c r="C57" s="91" t="s">
        <v>25</v>
      </c>
      <c r="D57" s="92"/>
      <c r="E57" s="92"/>
      <c r="F57" s="93"/>
      <c r="G57" s="56" t="s">
        <v>36</v>
      </c>
      <c r="H57" s="56"/>
      <c r="I57" s="56"/>
      <c r="J57" s="56"/>
    </row>
    <row r="58" spans="2:14" ht="79.2" customHeight="1" x14ac:dyDescent="0.3">
      <c r="B58" s="15">
        <v>6</v>
      </c>
      <c r="C58" s="88" t="s">
        <v>26</v>
      </c>
      <c r="D58" s="89"/>
      <c r="E58" s="89"/>
      <c r="F58" s="90"/>
      <c r="G58" s="56" t="s">
        <v>37</v>
      </c>
      <c r="H58" s="56"/>
      <c r="I58" s="56"/>
      <c r="J58" s="56"/>
    </row>
    <row r="59" spans="2:14" ht="76.2" customHeight="1" x14ac:dyDescent="0.3">
      <c r="B59" s="15">
        <v>7</v>
      </c>
      <c r="C59" s="94" t="s">
        <v>63</v>
      </c>
      <c r="D59" s="94"/>
      <c r="E59" s="94"/>
      <c r="F59" s="94"/>
      <c r="G59" s="56" t="s">
        <v>64</v>
      </c>
      <c r="H59" s="56"/>
      <c r="I59" s="56"/>
      <c r="J59" s="56"/>
    </row>
    <row r="61" spans="2:14" x14ac:dyDescent="0.3">
      <c r="B61" s="81" t="s">
        <v>65</v>
      </c>
      <c r="C61" s="81"/>
      <c r="D61" s="81"/>
      <c r="E61" s="81"/>
      <c r="F61" s="81"/>
    </row>
    <row r="63" spans="2:14" ht="138" customHeight="1" x14ac:dyDescent="0.3">
      <c r="B63" s="18" t="s">
        <v>66</v>
      </c>
      <c r="C63" s="17" t="s">
        <v>67</v>
      </c>
      <c r="D63" s="82" t="s">
        <v>68</v>
      </c>
      <c r="E63" s="82"/>
      <c r="F63" s="79" t="s">
        <v>69</v>
      </c>
      <c r="G63" s="79"/>
    </row>
    <row r="64" spans="2:14" x14ac:dyDescent="0.3">
      <c r="B64" s="15">
        <v>1</v>
      </c>
      <c r="C64" s="14"/>
      <c r="D64" s="80"/>
      <c r="E64" s="80"/>
      <c r="F64" s="80"/>
      <c r="G64" s="80"/>
    </row>
    <row r="65" spans="2:9" x14ac:dyDescent="0.3">
      <c r="B65" s="15">
        <v>2</v>
      </c>
      <c r="C65" s="14"/>
      <c r="D65" s="80"/>
      <c r="E65" s="80"/>
      <c r="F65" s="80"/>
      <c r="G65" s="80"/>
    </row>
    <row r="66" spans="2:9" x14ac:dyDescent="0.3">
      <c r="B66" s="15">
        <v>3</v>
      </c>
      <c r="C66" s="14"/>
      <c r="D66" s="80"/>
      <c r="E66" s="80"/>
      <c r="F66" s="80"/>
      <c r="G66" s="80"/>
    </row>
    <row r="67" spans="2:9" ht="70.5" customHeight="1" x14ac:dyDescent="0.3">
      <c r="B67" s="69" t="s">
        <v>70</v>
      </c>
      <c r="C67" s="69"/>
      <c r="D67" s="69"/>
      <c r="E67" s="69"/>
      <c r="F67" s="69"/>
      <c r="G67" s="69"/>
    </row>
    <row r="70" spans="2:9" ht="88.95" customHeight="1" x14ac:dyDescent="0.3">
      <c r="B70" s="68" t="s">
        <v>71</v>
      </c>
      <c r="C70" s="68"/>
      <c r="D70" s="68"/>
      <c r="E70" s="68"/>
      <c r="F70" s="68"/>
      <c r="G70" s="68"/>
    </row>
    <row r="73" spans="2:9" ht="92.7" customHeight="1" x14ac:dyDescent="0.3">
      <c r="B73" s="56" t="s">
        <v>72</v>
      </c>
      <c r="C73" s="56"/>
      <c r="D73" s="56"/>
      <c r="E73" s="56"/>
      <c r="F73" s="56"/>
      <c r="G73" s="56"/>
      <c r="H73" s="56"/>
      <c r="I73" s="56"/>
    </row>
    <row r="74" spans="2:9" x14ac:dyDescent="0.3">
      <c r="B74" s="14"/>
      <c r="C74" s="14"/>
      <c r="D74" s="14"/>
      <c r="E74" s="17"/>
      <c r="F74" s="14"/>
      <c r="G74" s="17"/>
      <c r="H74" s="17"/>
      <c r="I74" s="15"/>
    </row>
    <row r="75" spans="2:9" x14ac:dyDescent="0.3">
      <c r="B75" s="84" t="s">
        <v>73</v>
      </c>
      <c r="C75" s="84"/>
      <c r="D75" s="84"/>
      <c r="E75" s="84"/>
      <c r="F75" s="84"/>
      <c r="G75" s="84"/>
      <c r="H75" s="84"/>
      <c r="I75" s="84"/>
    </row>
    <row r="76" spans="2:9" ht="21" customHeight="1" x14ac:dyDescent="0.3">
      <c r="B76" s="75" t="s">
        <v>74</v>
      </c>
      <c r="C76" s="75"/>
      <c r="D76" s="75"/>
      <c r="E76" s="75"/>
      <c r="F76" s="75"/>
      <c r="G76" s="75"/>
      <c r="H76" s="75"/>
      <c r="I76" s="75"/>
    </row>
    <row r="77" spans="2:9" x14ac:dyDescent="0.3">
      <c r="B77" s="75"/>
      <c r="C77" s="75"/>
      <c r="D77" s="75"/>
      <c r="E77" s="75"/>
      <c r="F77" s="75"/>
      <c r="G77" s="75"/>
      <c r="H77" s="75"/>
      <c r="I77" s="75"/>
    </row>
    <row r="78" spans="2:9" x14ac:dyDescent="0.3">
      <c r="B78" s="75"/>
      <c r="C78" s="75"/>
      <c r="D78" s="75"/>
      <c r="E78" s="75"/>
      <c r="F78" s="75"/>
      <c r="G78" s="75"/>
      <c r="H78" s="75"/>
      <c r="I78" s="75"/>
    </row>
    <row r="79" spans="2:9" ht="409.5" customHeight="1" x14ac:dyDescent="0.3">
      <c r="B79" s="75"/>
      <c r="C79" s="75"/>
      <c r="D79" s="75"/>
      <c r="E79" s="75"/>
      <c r="F79" s="75"/>
      <c r="G79" s="75"/>
      <c r="H79" s="75"/>
      <c r="I79" s="75"/>
    </row>
    <row r="82" spans="2:14" ht="15.45" customHeight="1" x14ac:dyDescent="0.3">
      <c r="B82" s="68" t="s">
        <v>75</v>
      </c>
      <c r="C82" s="68"/>
      <c r="D82" s="68"/>
      <c r="E82" s="68"/>
      <c r="F82" s="68"/>
      <c r="G82" s="68"/>
      <c r="H82" s="68"/>
      <c r="I82" s="68"/>
    </row>
    <row r="83" spans="2:14" x14ac:dyDescent="0.3">
      <c r="B83" s="68"/>
      <c r="C83" s="68"/>
      <c r="D83" s="68"/>
      <c r="E83" s="68"/>
      <c r="F83" s="68"/>
      <c r="G83" s="68"/>
      <c r="H83" s="68"/>
      <c r="I83" s="68"/>
    </row>
    <row r="84" spans="2:14" x14ac:dyDescent="0.3">
      <c r="B84" s="68"/>
      <c r="C84" s="68"/>
      <c r="D84" s="68"/>
      <c r="E84" s="68"/>
      <c r="F84" s="68"/>
      <c r="G84" s="68"/>
      <c r="H84" s="68"/>
      <c r="I84" s="68"/>
    </row>
    <row r="85" spans="2:14" x14ac:dyDescent="0.3">
      <c r="B85" s="68"/>
      <c r="C85" s="68"/>
      <c r="D85" s="68"/>
      <c r="E85" s="68"/>
      <c r="F85" s="68"/>
      <c r="G85" s="68"/>
      <c r="H85" s="68"/>
      <c r="I85" s="68"/>
    </row>
    <row r="86" spans="2:14" x14ac:dyDescent="0.3">
      <c r="B86" s="68"/>
      <c r="C86" s="68"/>
      <c r="D86" s="68"/>
      <c r="E86" s="68"/>
      <c r="F86" s="68"/>
      <c r="G86" s="68"/>
      <c r="H86" s="68"/>
      <c r="I86" s="68"/>
    </row>
    <row r="87" spans="2:14" x14ac:dyDescent="0.3">
      <c r="B87" s="68"/>
      <c r="C87" s="68"/>
      <c r="D87" s="68"/>
      <c r="E87" s="68"/>
      <c r="F87" s="68"/>
      <c r="G87" s="68"/>
      <c r="H87" s="68"/>
      <c r="I87" s="68"/>
    </row>
    <row r="88" spans="2:14" ht="91.2" customHeight="1" x14ac:dyDescent="0.3">
      <c r="B88" s="68"/>
      <c r="C88" s="68"/>
      <c r="D88" s="68"/>
      <c r="E88" s="68"/>
      <c r="F88" s="68"/>
      <c r="G88" s="68"/>
      <c r="H88" s="68"/>
      <c r="I88" s="68"/>
    </row>
    <row r="89" spans="2:14" ht="19.95" customHeight="1" x14ac:dyDescent="0.3">
      <c r="B89" s="68"/>
      <c r="C89" s="68"/>
      <c r="D89" s="68"/>
      <c r="E89" s="68"/>
      <c r="F89" s="68"/>
      <c r="G89" s="68"/>
      <c r="H89" s="68"/>
      <c r="I89" s="68"/>
    </row>
    <row r="90" spans="2:14" ht="15.6" customHeight="1" x14ac:dyDescent="0.3">
      <c r="B90" s="68"/>
      <c r="C90" s="68"/>
      <c r="D90" s="68"/>
      <c r="E90" s="68"/>
      <c r="F90" s="68"/>
      <c r="G90" s="68"/>
      <c r="H90" s="68"/>
      <c r="I90" s="68"/>
    </row>
    <row r="91" spans="2:14" ht="13.2" customHeight="1" x14ac:dyDescent="0.3">
      <c r="B91" s="68"/>
      <c r="C91" s="68"/>
      <c r="D91" s="68"/>
      <c r="E91" s="68"/>
      <c r="F91" s="68"/>
      <c r="G91" s="68"/>
      <c r="H91" s="68"/>
      <c r="I91" s="68"/>
    </row>
    <row r="92" spans="2:14" ht="31.2" customHeight="1" x14ac:dyDescent="0.3"/>
    <row r="93" spans="2:14" ht="31.2" customHeight="1" x14ac:dyDescent="0.3"/>
    <row r="94" spans="2:14" x14ac:dyDescent="0.3">
      <c r="E94" s="67" t="s">
        <v>131</v>
      </c>
      <c r="F94" s="67"/>
      <c r="G94" s="67"/>
      <c r="I94" s="33"/>
      <c r="M94" s="41" t="s">
        <v>132</v>
      </c>
      <c r="N94" s="41"/>
    </row>
    <row r="95" spans="2:14" x14ac:dyDescent="0.3">
      <c r="E95" s="66" t="s">
        <v>76</v>
      </c>
      <c r="F95" s="66"/>
      <c r="G95" s="66"/>
      <c r="I95" s="64" t="s">
        <v>77</v>
      </c>
      <c r="J95" s="64"/>
      <c r="K95" s="64"/>
      <c r="L95" s="65"/>
      <c r="M95" s="65" t="s">
        <v>78</v>
      </c>
      <c r="N95" s="65"/>
    </row>
    <row r="96" spans="2:14" x14ac:dyDescent="0.3">
      <c r="E96" s="66"/>
      <c r="F96" s="66"/>
      <c r="G96" s="66"/>
      <c r="I96" s="65"/>
      <c r="J96" s="65"/>
      <c r="K96" s="65"/>
      <c r="L96" s="65"/>
      <c r="M96" s="65"/>
      <c r="N96" s="65"/>
    </row>
    <row r="97" spans="5:12" ht="9.75" customHeight="1" x14ac:dyDescent="0.3">
      <c r="E97" s="66"/>
      <c r="F97" s="66"/>
      <c r="G97" s="66"/>
      <c r="I97" s="65"/>
      <c r="J97" s="65"/>
      <c r="K97" s="65"/>
      <c r="L97" s="65"/>
    </row>
    <row r="98" spans="5:12" hidden="1" x14ac:dyDescent="0.3">
      <c r="E98" s="66"/>
      <c r="F98" s="66"/>
      <c r="G98" s="66"/>
      <c r="I98" s="20"/>
    </row>
  </sheetData>
  <mergeCells count="69">
    <mergeCell ref="D66:E66"/>
    <mergeCell ref="I8:L8"/>
    <mergeCell ref="M95:N96"/>
    <mergeCell ref="B73:I73"/>
    <mergeCell ref="B75:I75"/>
    <mergeCell ref="B46:K46"/>
    <mergeCell ref="B47:K47"/>
    <mergeCell ref="B49:K49"/>
    <mergeCell ref="B76:I79"/>
    <mergeCell ref="C57:F57"/>
    <mergeCell ref="C58:F58"/>
    <mergeCell ref="C59:F59"/>
    <mergeCell ref="B51:E51"/>
    <mergeCell ref="C52:F52"/>
    <mergeCell ref="C53:F53"/>
    <mergeCell ref="C54:F54"/>
    <mergeCell ref="J20:L20"/>
    <mergeCell ref="J21:L21"/>
    <mergeCell ref="J22:L22"/>
    <mergeCell ref="G58:J58"/>
    <mergeCell ref="G55:J55"/>
    <mergeCell ref="B45:K45"/>
    <mergeCell ref="G56:J56"/>
    <mergeCell ref="C55:F55"/>
    <mergeCell ref="G57:J57"/>
    <mergeCell ref="B44:K44"/>
    <mergeCell ref="C56:F56"/>
    <mergeCell ref="A1:P1"/>
    <mergeCell ref="A2:P2"/>
    <mergeCell ref="E3:M3"/>
    <mergeCell ref="A5:D5"/>
    <mergeCell ref="H6:M6"/>
    <mergeCell ref="H10:L10"/>
    <mergeCell ref="E11:I11"/>
    <mergeCell ref="E12:I12"/>
    <mergeCell ref="J11:L11"/>
    <mergeCell ref="J12:L12"/>
    <mergeCell ref="G22:I22"/>
    <mergeCell ref="I95:L97"/>
    <mergeCell ref="E95:G98"/>
    <mergeCell ref="E94:G94"/>
    <mergeCell ref="B82:I91"/>
    <mergeCell ref="B67:G67"/>
    <mergeCell ref="B70:G70"/>
    <mergeCell ref="G59:J59"/>
    <mergeCell ref="F63:G63"/>
    <mergeCell ref="F64:G64"/>
    <mergeCell ref="F65:G65"/>
    <mergeCell ref="F66:G66"/>
    <mergeCell ref="B61:F61"/>
    <mergeCell ref="D63:E63"/>
    <mergeCell ref="D64:E64"/>
    <mergeCell ref="D65:E65"/>
    <mergeCell ref="I7:L7"/>
    <mergeCell ref="J13:L13"/>
    <mergeCell ref="G52:J52"/>
    <mergeCell ref="G53:J53"/>
    <mergeCell ref="G54:J54"/>
    <mergeCell ref="J14:L14"/>
    <mergeCell ref="J15:L15"/>
    <mergeCell ref="E24:J24"/>
    <mergeCell ref="E42:N42"/>
    <mergeCell ref="E13:I13"/>
    <mergeCell ref="E14:I14"/>
    <mergeCell ref="E15:I15"/>
    <mergeCell ref="H17:L17"/>
    <mergeCell ref="H18:L18"/>
    <mergeCell ref="G20:I20"/>
    <mergeCell ref="G21:I21"/>
  </mergeCells>
  <pageMargins left="0.7" right="0.7" top="0.75" bottom="0.75" header="0.3" footer="0.3"/>
  <pageSetup paperSize="9" scale="22"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b231e2-dac6-4a06-97ba-36fe1d24c1ac">
      <Terms xmlns="http://schemas.microsoft.com/office/infopath/2007/PartnerControls"/>
    </lcf76f155ced4ddcb4097134ff3c332f>
    <TaxCatchAll xmlns="a4769d23-de50-4ffa-9216-ae9692d0020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371A504F260D4B8C756E1E39F3ED95" ma:contentTypeVersion="14" ma:contentTypeDescription="Create a new document." ma:contentTypeScope="" ma:versionID="523b73881e6b7da40c4d14a3e4e3b44f">
  <xsd:schema xmlns:xsd="http://www.w3.org/2001/XMLSchema" xmlns:xs="http://www.w3.org/2001/XMLSchema" xmlns:p="http://schemas.microsoft.com/office/2006/metadata/properties" xmlns:ns2="2bb231e2-dac6-4a06-97ba-36fe1d24c1ac" xmlns:ns3="a4769d23-de50-4ffa-9216-ae9692d00200" targetNamespace="http://schemas.microsoft.com/office/2006/metadata/properties" ma:root="true" ma:fieldsID="27db653cec15d4dac7fcafa692683e17" ns2:_="" ns3:_="">
    <xsd:import namespace="2bb231e2-dac6-4a06-97ba-36fe1d24c1ac"/>
    <xsd:import namespace="a4769d23-de50-4ffa-9216-ae9692d002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b231e2-dac6-4a06-97ba-36fe1d24c1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0d88e9c-0158-48e8-b206-6a5f2a81818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769d23-de50-4ffa-9216-ae9692d0020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1090b0b-dc01-4c35-b8e8-c9243eaee920}" ma:internalName="TaxCatchAll" ma:showField="CatchAllData" ma:web="a4769d23-de50-4ffa-9216-ae9692d002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242718-D65B-4A91-88B0-6DCE98E91848}">
  <ds:schemaRefs>
    <ds:schemaRef ds:uri="http://schemas.microsoft.com/office/2006/metadata/properties"/>
    <ds:schemaRef ds:uri="http://schemas.microsoft.com/office/infopath/2007/PartnerControls"/>
    <ds:schemaRef ds:uri="2bb231e2-dac6-4a06-97ba-36fe1d24c1ac"/>
    <ds:schemaRef ds:uri="a4769d23-de50-4ffa-9216-ae9692d00200"/>
  </ds:schemaRefs>
</ds:datastoreItem>
</file>

<file path=customXml/itemProps2.xml><?xml version="1.0" encoding="utf-8"?>
<ds:datastoreItem xmlns:ds="http://schemas.openxmlformats.org/officeDocument/2006/customXml" ds:itemID="{59DBA5C2-807F-441A-B0C2-A2652353DBA8}">
  <ds:schemaRefs>
    <ds:schemaRef ds:uri="http://schemas.microsoft.com/sharepoint/v3/contenttype/forms"/>
  </ds:schemaRefs>
</ds:datastoreItem>
</file>

<file path=customXml/itemProps3.xml><?xml version="1.0" encoding="utf-8"?>
<ds:datastoreItem xmlns:ds="http://schemas.openxmlformats.org/officeDocument/2006/customXml" ds:itemID="{05397F34-C9EB-4EFA-9A24-33D7F966B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b231e2-dac6-4a06-97ba-36fe1d24c1ac"/>
    <ds:schemaRef ds:uri="a4769d23-de50-4ffa-9216-ae9692d0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Seima1</dc:creator>
  <cp:keywords/>
  <dc:description/>
  <cp:lastModifiedBy>Justina Vilkaitienė</cp:lastModifiedBy>
  <cp:revision/>
  <cp:lastPrinted>2025-01-22T19:06:03Z</cp:lastPrinted>
  <dcterms:created xsi:type="dcterms:W3CDTF">2021-01-27T10:25:09Z</dcterms:created>
  <dcterms:modified xsi:type="dcterms:W3CDTF">2025-07-09T12:54:19Z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0x010100A0371A504F260D4B8C756E1E39F3ED95</vt:lpwstr>
  </property>
  <property fmtid="{D5CDD505-2E9C-101B-9397-08002B2CF9AE}" pid="3" name="MediaServiceImageTags">
    <vt:lpwstr/>
  </property>
</Properties>
</file>