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III/SUTARTYS/"/>
    </mc:Choice>
  </mc:AlternateContent>
  <xr:revisionPtr revIDLastSave="0" documentId="8_{FAF3AC1F-D518-4A13-A03C-9653B7D5A800}" xr6:coauthVersionLast="47" xr6:coauthVersionMax="47" xr10:uidLastSave="{00000000-0000-0000-0000-000000000000}"/>
  <bookViews>
    <workbookView xWindow="24" yWindow="744" windowWidth="23016" windowHeight="12216" xr2:uid="{00000000-000D-0000-FFFF-FFFF00000000}"/>
  </bookViews>
  <sheets>
    <sheet name="Sheet1" sheetId="17" r:id="rId1"/>
  </sheets>
  <definedNames>
    <definedName name="_xlnm.Print_Area" localSheetId="0">Sheet1!$A$1:$V$96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17" l="1"/>
  <c r="T30" i="17" s="1"/>
  <c r="S36" i="17"/>
  <c r="T36" i="17" s="1"/>
  <c r="S33" i="17"/>
  <c r="T33" i="17" s="1"/>
  <c r="S31" i="17"/>
  <c r="T31" i="17" s="1"/>
  <c r="S28" i="17"/>
  <c r="T28" i="17"/>
  <c r="T27" i="17"/>
  <c r="S27" i="17"/>
</calcChain>
</file>

<file path=xl/sharedStrings.xml><?xml version="1.0" encoding="utf-8"?>
<sst xmlns="http://schemas.openxmlformats.org/spreadsheetml/2006/main" count="203" uniqueCount="165">
  <si>
    <t>Nr./No.</t>
  </si>
  <si>
    <t>Common name of the medicinal product</t>
  </si>
  <si>
    <t>Stiprumas/Strength</t>
  </si>
  <si>
    <t>Farmacinė forma/Pharmaceutical form</t>
  </si>
  <si>
    <t>Dozuotės pavadinimas/ Dosage name</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</si>
  <si>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</si>
  <si>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</si>
  <si>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</si>
  <si>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</si>
  <si>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flakonas / vial</t>
  </si>
  <si>
    <t>Per burną vartojama kieta farmacinė forma / Oral solid pharmaceutical form</t>
  </si>
  <si>
    <t>ampulė / ampoule</t>
  </si>
  <si>
    <t>tabletė/ tablet</t>
  </si>
  <si>
    <t>injekcinis ar infuzinis tirpalas/ solution for injections or infusions</t>
  </si>
  <si>
    <t>Pakuotė ne didesnė nei/ Units per package no more than</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</si>
  <si>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</si>
  <si>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</si>
  <si>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</si>
  <si>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</si>
  <si>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</si>
  <si>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</si>
  <si>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</si>
  <si>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</si>
  <si>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Viso kiekio suma be PVM (Eur) / Total amount excluding VAT (Eur)</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</si>
  <si>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</si>
  <si>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 xml:space="preserve">Pakuotė ne mažesnė/Units per package no less than </t>
  </si>
  <si>
    <t>Preliminarus planuojamas įsigyti dozuočių kiekis / Quantity of dosages planned to be purchased</t>
  </si>
  <si>
    <t>Viso kiekio suma su PVM (Eur) / Total amount including VAT (Eur)</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</si>
  <si>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</si>
  <si>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</si>
  <si>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</si>
  <si>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</si>
  <si>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</si>
  <si>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</si>
  <si>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</si>
  <si>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Herbas arba prekių ženklas/Coat of arms or trademark</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</si>
  <si>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mokėtojas/Legal form of the legal entity, registered office, contact information, name of the register where data about the supplier is collected and stored, legal entity code, value added tax payer code, if the legal entity is a value added tax payer</t>
  </si>
  <si>
    <t>Sveikatos apsaugos ministerijos Ekstremalių sveikatai situacijų centrui/ Ministry of Health Emergency Center</t>
  </si>
  <si>
    <t>nurodyti sudarymo vietą/indicate the place of conclusion</t>
  </si>
  <si>
    <t>1.	INFORMACIJA APIE TIEKĖJĄ/ INFORMATION ABOT SUPPLIER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</si>
  <si>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</si>
  <si>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</si>
  <si>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</si>
  <si>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</si>
  <si>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</si>
  <si>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</si>
  <si>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</si>
  <si>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</si>
  <si>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</si>
  <si>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</si>
  <si>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</si>
  <si>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</si>
  <si>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</si>
  <si>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Konkretus vaisto pavadinimas, stiprumas, farmacinė forma / Brand (invented) name, strength, pharmaceutical form of the medicinal product</t>
  </si>
  <si>
    <t>Vaisto registruotojo pavadinimas, šalis / Name of the marketing authorisation holder, country</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</si>
  <si>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</si>
  <si>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</si>
  <si>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</si>
  <si>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</si>
  <si>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</si>
  <si>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</si>
  <si>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</si>
  <si>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</si>
  <si>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</si>
  <si>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</si>
  <si>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</si>
  <si>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</si>
  <si>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</si>
  <si>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</si>
  <si>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</si>
  <si>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</si>
  <si>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</si>
  <si>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</si>
  <si>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</si>
  <si>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</si>
  <si>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</si>
  <si>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25°C</t>
  </si>
  <si>
    <t>Perkančiajai organizacijai priimtina maksimali pirkimo eilutei priskirta  kaina (Eur. Be PVM)/The maximum price assigned to the purchase line acceptable to the contracting authority (Eur. Excluding VAT)</t>
  </si>
  <si>
    <t>Atropino sulfatas</t>
  </si>
  <si>
    <t>Atropine</t>
  </si>
  <si>
    <t>1 mg/ml</t>
  </si>
  <si>
    <t>injekcinis tirpalas / solution for injection</t>
  </si>
  <si>
    <t>Fentanilis</t>
  </si>
  <si>
    <t>Fentanyl</t>
  </si>
  <si>
    <t>50 µg/ml</t>
  </si>
  <si>
    <t>ampulė/ ampoule</t>
  </si>
  <si>
    <t>Kalio jodidas</t>
  </si>
  <si>
    <t>Potassium iodide</t>
  </si>
  <si>
    <t>65 mg</t>
  </si>
  <si>
    <t>Morfino hidrochloridas</t>
  </si>
  <si>
    <t xml:space="preserve">Morphine </t>
  </si>
  <si>
    <t>10 mg/ml</t>
  </si>
  <si>
    <t>Naloksono hidrochloridas</t>
  </si>
  <si>
    <t>Naloxone</t>
  </si>
  <si>
    <t>400 µg/ml</t>
  </si>
  <si>
    <t>Pegfilgrastimas</t>
  </si>
  <si>
    <t xml:space="preserve">Pegfilgrastim </t>
  </si>
  <si>
    <t>6 mg</t>
  </si>
  <si>
    <t>Injekcinis tirpalas užpildytame švirkšte / Solution for injection in pre-filled syringe</t>
  </si>
  <si>
    <t>užpildytas švirkštas/ pre-filled syringe</t>
  </si>
  <si>
    <t>2°C-8°C</t>
  </si>
  <si>
    <t>Rokuronio bromidas</t>
  </si>
  <si>
    <t>Rocuronium</t>
  </si>
  <si>
    <t>Salbutamolis</t>
  </si>
  <si>
    <t>Salbutamol</t>
  </si>
  <si>
    <t xml:space="preserve"> 500 µg/ml </t>
  </si>
  <si>
    <t>Sevofluranas</t>
  </si>
  <si>
    <t>Sevofluorane</t>
  </si>
  <si>
    <t xml:space="preserve">įkvepiamieji garai (skystis)/ Inhalation vapour, liquid </t>
  </si>
  <si>
    <t>buteliukas/bottle</t>
  </si>
  <si>
    <t>Sugamadeksas arba Sugamadekso natrio druska</t>
  </si>
  <si>
    <t>Sugammadex</t>
  </si>
  <si>
    <t>100 mg/ml</t>
  </si>
  <si>
    <t>flakonas (2ml) / vial (2ml)</t>
  </si>
  <si>
    <t>Tenekteplazė</t>
  </si>
  <si>
    <t xml:space="preserve">Tenecteplase </t>
  </si>
  <si>
    <t>10000 V</t>
  </si>
  <si>
    <t xml:space="preserve">Milteliai ir tirpiklis injekciniam tirpalui </t>
  </si>
  <si>
    <t>Ad26.ZEBOV-GP (rekombinantinė)</t>
  </si>
  <si>
    <t xml:space="preserve">Ad26.ZEBOV-GP (recombinant) and </t>
  </si>
  <si>
    <t>&gt;8,75 log (10) inf.U</t>
  </si>
  <si>
    <t>-85 °C iki -55</t>
  </si>
  <si>
    <t>MVA-BN-Filo [rekombinantinė])</t>
  </si>
  <si>
    <t>MVA-BN-Filo (recombinant))</t>
  </si>
  <si>
    <t>0,7 × 10(x8) inf. V.</t>
  </si>
  <si>
    <t>Pateikiama informacija apie kainą, į kurią turi būti įskaičiuojamos visos išlaidos įskaitant bet neapsiribojant transportavimo, pakuotės lapelio vertimo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</si>
  <si>
    <t xml:space="preserve"> Dozės/Vnt. įkainis  be PVM (Eur) / Dosage/Unit price excluding VAT (Eur)</t>
  </si>
  <si>
    <r>
      <t xml:space="preserve">Jeigu bus tiekiami narkotiniai arba psichotropiniai ar kiti specifinės grupės vaistiniai preparatai – įmonė turi pateikti atitinkamą dokumentą, įrodantį, kad ji turi teisę platinti šios grupės vaistinius preparatus. Taikoma </t>
    </r>
    <r>
      <rPr>
        <sz val="12"/>
        <color rgb="FFFF0000"/>
        <rFont val="Times New Roman"/>
        <family val="1"/>
      </rPr>
      <t xml:space="preserve">II-ai, IV-ai </t>
    </r>
    <r>
      <rPr>
        <sz val="12"/>
        <color theme="1"/>
        <rFont val="Times New Roman"/>
        <family val="1"/>
        <charset val="186"/>
      </rPr>
      <t xml:space="preserve">pirkimo dalims. </t>
    </r>
  </si>
  <si>
    <r>
      <t xml:space="preserve">If narcotic or psychotropic or other specific group of medicinal products will be supplied, the company must submit an appropriate document proving that it has the right to distribute medicinal products of this group. Applies to procurement parts </t>
    </r>
    <r>
      <rPr>
        <sz val="12"/>
        <color rgb="FFFF0000"/>
        <rFont val="Times New Roman"/>
        <family val="1"/>
      </rPr>
      <t>II and IV.</t>
    </r>
  </si>
  <si>
    <t>PIRKIMAS NUTRAUKTAS</t>
  </si>
  <si>
    <t>15°C-25°C</t>
  </si>
  <si>
    <t>Specialiosios laikymo sąlygos (temperatūra °C) /Storage conditions (temperature °C)</t>
  </si>
  <si>
    <t>PASIŪLYMAS 
VAISTINIŲ PREPARATŲ PIRKIMUI/OFFER FOR
MEDICINAL PRODUCTS</t>
  </si>
  <si>
    <t>N/A</t>
  </si>
  <si>
    <t>UAB Entafarma</t>
  </si>
  <si>
    <t>UAB Entafarma, 174443844</t>
  </si>
  <si>
    <t>Klonėnų vs.1, Širvintų r. sav., 19156</t>
  </si>
  <si>
    <t>Konkursų skyriaus vadovas Aurimas Kirkliauskas</t>
  </si>
  <si>
    <t xml:space="preserve">Aurimas Kirkliauskas, +370 618 82684, +370 382 33009, aurimas.kirkliauskas@entafarma.lt </t>
  </si>
  <si>
    <t>2025-03-25 d.  Nr. 25/03/25</t>
  </si>
  <si>
    <t>Atropin BBP 1mg/ml inj.tirp. 1ml N10</t>
  </si>
  <si>
    <t>Slovakų</t>
  </si>
  <si>
    <t>LT/L/23/1841/001</t>
  </si>
  <si>
    <t>1mg/1ml ampulė N10</t>
  </si>
  <si>
    <t>Niromed, UAB</t>
  </si>
  <si>
    <t>Lenkų</t>
  </si>
  <si>
    <t>Fentanyl Kalceks 50mcg/ml injekcinis ar infuzinis tirpalas 2ml N10</t>
  </si>
  <si>
    <t>LT/L/24/2180/001</t>
  </si>
  <si>
    <t>50mcg/ml 2ml ampulė N10</t>
  </si>
  <si>
    <t>Prancūzų</t>
  </si>
  <si>
    <t>LT/L/24/2295/001</t>
  </si>
  <si>
    <t>400µg/ml 1ml ampulė N10</t>
  </si>
  <si>
    <t>NALOXONE AGUETTANT 400µg/ml injekcinis ar infuzinis tirpalas 1ml N10</t>
  </si>
  <si>
    <t>Noridem</t>
  </si>
  <si>
    <t>100mg/1ml 2ml ampulė N5</t>
  </si>
  <si>
    <t>10mg/1ml ampulė N10</t>
  </si>
  <si>
    <t>Konkursų skyriaus vadovas</t>
  </si>
  <si>
    <t>Aurimas Kirkliauskas</t>
  </si>
  <si>
    <t>Morphin Biotika 10mg/ml injekcinis tirpalas 1ml N10</t>
  </si>
  <si>
    <t>LT/L/22/1739/001</t>
  </si>
  <si>
    <t>10mg/1ml 5ml ampulė N5</t>
  </si>
  <si>
    <t>ROCURONIUM NORIDEM  10mg/ml inj/inf sol. 5ml N5</t>
  </si>
  <si>
    <t>Sugammadex Noridem 100mg/ml solution for injection 2ml N5</t>
  </si>
  <si>
    <t>Vardinis, Prancūzijos registracijos Nr. 34009 550 924 6 9</t>
  </si>
  <si>
    <t>Vardinis, Prancūzijos registracijos Nr. 34009 550 708 7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</si>
</sst>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 _€_-;\-* #,##0.00\ _€_-;_-* &quot;-&quot;??\ _€_-;_-@_-"/>
  </numFmts>
  <fonts count="20"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color rgb="FFFF0000"/>
      <name val="Times New Roman"/>
      <family val="1"/>
    </font>
    <font>
      <sz val="12"/>
      <name val="Times New Roman"/>
      <family val="1"/>
    </font>
    <font>
      <sz val="12"/>
      <color rgb="FF000000"/>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
      <strike/>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
    <xf numFmtId="0" fontId="0" fillId="0" borderId="0"/>
    <xf numFmtId="0" fontId="2" fillId="0" borderId="0" applyFill="0" applyProtection="0"/>
    <xf numFmtId="164"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44" fontId="9" fillId="0" borderId="0" applyFont="0" applyFill="0" applyBorder="0" applyAlignment="0" applyProtection="0"/>
  </cellStyleXfs>
  <cellXfs count="104">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10" fillId="0" borderId="0" xfId="0" applyFont="1"/>
    <xf numFmtId="0" fontId="10"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12" fillId="0" borderId="0" xfId="0" applyFont="1" applyAlignment="1">
      <alignment horizontal="center" wrapText="1"/>
    </xf>
    <xf numFmtId="0" fontId="12"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xf>
    <xf numFmtId="0" fontId="7" fillId="0" borderId="0" xfId="0" applyFont="1" applyAlignment="1">
      <alignment horizontal="left" vertical="center"/>
    </xf>
    <xf numFmtId="0" fontId="10" fillId="2" borderId="0" xfId="0" applyFont="1" applyFill="1"/>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1" fillId="0" borderId="1" xfId="0" applyFont="1" applyBorder="1" applyAlignment="1">
      <alignment horizontal="center" vertical="center" wrapText="1"/>
    </xf>
    <xf numFmtId="0" fontId="15" fillId="3" borderId="1" xfId="0" applyFont="1" applyFill="1" applyBorder="1" applyAlignment="1">
      <alignment vertical="top"/>
    </xf>
    <xf numFmtId="0" fontId="7" fillId="0" borderId="6" xfId="0" applyFont="1" applyBorder="1"/>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164" fontId="7" fillId="0" borderId="1" xfId="2" applyFont="1" applyFill="1" applyBorder="1" applyAlignment="1" applyProtection="1">
      <alignment horizontal="center" vertical="center" wrapText="1"/>
      <protection locked="0"/>
    </xf>
    <xf numFmtId="164" fontId="7" fillId="0" borderId="1" xfId="2" applyFont="1" applyFill="1" applyBorder="1" applyAlignment="1" applyProtection="1">
      <alignment vertical="center" wrapText="1"/>
      <protection locked="0"/>
    </xf>
    <xf numFmtId="0" fontId="7" fillId="4" borderId="1" xfId="0"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64" fontId="19" fillId="0" borderId="1" xfId="2"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xf>
    <xf numFmtId="0" fontId="12" fillId="0" borderId="0" xfId="0" applyFont="1" applyAlignment="1">
      <alignment horizontal="center" vertical="center"/>
    </xf>
    <xf numFmtId="0" fontId="7" fillId="0" borderId="1" xfId="0" applyFont="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top" wrapText="1"/>
    </xf>
    <xf numFmtId="0" fontId="12" fillId="0" borderId="0" xfId="0" applyFont="1" applyAlignment="1">
      <alignment horizontal="center" wrapText="1"/>
    </xf>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wrapText="1"/>
    </xf>
    <xf numFmtId="0" fontId="7" fillId="0" borderId="0" xfId="0" applyFont="1" applyAlignment="1">
      <alignment horizontal="left"/>
    </xf>
    <xf numFmtId="0" fontId="15"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16" fillId="3" borderId="1" xfId="0" applyFont="1" applyFill="1" applyBorder="1" applyAlignment="1">
      <alignment horizontal="center" vertical="top" wrapText="1"/>
    </xf>
    <xf numFmtId="0" fontId="6" fillId="0" borderId="1" xfId="0" applyFont="1" applyBorder="1" applyAlignment="1">
      <alignment horizontal="center" wrapText="1"/>
    </xf>
    <xf numFmtId="0" fontId="10"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wrapText="1"/>
    </xf>
    <xf numFmtId="0" fontId="16" fillId="0" borderId="0" xfId="0" applyFont="1" applyAlignment="1">
      <alignment horizontal="center" wrapText="1"/>
    </xf>
    <xf numFmtId="0" fontId="12" fillId="3" borderId="1" xfId="0" applyFont="1" applyFill="1" applyBorder="1" applyAlignment="1">
      <alignment horizontal="left" vertical="top" wrapText="1"/>
    </xf>
    <xf numFmtId="0" fontId="12" fillId="3" borderId="1" xfId="0" applyFont="1" applyFill="1" applyBorder="1" applyAlignment="1">
      <alignment horizontal="left" wrapText="1"/>
    </xf>
    <xf numFmtId="0" fontId="12" fillId="0" borderId="1"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left" vertical="top" wrapText="1"/>
    </xf>
    <xf numFmtId="0" fontId="17" fillId="0" borderId="1" xfId="0" applyFont="1" applyBorder="1" applyAlignment="1">
      <alignment horizontal="left" vertical="top" wrapText="1"/>
    </xf>
    <xf numFmtId="0" fontId="15" fillId="0" borderId="1" xfId="0" applyFont="1" applyBorder="1" applyAlignment="1">
      <alignment horizontal="center" vertical="center" wrapText="1"/>
    </xf>
    <xf numFmtId="0" fontId="14" fillId="0" borderId="0" xfId="0" applyFont="1" applyAlignment="1">
      <alignment horizontal="left" wrapText="1"/>
    </xf>
    <xf numFmtId="0" fontId="6" fillId="0" borderId="1" xfId="0" applyFont="1" applyBorder="1" applyAlignment="1">
      <alignment horizontal="center" vertical="center" wrapText="1"/>
    </xf>
  </cellXfs>
  <cellStyles count="12">
    <cellStyle name="Comma 2" xfId="2" xr:uid="{00000000-0005-0000-0000-000001000000}"/>
    <cellStyle name="Comma 3" xfId="10" xr:uid="{AE8A25A7-7525-41B2-BC68-196062D3F59D}"/>
    <cellStyle name="Currency 2" xfId="11" xr:uid="{2331D5A9-A02C-4D4B-8B8D-EE73F9367BE4}"/>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dimension ref="A1:X97"/>
  <sheetViews>
    <sheetView tabSelected="1" topLeftCell="A26" zoomScale="85" zoomScaleNormal="85" zoomScaleSheetLayoutView="30" workbookViewId="0">
      <selection activeCell="P37" sqref="P37"/>
    </sheetView>
  </sheetViews>
  <sheetFormatPr defaultColWidth="9.109375" defaultRowHeight="15.6" x14ac:dyDescent="0.3"/>
  <cols>
    <col min="1" max="1" width="8.33203125" style="2" bestFit="1" customWidth="1"/>
    <col min="2" max="2" width="26.33203125" style="25" customWidth="1"/>
    <col min="3" max="3" width="19.6640625" style="25" customWidth="1"/>
    <col min="4" max="4" width="11.88671875" style="25" customWidth="1"/>
    <col min="5" max="5" width="29.5546875" style="29" customWidth="1"/>
    <col min="6" max="6" width="12.5546875" style="25" customWidth="1"/>
    <col min="7" max="7" width="11.6640625" style="29" customWidth="1"/>
    <col min="8" max="8" width="17.109375" style="29" customWidth="1"/>
    <col min="9" max="9" width="14.5546875" style="35" customWidth="1"/>
    <col min="10" max="10" width="16" style="35" customWidth="1"/>
    <col min="11" max="11" width="20.6640625" style="6" customWidth="1"/>
    <col min="12" max="12" width="11" style="2" customWidth="1"/>
    <col min="13" max="13" width="20.6640625" style="2" customWidth="1"/>
    <col min="14" max="14" width="15.109375" style="2" customWidth="1"/>
    <col min="15" max="15" width="16" style="2" customWidth="1"/>
    <col min="16" max="16" width="20.44140625" style="2" customWidth="1"/>
    <col min="17" max="17" width="11.6640625" style="2" customWidth="1"/>
    <col min="18" max="18" width="14.44140625" style="2" customWidth="1"/>
    <col min="19" max="19" width="13.44140625" style="2" customWidth="1"/>
    <col min="20" max="20" width="14.88671875" style="2" customWidth="1"/>
    <col min="21" max="21" width="20.44140625" style="2" customWidth="1"/>
    <col min="22" max="16384" width="9.109375" style="2"/>
  </cols>
  <sheetData>
    <row r="1" spans="1:20" x14ac:dyDescent="0.3">
      <c r="A1" s="88" t="s">
        <v>35</v>
      </c>
      <c r="B1" s="88"/>
      <c r="C1" s="88"/>
      <c r="D1" s="88"/>
      <c r="E1" s="88"/>
      <c r="F1" s="88"/>
      <c r="G1" s="88"/>
      <c r="H1" s="88"/>
      <c r="I1" s="88"/>
      <c r="J1" s="88"/>
      <c r="K1" s="88"/>
      <c r="L1" s="88"/>
      <c r="M1" s="88"/>
      <c r="N1" s="88"/>
      <c r="O1" s="88"/>
      <c r="P1" s="88"/>
      <c r="Q1" s="3"/>
      <c r="R1" s="3"/>
      <c r="S1" s="3"/>
      <c r="T1" s="3"/>
    </row>
    <row r="2" spans="1:20" x14ac:dyDescent="0.3">
      <c r="A2" s="89" t="s">
        <v>134</v>
      </c>
      <c r="B2" s="89"/>
      <c r="C2" s="89"/>
      <c r="D2" s="89"/>
      <c r="E2" s="89"/>
      <c r="F2" s="89"/>
      <c r="G2" s="89"/>
      <c r="H2" s="89"/>
      <c r="I2" s="89"/>
      <c r="J2" s="89"/>
      <c r="K2" s="89"/>
      <c r="L2" s="89"/>
      <c r="M2" s="89"/>
      <c r="N2" s="89"/>
      <c r="O2" s="89"/>
      <c r="P2" s="89"/>
      <c r="Q2" s="4"/>
      <c r="R2" s="4"/>
      <c r="S2" s="4"/>
      <c r="T2" s="4"/>
    </row>
    <row r="3" spans="1:20" ht="75.599999999999994" customHeight="1" x14ac:dyDescent="0.3">
      <c r="A3" s="1"/>
      <c r="B3" s="22"/>
      <c r="C3" s="22"/>
      <c r="D3" s="22"/>
      <c r="E3" s="90" t="s">
        <v>36</v>
      </c>
      <c r="F3" s="90"/>
      <c r="G3" s="90"/>
      <c r="H3" s="90"/>
      <c r="I3" s="90"/>
      <c r="J3" s="90"/>
      <c r="K3" s="90"/>
      <c r="L3" s="90"/>
      <c r="M3" s="90"/>
    </row>
    <row r="4" spans="1:20" x14ac:dyDescent="0.3">
      <c r="A4" s="1"/>
      <c r="B4" s="22"/>
      <c r="C4" s="22"/>
      <c r="D4" s="22"/>
      <c r="E4" s="26"/>
      <c r="F4" s="22"/>
      <c r="G4" s="26"/>
      <c r="H4" s="26"/>
      <c r="I4" s="30"/>
      <c r="J4" s="30"/>
      <c r="K4" s="5"/>
      <c r="L4" s="1"/>
    </row>
    <row r="5" spans="1:20" ht="38.25" customHeight="1" x14ac:dyDescent="0.3">
      <c r="A5" s="91" t="s">
        <v>37</v>
      </c>
      <c r="B5" s="91"/>
      <c r="C5" s="91"/>
      <c r="D5" s="91"/>
      <c r="E5" s="26"/>
      <c r="F5" s="22"/>
      <c r="G5" s="26"/>
      <c r="H5" s="26"/>
      <c r="I5" s="30"/>
      <c r="J5" s="30"/>
      <c r="K5" s="5"/>
      <c r="L5" s="1"/>
    </row>
    <row r="6" spans="1:20" ht="58.5" customHeight="1" x14ac:dyDescent="0.3">
      <c r="A6" s="11"/>
      <c r="B6" s="23"/>
      <c r="C6" s="23"/>
      <c r="D6" s="23"/>
      <c r="E6" s="26"/>
      <c r="F6" s="22"/>
      <c r="G6" s="26"/>
      <c r="H6" s="92" t="s">
        <v>132</v>
      </c>
      <c r="I6" s="92"/>
      <c r="J6" s="92"/>
      <c r="K6" s="92"/>
      <c r="L6" s="92"/>
      <c r="M6" s="92"/>
    </row>
    <row r="7" spans="1:20" ht="38.25" customHeight="1" x14ac:dyDescent="0.3">
      <c r="A7" s="11"/>
      <c r="B7" s="23"/>
      <c r="C7" s="23"/>
      <c r="D7" s="23"/>
      <c r="E7" s="27"/>
      <c r="F7" s="31"/>
      <c r="G7" s="27"/>
      <c r="H7" s="27"/>
      <c r="I7" s="57" t="s">
        <v>139</v>
      </c>
      <c r="J7" s="57"/>
      <c r="K7" s="57"/>
      <c r="L7" s="57"/>
      <c r="M7" s="31"/>
    </row>
    <row r="8" spans="1:20" ht="24.75" customHeight="1" x14ac:dyDescent="0.3">
      <c r="A8" s="11"/>
      <c r="B8" s="23"/>
      <c r="C8" s="23"/>
      <c r="D8" s="23"/>
      <c r="E8" s="27"/>
      <c r="F8" s="31"/>
      <c r="G8" s="27"/>
      <c r="H8" s="27"/>
      <c r="I8" s="63" t="s">
        <v>38</v>
      </c>
      <c r="J8" s="63"/>
      <c r="K8" s="63"/>
      <c r="L8" s="63"/>
    </row>
    <row r="9" spans="1:20" ht="38.25" customHeight="1" x14ac:dyDescent="0.3">
      <c r="A9" s="11"/>
      <c r="B9" s="23"/>
      <c r="C9" s="23"/>
      <c r="D9" s="23"/>
      <c r="E9" s="27"/>
      <c r="F9" s="31"/>
      <c r="G9" s="27"/>
      <c r="H9" s="27"/>
      <c r="I9" s="32"/>
      <c r="J9" s="33"/>
      <c r="K9" s="13"/>
      <c r="L9" s="13"/>
    </row>
    <row r="10" spans="1:20" ht="38.25" customHeight="1" x14ac:dyDescent="0.3">
      <c r="A10" s="11"/>
      <c r="B10" s="23"/>
      <c r="C10" s="23"/>
      <c r="D10" s="23"/>
      <c r="E10" s="27"/>
      <c r="F10" s="31"/>
      <c r="G10" s="27"/>
      <c r="H10" s="92" t="s">
        <v>39</v>
      </c>
      <c r="I10" s="92"/>
      <c r="J10" s="92"/>
      <c r="K10" s="92"/>
      <c r="L10" s="92"/>
    </row>
    <row r="11" spans="1:20" ht="91.2" customHeight="1" x14ac:dyDescent="0.3">
      <c r="A11" s="11"/>
      <c r="B11" s="23"/>
      <c r="C11" s="23"/>
      <c r="D11" s="23"/>
      <c r="E11" s="93" t="s">
        <v>40</v>
      </c>
      <c r="F11" s="93"/>
      <c r="G11" s="93"/>
      <c r="H11" s="93"/>
      <c r="I11" s="93"/>
      <c r="J11" s="95" t="s">
        <v>135</v>
      </c>
      <c r="K11" s="95"/>
      <c r="L11" s="95"/>
    </row>
    <row r="12" spans="1:20" ht="60.45" customHeight="1" x14ac:dyDescent="0.3">
      <c r="A12" s="11"/>
      <c r="B12" s="23"/>
      <c r="C12" s="23"/>
      <c r="D12" s="23"/>
      <c r="E12" s="94" t="s">
        <v>41</v>
      </c>
      <c r="F12" s="94"/>
      <c r="G12" s="94"/>
      <c r="H12" s="94"/>
      <c r="I12" s="94"/>
      <c r="J12" s="95"/>
      <c r="K12" s="95"/>
      <c r="L12" s="95"/>
    </row>
    <row r="13" spans="1:20" ht="58.5" customHeight="1" x14ac:dyDescent="0.3">
      <c r="A13" s="11"/>
      <c r="B13" s="23"/>
      <c r="C13" s="23"/>
      <c r="D13" s="23"/>
      <c r="E13" s="94" t="s">
        <v>42</v>
      </c>
      <c r="F13" s="94"/>
      <c r="G13" s="94"/>
      <c r="H13" s="94"/>
      <c r="I13" s="94"/>
      <c r="J13" s="95" t="s">
        <v>136</v>
      </c>
      <c r="K13" s="95"/>
      <c r="L13" s="95"/>
    </row>
    <row r="14" spans="1:20" ht="38.25" customHeight="1" x14ac:dyDescent="0.3">
      <c r="A14" s="11"/>
      <c r="B14" s="23"/>
      <c r="C14" s="23"/>
      <c r="D14" s="23"/>
      <c r="E14" s="94" t="s">
        <v>43</v>
      </c>
      <c r="F14" s="94"/>
      <c r="G14" s="94"/>
      <c r="H14" s="94"/>
      <c r="I14" s="94"/>
      <c r="J14" s="95" t="s">
        <v>137</v>
      </c>
      <c r="K14" s="95"/>
      <c r="L14" s="95"/>
    </row>
    <row r="15" spans="1:20" ht="52.5" customHeight="1" x14ac:dyDescent="0.3">
      <c r="A15" s="11"/>
      <c r="B15" s="23"/>
      <c r="C15" s="23"/>
      <c r="D15" s="23"/>
      <c r="E15" s="94" t="s">
        <v>44</v>
      </c>
      <c r="F15" s="94"/>
      <c r="G15" s="94"/>
      <c r="H15" s="94"/>
      <c r="I15" s="94"/>
      <c r="J15" s="95" t="s">
        <v>138</v>
      </c>
      <c r="K15" s="95"/>
      <c r="L15" s="95"/>
    </row>
    <row r="16" spans="1:20" ht="38.25" customHeight="1" x14ac:dyDescent="0.3">
      <c r="A16" s="11"/>
      <c r="B16" s="23"/>
      <c r="C16" s="23"/>
      <c r="D16" s="23"/>
      <c r="E16" s="28"/>
      <c r="F16" s="28"/>
      <c r="G16" s="28"/>
      <c r="H16" s="28"/>
      <c r="I16" s="28"/>
      <c r="J16" s="32"/>
      <c r="K16" s="12"/>
      <c r="L16" s="12"/>
    </row>
    <row r="17" spans="1:21" ht="69" customHeight="1" x14ac:dyDescent="0.3">
      <c r="A17" s="11"/>
      <c r="B17" s="23"/>
      <c r="C17" s="23"/>
      <c r="D17" s="23"/>
      <c r="E17" s="28"/>
      <c r="F17" s="28"/>
      <c r="G17" s="28"/>
      <c r="H17" s="92" t="s">
        <v>45</v>
      </c>
      <c r="I17" s="92"/>
      <c r="J17" s="92"/>
      <c r="K17" s="92"/>
      <c r="L17" s="92"/>
    </row>
    <row r="18" spans="1:21" ht="102" customHeight="1" x14ac:dyDescent="0.3">
      <c r="A18" s="11"/>
      <c r="B18" s="23"/>
      <c r="C18" s="23"/>
      <c r="D18" s="23"/>
      <c r="E18" s="23"/>
      <c r="F18" s="23"/>
      <c r="G18" s="23"/>
      <c r="H18" s="90" t="s">
        <v>46</v>
      </c>
      <c r="I18" s="90"/>
      <c r="J18" s="90"/>
      <c r="K18" s="90"/>
      <c r="L18" s="90"/>
    </row>
    <row r="19" spans="1:21" ht="38.25" customHeight="1" x14ac:dyDescent="0.3">
      <c r="A19" s="11"/>
      <c r="B19" s="23"/>
      <c r="C19" s="23"/>
      <c r="D19" s="23"/>
      <c r="E19" s="23"/>
      <c r="F19" s="23"/>
      <c r="G19" s="23"/>
      <c r="H19" s="23"/>
      <c r="I19" s="23"/>
      <c r="J19" s="34"/>
      <c r="K19" s="10"/>
      <c r="L19" s="10"/>
    </row>
    <row r="20" spans="1:21" ht="61.5" customHeight="1" x14ac:dyDescent="0.3">
      <c r="A20" s="11"/>
      <c r="B20" s="23"/>
      <c r="C20" s="23"/>
      <c r="D20" s="23"/>
      <c r="E20" s="23"/>
      <c r="F20" s="41" t="s">
        <v>47</v>
      </c>
      <c r="G20" s="82" t="s">
        <v>48</v>
      </c>
      <c r="H20" s="82"/>
      <c r="I20" s="82"/>
      <c r="J20" s="82" t="s">
        <v>49</v>
      </c>
      <c r="K20" s="82"/>
      <c r="L20" s="82"/>
    </row>
    <row r="21" spans="1:21" ht="38.25" customHeight="1" x14ac:dyDescent="0.3">
      <c r="A21" s="11"/>
      <c r="B21" s="23"/>
      <c r="C21" s="23"/>
      <c r="D21" s="23"/>
      <c r="E21" s="23"/>
      <c r="F21" s="24">
        <v>1</v>
      </c>
      <c r="G21" s="103"/>
      <c r="H21" s="103"/>
      <c r="I21" s="103"/>
      <c r="J21" s="83"/>
      <c r="K21" s="83"/>
      <c r="L21" s="83"/>
    </row>
    <row r="22" spans="1:21" ht="38.25" customHeight="1" x14ac:dyDescent="0.3">
      <c r="A22" s="11"/>
      <c r="B22" s="23"/>
      <c r="C22" s="23"/>
      <c r="D22" s="23"/>
      <c r="E22" s="23"/>
      <c r="F22" s="24">
        <v>2</v>
      </c>
      <c r="G22" s="103"/>
      <c r="H22" s="103"/>
      <c r="I22" s="103"/>
      <c r="J22" s="83"/>
      <c r="K22" s="83"/>
      <c r="L22" s="83"/>
    </row>
    <row r="23" spans="1:21" ht="38.25" customHeight="1" x14ac:dyDescent="0.3">
      <c r="A23" s="11"/>
      <c r="B23" s="23"/>
      <c r="C23" s="23"/>
      <c r="D23" s="23"/>
      <c r="E23" s="23"/>
      <c r="F23" s="23"/>
      <c r="G23" s="23"/>
      <c r="H23" s="23"/>
      <c r="I23" s="23"/>
      <c r="J23" s="34"/>
      <c r="K23" s="10"/>
      <c r="L23" s="10"/>
    </row>
    <row r="24" spans="1:21" ht="38.25" customHeight="1" x14ac:dyDescent="0.3">
      <c r="A24" s="11"/>
      <c r="B24" s="23"/>
      <c r="C24" s="23"/>
      <c r="D24" s="23"/>
      <c r="E24" s="91" t="s">
        <v>50</v>
      </c>
      <c r="F24" s="91"/>
      <c r="G24" s="91"/>
      <c r="H24" s="91"/>
      <c r="I24" s="91"/>
      <c r="J24" s="91"/>
      <c r="K24" s="11"/>
      <c r="L24" s="10"/>
    </row>
    <row r="25" spans="1:21" ht="1.2" customHeight="1" x14ac:dyDescent="0.3">
      <c r="A25" s="1"/>
      <c r="B25" s="22"/>
      <c r="C25" s="22"/>
      <c r="D25" s="22"/>
      <c r="E25" s="26"/>
      <c r="F25" s="22"/>
      <c r="G25" s="26"/>
      <c r="H25" s="26"/>
      <c r="I25" s="30"/>
      <c r="J25" s="30"/>
      <c r="K25" s="5"/>
      <c r="L25" s="1"/>
    </row>
    <row r="26" spans="1:21" ht="249.6" x14ac:dyDescent="0.3">
      <c r="A26" s="39" t="s">
        <v>0</v>
      </c>
      <c r="B26" s="36" t="s">
        <v>51</v>
      </c>
      <c r="C26" s="36" t="s">
        <v>1</v>
      </c>
      <c r="D26" s="36" t="s">
        <v>2</v>
      </c>
      <c r="E26" s="36" t="s">
        <v>3</v>
      </c>
      <c r="F26" s="36" t="s">
        <v>25</v>
      </c>
      <c r="G26" s="36" t="s">
        <v>14</v>
      </c>
      <c r="H26" s="36" t="s">
        <v>4</v>
      </c>
      <c r="I26" s="36" t="s">
        <v>26</v>
      </c>
      <c r="J26" s="36" t="s">
        <v>131</v>
      </c>
      <c r="K26" s="36" t="s">
        <v>52</v>
      </c>
      <c r="L26" s="36" t="s">
        <v>7</v>
      </c>
      <c r="M26" s="36" t="s">
        <v>53</v>
      </c>
      <c r="N26" s="36" t="s">
        <v>6</v>
      </c>
      <c r="O26" s="36" t="s">
        <v>54</v>
      </c>
      <c r="P26" s="36" t="s">
        <v>77</v>
      </c>
      <c r="Q26" s="36" t="s">
        <v>5</v>
      </c>
      <c r="R26" s="44" t="s">
        <v>126</v>
      </c>
      <c r="S26" s="36" t="s">
        <v>23</v>
      </c>
      <c r="T26" s="36" t="s">
        <v>27</v>
      </c>
      <c r="U26" s="36" t="s">
        <v>8</v>
      </c>
    </row>
    <row r="27" spans="1:21" ht="31.2" x14ac:dyDescent="0.3">
      <c r="A27" s="19">
        <v>1</v>
      </c>
      <c r="B27" s="18" t="s">
        <v>78</v>
      </c>
      <c r="C27" s="18" t="s">
        <v>79</v>
      </c>
      <c r="D27" s="18" t="s">
        <v>80</v>
      </c>
      <c r="E27" s="38" t="s">
        <v>81</v>
      </c>
      <c r="F27" s="18">
        <v>10</v>
      </c>
      <c r="G27" s="18">
        <v>100</v>
      </c>
      <c r="H27" s="38" t="s">
        <v>11</v>
      </c>
      <c r="I27" s="18">
        <v>1200000</v>
      </c>
      <c r="J27" s="18" t="s">
        <v>130</v>
      </c>
      <c r="K27" s="19" t="s">
        <v>142</v>
      </c>
      <c r="L27" s="37" t="s">
        <v>141</v>
      </c>
      <c r="M27" s="55" t="s">
        <v>140</v>
      </c>
      <c r="N27" s="55" t="s">
        <v>143</v>
      </c>
      <c r="O27" s="19" t="s">
        <v>144</v>
      </c>
      <c r="P27" s="47">
        <v>1200000</v>
      </c>
      <c r="Q27" s="19">
        <v>5</v>
      </c>
      <c r="R27" s="19">
        <v>0.37880000000000003</v>
      </c>
      <c r="S27" s="56">
        <f>I27*R27</f>
        <v>454560.00000000006</v>
      </c>
      <c r="T27" s="56">
        <f>S27*1.05</f>
        <v>477288.00000000006</v>
      </c>
      <c r="U27" s="19"/>
    </row>
    <row r="28" spans="1:21" ht="62.4" x14ac:dyDescent="0.3">
      <c r="A28" s="37">
        <v>2</v>
      </c>
      <c r="B28" s="18" t="s">
        <v>82</v>
      </c>
      <c r="C28" s="18" t="s">
        <v>83</v>
      </c>
      <c r="D28" s="18" t="s">
        <v>84</v>
      </c>
      <c r="E28" s="18" t="s">
        <v>13</v>
      </c>
      <c r="F28" s="18">
        <v>10</v>
      </c>
      <c r="G28" s="18">
        <v>50</v>
      </c>
      <c r="H28" s="18" t="s">
        <v>85</v>
      </c>
      <c r="I28" s="18">
        <v>64500</v>
      </c>
      <c r="J28" s="18" t="s">
        <v>130</v>
      </c>
      <c r="K28" s="19" t="s">
        <v>147</v>
      </c>
      <c r="L28" s="37" t="s">
        <v>145</v>
      </c>
      <c r="M28" s="55" t="s">
        <v>146</v>
      </c>
      <c r="N28" s="55" t="s">
        <v>148</v>
      </c>
      <c r="O28" s="19" t="s">
        <v>144</v>
      </c>
      <c r="P28" s="47">
        <v>158605.5</v>
      </c>
      <c r="Q28" s="19">
        <v>5</v>
      </c>
      <c r="R28" s="19">
        <v>2.2599999999999998</v>
      </c>
      <c r="S28" s="56">
        <f>I28*R28</f>
        <v>145770</v>
      </c>
      <c r="T28" s="56">
        <f>S28*1.05</f>
        <v>153058.5</v>
      </c>
      <c r="U28" s="19"/>
    </row>
    <row r="29" spans="1:21" ht="46.8" x14ac:dyDescent="0.3">
      <c r="A29" s="50">
        <v>3</v>
      </c>
      <c r="B29" s="51" t="s">
        <v>86</v>
      </c>
      <c r="C29" s="51" t="s">
        <v>87</v>
      </c>
      <c r="D29" s="51" t="s">
        <v>88</v>
      </c>
      <c r="E29" s="51" t="s">
        <v>10</v>
      </c>
      <c r="F29" s="51">
        <v>10</v>
      </c>
      <c r="G29" s="51">
        <v>20</v>
      </c>
      <c r="H29" s="51" t="s">
        <v>12</v>
      </c>
      <c r="I29" s="51">
        <v>18000</v>
      </c>
      <c r="J29" s="51" t="s">
        <v>76</v>
      </c>
      <c r="K29" s="53" t="s">
        <v>133</v>
      </c>
      <c r="L29" s="53" t="s">
        <v>133</v>
      </c>
      <c r="M29" s="53" t="s">
        <v>133</v>
      </c>
      <c r="N29" s="53" t="s">
        <v>133</v>
      </c>
      <c r="O29" s="53" t="s">
        <v>133</v>
      </c>
      <c r="P29" s="52">
        <v>121679.99999999999</v>
      </c>
      <c r="Q29" s="53" t="s">
        <v>133</v>
      </c>
      <c r="R29" s="53" t="s">
        <v>133</v>
      </c>
      <c r="S29" s="53" t="s">
        <v>133</v>
      </c>
      <c r="T29" s="53" t="s">
        <v>133</v>
      </c>
      <c r="U29" s="40" t="s">
        <v>129</v>
      </c>
    </row>
    <row r="30" spans="1:21" ht="46.95" customHeight="1" x14ac:dyDescent="0.3">
      <c r="A30" s="19">
        <v>4</v>
      </c>
      <c r="B30" s="18" t="s">
        <v>89</v>
      </c>
      <c r="C30" s="18" t="s">
        <v>90</v>
      </c>
      <c r="D30" s="18" t="s">
        <v>91</v>
      </c>
      <c r="E30" s="38" t="s">
        <v>81</v>
      </c>
      <c r="F30" s="18">
        <v>10</v>
      </c>
      <c r="G30" s="18">
        <v>50</v>
      </c>
      <c r="H30" s="38" t="s">
        <v>11</v>
      </c>
      <c r="I30" s="18">
        <v>45300</v>
      </c>
      <c r="J30" s="18" t="s">
        <v>130</v>
      </c>
      <c r="K30" s="19" t="s">
        <v>159</v>
      </c>
      <c r="L30" s="37" t="s">
        <v>141</v>
      </c>
      <c r="M30" s="55" t="s">
        <v>158</v>
      </c>
      <c r="N30" s="55" t="s">
        <v>155</v>
      </c>
      <c r="O30" s="19" t="s">
        <v>144</v>
      </c>
      <c r="P30" s="47">
        <v>22423.5</v>
      </c>
      <c r="Q30" s="19">
        <v>5</v>
      </c>
      <c r="R30" s="19">
        <v>0.42799999999999999</v>
      </c>
      <c r="S30" s="56">
        <f>I30*R30</f>
        <v>19388.399999999998</v>
      </c>
      <c r="T30" s="56">
        <f>S30*1.05</f>
        <v>20357.82</v>
      </c>
      <c r="U30" s="19"/>
    </row>
    <row r="31" spans="1:21" ht="78" x14ac:dyDescent="0.3">
      <c r="A31" s="19">
        <v>5</v>
      </c>
      <c r="B31" s="18" t="s">
        <v>92</v>
      </c>
      <c r="C31" s="18" t="s">
        <v>93</v>
      </c>
      <c r="D31" s="18" t="s">
        <v>94</v>
      </c>
      <c r="E31" s="18" t="s">
        <v>13</v>
      </c>
      <c r="F31" s="43">
        <v>10</v>
      </c>
      <c r="G31" s="43">
        <v>20</v>
      </c>
      <c r="H31" s="38" t="s">
        <v>11</v>
      </c>
      <c r="I31" s="43">
        <v>20000</v>
      </c>
      <c r="J31" s="18" t="s">
        <v>130</v>
      </c>
      <c r="K31" s="19" t="s">
        <v>150</v>
      </c>
      <c r="L31" s="37" t="s">
        <v>149</v>
      </c>
      <c r="M31" s="55" t="s">
        <v>152</v>
      </c>
      <c r="N31" s="55" t="s">
        <v>151</v>
      </c>
      <c r="O31" s="19" t="s">
        <v>144</v>
      </c>
      <c r="P31" s="47">
        <v>18360</v>
      </c>
      <c r="Q31" s="19">
        <v>5</v>
      </c>
      <c r="R31" s="19">
        <v>0.83</v>
      </c>
      <c r="S31" s="56">
        <f>I31*R31</f>
        <v>16600</v>
      </c>
      <c r="T31" s="56">
        <f>S31*1.05</f>
        <v>17430</v>
      </c>
      <c r="U31" s="19"/>
    </row>
    <row r="32" spans="1:21" ht="46.8" x14ac:dyDescent="0.3">
      <c r="A32" s="37">
        <v>6</v>
      </c>
      <c r="B32" s="18" t="s">
        <v>95</v>
      </c>
      <c r="C32" s="18" t="s">
        <v>96</v>
      </c>
      <c r="D32" s="18" t="s">
        <v>97</v>
      </c>
      <c r="E32" s="38" t="s">
        <v>98</v>
      </c>
      <c r="F32" s="43">
        <v>1</v>
      </c>
      <c r="G32" s="43">
        <v>6</v>
      </c>
      <c r="H32" s="18" t="s">
        <v>99</v>
      </c>
      <c r="I32" s="43">
        <v>360</v>
      </c>
      <c r="J32" s="43" t="s">
        <v>100</v>
      </c>
      <c r="K32" s="19"/>
      <c r="L32" s="37"/>
      <c r="M32" s="19"/>
      <c r="N32" s="19"/>
      <c r="O32" s="19"/>
      <c r="P32" s="47">
        <v>170200.8</v>
      </c>
      <c r="Q32" s="19"/>
      <c r="R32" s="19"/>
      <c r="S32" s="19"/>
      <c r="T32" s="19"/>
      <c r="U32" s="19"/>
    </row>
    <row r="33" spans="1:24" ht="61.5" customHeight="1" x14ac:dyDescent="0.3">
      <c r="A33" s="37">
        <v>7</v>
      </c>
      <c r="B33" s="18" t="s">
        <v>101</v>
      </c>
      <c r="C33" s="18" t="s">
        <v>102</v>
      </c>
      <c r="D33" s="18" t="s">
        <v>91</v>
      </c>
      <c r="E33" s="18" t="s">
        <v>13</v>
      </c>
      <c r="F33" s="18">
        <v>10</v>
      </c>
      <c r="G33" s="18">
        <v>10</v>
      </c>
      <c r="H33" s="38" t="s">
        <v>9</v>
      </c>
      <c r="I33" s="18">
        <v>13800</v>
      </c>
      <c r="J33" s="18" t="s">
        <v>100</v>
      </c>
      <c r="K33" s="55" t="s">
        <v>164</v>
      </c>
      <c r="L33" s="54" t="s">
        <v>149</v>
      </c>
      <c r="M33" s="55" t="s">
        <v>161</v>
      </c>
      <c r="N33" s="55" t="s">
        <v>160</v>
      </c>
      <c r="O33" s="19" t="s">
        <v>153</v>
      </c>
      <c r="P33" s="47">
        <v>88113</v>
      </c>
      <c r="Q33" s="19">
        <v>5</v>
      </c>
      <c r="R33" s="19">
        <v>6.12</v>
      </c>
      <c r="S33" s="56">
        <f>I33*R33</f>
        <v>84456</v>
      </c>
      <c r="T33" s="56">
        <f>S33*1.05</f>
        <v>88678.8</v>
      </c>
      <c r="U33" s="19"/>
    </row>
    <row r="34" spans="1:24" ht="63" customHeight="1" x14ac:dyDescent="0.3">
      <c r="A34" s="19">
        <v>8</v>
      </c>
      <c r="B34" s="18" t="s">
        <v>103</v>
      </c>
      <c r="C34" s="18" t="s">
        <v>104</v>
      </c>
      <c r="D34" s="18" t="s">
        <v>105</v>
      </c>
      <c r="E34" s="38" t="s">
        <v>81</v>
      </c>
      <c r="F34" s="18">
        <v>5</v>
      </c>
      <c r="G34" s="18">
        <v>5</v>
      </c>
      <c r="H34" s="38" t="s">
        <v>11</v>
      </c>
      <c r="I34" s="18">
        <v>3900</v>
      </c>
      <c r="J34" s="18" t="s">
        <v>130</v>
      </c>
      <c r="K34" s="19"/>
      <c r="L34" s="37"/>
      <c r="M34" s="19"/>
      <c r="N34" s="19"/>
      <c r="O34" s="19"/>
      <c r="P34" s="47">
        <v>5038.8</v>
      </c>
      <c r="Q34" s="19"/>
      <c r="R34" s="19"/>
      <c r="S34" s="19"/>
      <c r="T34" s="19"/>
      <c r="U34" s="19"/>
    </row>
    <row r="35" spans="1:24" ht="31.2" x14ac:dyDescent="0.3">
      <c r="A35" s="19">
        <v>9</v>
      </c>
      <c r="B35" s="18" t="s">
        <v>106</v>
      </c>
      <c r="C35" s="18" t="s">
        <v>107</v>
      </c>
      <c r="D35" s="45">
        <v>1</v>
      </c>
      <c r="E35" s="18" t="s">
        <v>108</v>
      </c>
      <c r="F35" s="18">
        <v>1</v>
      </c>
      <c r="G35" s="18">
        <v>6</v>
      </c>
      <c r="H35" s="18" t="s">
        <v>109</v>
      </c>
      <c r="I35" s="18">
        <v>1050</v>
      </c>
      <c r="J35" s="18" t="s">
        <v>130</v>
      </c>
      <c r="K35" s="19"/>
      <c r="L35" s="37"/>
      <c r="M35" s="19"/>
      <c r="N35" s="19"/>
      <c r="O35" s="19"/>
      <c r="P35" s="47">
        <v>147735</v>
      </c>
      <c r="Q35" s="19"/>
      <c r="R35" s="19"/>
      <c r="S35" s="19"/>
      <c r="T35" s="19"/>
      <c r="U35" s="19"/>
    </row>
    <row r="36" spans="1:24" ht="64.5" customHeight="1" x14ac:dyDescent="0.3">
      <c r="A36" s="37">
        <v>10</v>
      </c>
      <c r="B36" s="18" t="s">
        <v>110</v>
      </c>
      <c r="C36" s="18" t="s">
        <v>111</v>
      </c>
      <c r="D36" s="18" t="s">
        <v>112</v>
      </c>
      <c r="E36" s="38" t="s">
        <v>81</v>
      </c>
      <c r="F36" s="18">
        <v>10</v>
      </c>
      <c r="G36" s="18">
        <v>10</v>
      </c>
      <c r="H36" s="38" t="s">
        <v>113</v>
      </c>
      <c r="I36" s="18">
        <v>6000</v>
      </c>
      <c r="J36" s="18" t="s">
        <v>130</v>
      </c>
      <c r="K36" s="55" t="s">
        <v>163</v>
      </c>
      <c r="L36" s="37" t="s">
        <v>149</v>
      </c>
      <c r="M36" s="55" t="s">
        <v>162</v>
      </c>
      <c r="N36" s="55" t="s">
        <v>154</v>
      </c>
      <c r="O36" s="19" t="s">
        <v>153</v>
      </c>
      <c r="P36" s="47">
        <v>1980804</v>
      </c>
      <c r="Q36" s="19">
        <v>5</v>
      </c>
      <c r="R36" s="56">
        <v>318</v>
      </c>
      <c r="S36" s="56">
        <f>I36*R36</f>
        <v>1908000</v>
      </c>
      <c r="T36" s="56">
        <f>S36*1.05</f>
        <v>2003400</v>
      </c>
      <c r="U36" s="19"/>
    </row>
    <row r="37" spans="1:24" ht="89.4" customHeight="1" x14ac:dyDescent="0.3">
      <c r="A37" s="37">
        <v>11</v>
      </c>
      <c r="B37" s="18" t="s">
        <v>114</v>
      </c>
      <c r="C37" s="18" t="s">
        <v>115</v>
      </c>
      <c r="D37" s="18" t="s">
        <v>116</v>
      </c>
      <c r="E37" s="18" t="s">
        <v>117</v>
      </c>
      <c r="F37" s="18">
        <v>1</v>
      </c>
      <c r="G37" s="18">
        <v>1</v>
      </c>
      <c r="H37" s="38" t="s">
        <v>9</v>
      </c>
      <c r="I37" s="18">
        <v>3000</v>
      </c>
      <c r="J37" s="18" t="s">
        <v>130</v>
      </c>
      <c r="K37" s="19"/>
      <c r="L37" s="37"/>
      <c r="M37" s="19"/>
      <c r="N37" s="19"/>
      <c r="O37" s="19"/>
      <c r="P37" s="47">
        <v>4023000</v>
      </c>
      <c r="Q37" s="19"/>
      <c r="R37" s="19"/>
      <c r="S37" s="19"/>
      <c r="T37" s="19"/>
      <c r="U37" s="19"/>
    </row>
    <row r="38" spans="1:24" ht="31.2" x14ac:dyDescent="0.3">
      <c r="A38" s="19">
        <v>12</v>
      </c>
      <c r="B38" s="18" t="s">
        <v>118</v>
      </c>
      <c r="C38" s="18" t="s">
        <v>119</v>
      </c>
      <c r="D38" s="46" t="s">
        <v>120</v>
      </c>
      <c r="E38" s="38" t="s">
        <v>81</v>
      </c>
      <c r="F38" s="18">
        <v>20</v>
      </c>
      <c r="G38" s="18">
        <v>20</v>
      </c>
      <c r="H38" s="38" t="s">
        <v>9</v>
      </c>
      <c r="I38" s="18">
        <v>1100</v>
      </c>
      <c r="J38" s="18" t="s">
        <v>121</v>
      </c>
      <c r="K38" s="19"/>
      <c r="L38" s="37"/>
      <c r="M38" s="19"/>
      <c r="N38" s="19"/>
      <c r="O38" s="19"/>
      <c r="P38" s="48">
        <v>495</v>
      </c>
      <c r="Q38" s="19"/>
      <c r="R38" s="19"/>
      <c r="S38" s="19"/>
      <c r="T38" s="19"/>
      <c r="U38" s="19"/>
    </row>
    <row r="39" spans="1:24" ht="45" customHeight="1" x14ac:dyDescent="0.3">
      <c r="A39" s="19">
        <v>13</v>
      </c>
      <c r="B39" s="18" t="s">
        <v>122</v>
      </c>
      <c r="C39" s="18" t="s">
        <v>123</v>
      </c>
      <c r="D39" s="18" t="s">
        <v>124</v>
      </c>
      <c r="E39" s="38" t="s">
        <v>81</v>
      </c>
      <c r="F39" s="18">
        <v>20</v>
      </c>
      <c r="G39" s="18">
        <v>20</v>
      </c>
      <c r="H39" s="38" t="s">
        <v>9</v>
      </c>
      <c r="I39" s="18">
        <v>1100</v>
      </c>
      <c r="J39" s="18" t="s">
        <v>121</v>
      </c>
      <c r="K39" s="19"/>
      <c r="L39" s="37"/>
      <c r="M39" s="19"/>
      <c r="N39" s="19"/>
      <c r="O39" s="19"/>
      <c r="P39" s="48">
        <v>495</v>
      </c>
      <c r="Q39" s="19"/>
      <c r="R39" s="19"/>
      <c r="S39" s="19"/>
      <c r="T39" s="19"/>
      <c r="U39" s="19"/>
    </row>
    <row r="41" spans="1:24" x14ac:dyDescent="0.3">
      <c r="E41" s="102"/>
      <c r="F41" s="102"/>
      <c r="G41" s="102"/>
      <c r="H41" s="102"/>
      <c r="I41" s="102"/>
      <c r="J41" s="102"/>
      <c r="K41" s="102"/>
      <c r="L41" s="102"/>
      <c r="M41" s="102"/>
      <c r="N41" s="102"/>
    </row>
    <row r="42" spans="1:24" x14ac:dyDescent="0.3">
      <c r="B42" s="25" t="s">
        <v>55</v>
      </c>
    </row>
    <row r="43" spans="1:24" ht="60" customHeight="1" x14ac:dyDescent="0.3">
      <c r="A43" s="8"/>
      <c r="B43" s="85" t="s">
        <v>56</v>
      </c>
      <c r="C43" s="86"/>
      <c r="D43" s="86"/>
      <c r="E43" s="86"/>
      <c r="F43" s="86"/>
      <c r="G43" s="86"/>
      <c r="H43" s="86"/>
      <c r="I43" s="86"/>
      <c r="J43" s="86"/>
      <c r="K43" s="87"/>
      <c r="L43" s="9"/>
      <c r="M43" s="9"/>
      <c r="N43" s="9"/>
      <c r="O43" s="9"/>
      <c r="P43" s="9"/>
      <c r="Q43" s="9"/>
      <c r="R43" s="9"/>
      <c r="S43" s="9"/>
      <c r="T43" s="9"/>
      <c r="U43" s="9"/>
      <c r="V43" s="9"/>
      <c r="W43" s="9"/>
      <c r="X43" s="9"/>
    </row>
    <row r="44" spans="1:24" ht="144" customHeight="1" x14ac:dyDescent="0.3">
      <c r="A44" s="8"/>
      <c r="B44" s="84" t="s">
        <v>24</v>
      </c>
      <c r="C44" s="84"/>
      <c r="D44" s="84"/>
      <c r="E44" s="84"/>
      <c r="F44" s="84"/>
      <c r="G44" s="84"/>
      <c r="H44" s="84"/>
      <c r="I44" s="84"/>
      <c r="J44" s="84"/>
      <c r="K44" s="84"/>
      <c r="L44" s="21"/>
      <c r="M44" s="8"/>
      <c r="N44" s="8"/>
      <c r="O44" s="8"/>
      <c r="P44" s="8"/>
      <c r="Q44" s="8"/>
      <c r="R44" s="8"/>
      <c r="S44" s="8"/>
      <c r="T44" s="8"/>
      <c r="U44" s="8"/>
    </row>
    <row r="45" spans="1:24" ht="48" customHeight="1" x14ac:dyDescent="0.3">
      <c r="B45" s="66" t="s">
        <v>125</v>
      </c>
      <c r="C45" s="67"/>
      <c r="D45" s="67"/>
      <c r="E45" s="67"/>
      <c r="F45" s="67"/>
      <c r="G45" s="67"/>
      <c r="H45" s="67"/>
      <c r="I45" s="67"/>
      <c r="J45" s="67"/>
      <c r="K45" s="68"/>
      <c r="L45" s="7"/>
    </row>
    <row r="46" spans="1:24" ht="89.7" customHeight="1" x14ac:dyDescent="0.3">
      <c r="B46" s="69" t="s">
        <v>57</v>
      </c>
      <c r="C46" s="70"/>
      <c r="D46" s="70"/>
      <c r="E46" s="70"/>
      <c r="F46" s="70"/>
      <c r="G46" s="70"/>
      <c r="H46" s="70"/>
      <c r="I46" s="70"/>
      <c r="J46" s="70"/>
      <c r="K46" s="71"/>
      <c r="L46" s="7"/>
      <c r="M46" s="7"/>
      <c r="N46" s="7"/>
      <c r="O46" s="7"/>
      <c r="P46" s="7"/>
    </row>
    <row r="48" spans="1:24" ht="70.2" customHeight="1" x14ac:dyDescent="0.3">
      <c r="B48" s="72" t="s">
        <v>58</v>
      </c>
      <c r="C48" s="72"/>
      <c r="D48" s="72"/>
      <c r="E48" s="72"/>
      <c r="F48" s="72"/>
      <c r="G48" s="72"/>
      <c r="H48" s="72"/>
      <c r="I48" s="72"/>
      <c r="J48" s="72"/>
      <c r="K48" s="72"/>
      <c r="L48" s="7"/>
      <c r="M48" s="7"/>
      <c r="N48" s="7"/>
    </row>
    <row r="50" spans="2:10" x14ac:dyDescent="0.3">
      <c r="B50" s="77" t="s">
        <v>15</v>
      </c>
      <c r="C50" s="77"/>
      <c r="D50" s="77"/>
      <c r="E50" s="77"/>
    </row>
    <row r="51" spans="2:10" x14ac:dyDescent="0.3">
      <c r="B51" s="16" t="s">
        <v>59</v>
      </c>
      <c r="C51" s="78" t="s">
        <v>16</v>
      </c>
      <c r="D51" s="78"/>
      <c r="E51" s="78"/>
      <c r="F51" s="78"/>
      <c r="G51" s="101" t="s">
        <v>28</v>
      </c>
      <c r="H51" s="101"/>
      <c r="I51" s="101"/>
      <c r="J51" s="101"/>
    </row>
    <row r="52" spans="2:10" x14ac:dyDescent="0.3">
      <c r="B52" s="15">
        <v>1</v>
      </c>
      <c r="C52" s="65" t="s">
        <v>17</v>
      </c>
      <c r="D52" s="65"/>
      <c r="E52" s="65"/>
      <c r="F52" s="65"/>
      <c r="G52" s="58" t="s">
        <v>29</v>
      </c>
      <c r="H52" s="58"/>
      <c r="I52" s="58"/>
      <c r="J52" s="58"/>
    </row>
    <row r="53" spans="2:10" ht="30" customHeight="1" x14ac:dyDescent="0.3">
      <c r="B53" s="15">
        <v>2</v>
      </c>
      <c r="C53" s="72" t="s">
        <v>18</v>
      </c>
      <c r="D53" s="72"/>
      <c r="E53" s="72"/>
      <c r="F53" s="72"/>
      <c r="G53" s="58" t="s">
        <v>30</v>
      </c>
      <c r="H53" s="58"/>
      <c r="I53" s="58"/>
      <c r="J53" s="58"/>
    </row>
    <row r="54" spans="2:10" ht="88.95" customHeight="1" x14ac:dyDescent="0.3">
      <c r="B54" s="15">
        <v>3</v>
      </c>
      <c r="C54" s="72" t="s">
        <v>19</v>
      </c>
      <c r="D54" s="72"/>
      <c r="E54" s="72"/>
      <c r="F54" s="72"/>
      <c r="G54" s="58" t="s">
        <v>34</v>
      </c>
      <c r="H54" s="58"/>
      <c r="I54" s="58"/>
      <c r="J54" s="58"/>
    </row>
    <row r="55" spans="2:10" ht="54" customHeight="1" x14ac:dyDescent="0.3">
      <c r="B55" s="15">
        <v>4</v>
      </c>
      <c r="C55" s="66" t="s">
        <v>20</v>
      </c>
      <c r="D55" s="67"/>
      <c r="E55" s="67"/>
      <c r="F55" s="68"/>
      <c r="G55" s="58" t="s">
        <v>31</v>
      </c>
      <c r="H55" s="58"/>
      <c r="I55" s="58"/>
      <c r="J55" s="58"/>
    </row>
    <row r="56" spans="2:10" ht="169.2" customHeight="1" x14ac:dyDescent="0.3">
      <c r="B56" s="15">
        <v>5</v>
      </c>
      <c r="C56" s="73" t="s">
        <v>21</v>
      </c>
      <c r="D56" s="74"/>
      <c r="E56" s="74"/>
      <c r="F56" s="75"/>
      <c r="G56" s="58" t="s">
        <v>32</v>
      </c>
      <c r="H56" s="58"/>
      <c r="I56" s="58"/>
      <c r="J56" s="58"/>
    </row>
    <row r="57" spans="2:10" ht="79.2" customHeight="1" x14ac:dyDescent="0.3">
      <c r="B57" s="15">
        <v>6</v>
      </c>
      <c r="C57" s="69" t="s">
        <v>22</v>
      </c>
      <c r="D57" s="70"/>
      <c r="E57" s="70"/>
      <c r="F57" s="71"/>
      <c r="G57" s="58" t="s">
        <v>33</v>
      </c>
      <c r="H57" s="58"/>
      <c r="I57" s="58"/>
      <c r="J57" s="58"/>
    </row>
    <row r="58" spans="2:10" ht="76.2" customHeight="1" x14ac:dyDescent="0.3">
      <c r="B58" s="15">
        <v>7</v>
      </c>
      <c r="C58" s="76" t="s">
        <v>60</v>
      </c>
      <c r="D58" s="76"/>
      <c r="E58" s="76"/>
      <c r="F58" s="76"/>
      <c r="G58" s="58" t="s">
        <v>61</v>
      </c>
      <c r="H58" s="58"/>
      <c r="I58" s="58"/>
      <c r="J58" s="58"/>
    </row>
    <row r="59" spans="2:10" ht="76.95" customHeight="1" x14ac:dyDescent="0.3">
      <c r="B59" s="49">
        <v>8</v>
      </c>
      <c r="C59" s="59" t="s">
        <v>127</v>
      </c>
      <c r="D59" s="60"/>
      <c r="E59" s="60"/>
      <c r="F59" s="61"/>
      <c r="G59" s="62" t="s">
        <v>128</v>
      </c>
      <c r="H59" s="62"/>
      <c r="I59" s="62"/>
      <c r="J59" s="62"/>
    </row>
    <row r="60" spans="2:10" x14ac:dyDescent="0.3">
      <c r="B60" s="77" t="s">
        <v>62</v>
      </c>
      <c r="C60" s="77"/>
      <c r="D60" s="77"/>
      <c r="E60" s="77"/>
      <c r="F60" s="77"/>
    </row>
    <row r="62" spans="2:10" ht="138" customHeight="1" x14ac:dyDescent="0.3">
      <c r="B62" s="18" t="s">
        <v>63</v>
      </c>
      <c r="C62" s="17" t="s">
        <v>64</v>
      </c>
      <c r="D62" s="80" t="s">
        <v>65</v>
      </c>
      <c r="E62" s="80"/>
      <c r="F62" s="81" t="s">
        <v>66</v>
      </c>
      <c r="G62" s="81"/>
    </row>
    <row r="63" spans="2:10" x14ac:dyDescent="0.3">
      <c r="B63" s="15">
        <v>1</v>
      </c>
      <c r="C63" s="14"/>
      <c r="D63" s="79"/>
      <c r="E63" s="79"/>
      <c r="F63" s="79"/>
      <c r="G63" s="79"/>
    </row>
    <row r="64" spans="2:10" x14ac:dyDescent="0.3">
      <c r="B64" s="15">
        <v>2</v>
      </c>
      <c r="C64" s="14"/>
      <c r="D64" s="79"/>
      <c r="E64" s="79"/>
      <c r="F64" s="79"/>
      <c r="G64" s="79"/>
    </row>
    <row r="65" spans="2:9" x14ac:dyDescent="0.3">
      <c r="B65" s="15">
        <v>3</v>
      </c>
      <c r="C65" s="14"/>
      <c r="D65" s="79"/>
      <c r="E65" s="79"/>
      <c r="F65" s="79"/>
      <c r="G65" s="79"/>
    </row>
    <row r="66" spans="2:9" ht="70.5" customHeight="1" x14ac:dyDescent="0.3">
      <c r="B66" s="100" t="s">
        <v>67</v>
      </c>
      <c r="C66" s="100"/>
      <c r="D66" s="100"/>
      <c r="E66" s="100"/>
      <c r="F66" s="100"/>
      <c r="G66" s="100"/>
    </row>
    <row r="69" spans="2:9" ht="88.95" customHeight="1" x14ac:dyDescent="0.3">
      <c r="B69" s="99" t="s">
        <v>68</v>
      </c>
      <c r="C69" s="99"/>
      <c r="D69" s="99"/>
      <c r="E69" s="99"/>
      <c r="F69" s="99"/>
      <c r="G69" s="99"/>
    </row>
    <row r="72" spans="2:9" ht="92.7" customHeight="1" x14ac:dyDescent="0.3">
      <c r="B72" s="58" t="s">
        <v>69</v>
      </c>
      <c r="C72" s="58"/>
      <c r="D72" s="58"/>
      <c r="E72" s="58"/>
      <c r="F72" s="58"/>
      <c r="G72" s="58"/>
      <c r="H72" s="58"/>
      <c r="I72" s="58"/>
    </row>
    <row r="73" spans="2:9" x14ac:dyDescent="0.3">
      <c r="B73" s="14"/>
      <c r="C73" s="14"/>
      <c r="D73" s="14"/>
      <c r="E73" s="17"/>
      <c r="F73" s="14"/>
      <c r="G73" s="17"/>
      <c r="H73" s="17"/>
      <c r="I73" s="15"/>
    </row>
    <row r="74" spans="2:9" x14ac:dyDescent="0.3">
      <c r="B74" s="65" t="s">
        <v>70</v>
      </c>
      <c r="C74" s="65"/>
      <c r="D74" s="65"/>
      <c r="E74" s="65"/>
      <c r="F74" s="65"/>
      <c r="G74" s="65"/>
      <c r="H74" s="65"/>
      <c r="I74" s="65"/>
    </row>
    <row r="75" spans="2:9" ht="21" customHeight="1" x14ac:dyDescent="0.3">
      <c r="B75" s="72" t="s">
        <v>71</v>
      </c>
      <c r="C75" s="72"/>
      <c r="D75" s="72"/>
      <c r="E75" s="72"/>
      <c r="F75" s="72"/>
      <c r="G75" s="72"/>
      <c r="H75" s="72"/>
      <c r="I75" s="72"/>
    </row>
    <row r="76" spans="2:9" x14ac:dyDescent="0.3">
      <c r="B76" s="72"/>
      <c r="C76" s="72"/>
      <c r="D76" s="72"/>
      <c r="E76" s="72"/>
      <c r="F76" s="72"/>
      <c r="G76" s="72"/>
      <c r="H76" s="72"/>
      <c r="I76" s="72"/>
    </row>
    <row r="77" spans="2:9" x14ac:dyDescent="0.3">
      <c r="B77" s="72"/>
      <c r="C77" s="72"/>
      <c r="D77" s="72"/>
      <c r="E77" s="72"/>
      <c r="F77" s="72"/>
      <c r="G77" s="72"/>
      <c r="H77" s="72"/>
      <c r="I77" s="72"/>
    </row>
    <row r="78" spans="2:9" ht="409.5" customHeight="1" x14ac:dyDescent="0.3">
      <c r="B78" s="72"/>
      <c r="C78" s="72"/>
      <c r="D78" s="72"/>
      <c r="E78" s="72"/>
      <c r="F78" s="72"/>
      <c r="G78" s="72"/>
      <c r="H78" s="72"/>
      <c r="I78" s="72"/>
    </row>
    <row r="81" spans="2:14" ht="15.45" customHeight="1" x14ac:dyDescent="0.3">
      <c r="B81" s="99" t="s">
        <v>72</v>
      </c>
      <c r="C81" s="99"/>
      <c r="D81" s="99"/>
      <c r="E81" s="99"/>
      <c r="F81" s="99"/>
      <c r="G81" s="99"/>
      <c r="H81" s="99"/>
      <c r="I81" s="99"/>
    </row>
    <row r="82" spans="2:14" x14ac:dyDescent="0.3">
      <c r="B82" s="99"/>
      <c r="C82" s="99"/>
      <c r="D82" s="99"/>
      <c r="E82" s="99"/>
      <c r="F82" s="99"/>
      <c r="G82" s="99"/>
      <c r="H82" s="99"/>
      <c r="I82" s="99"/>
    </row>
    <row r="83" spans="2:14" x14ac:dyDescent="0.3">
      <c r="B83" s="99"/>
      <c r="C83" s="99"/>
      <c r="D83" s="99"/>
      <c r="E83" s="99"/>
      <c r="F83" s="99"/>
      <c r="G83" s="99"/>
      <c r="H83" s="99"/>
      <c r="I83" s="99"/>
    </row>
    <row r="84" spans="2:14" x14ac:dyDescent="0.3">
      <c r="B84" s="99"/>
      <c r="C84" s="99"/>
      <c r="D84" s="99"/>
      <c r="E84" s="99"/>
      <c r="F84" s="99"/>
      <c r="G84" s="99"/>
      <c r="H84" s="99"/>
      <c r="I84" s="99"/>
    </row>
    <row r="85" spans="2:14" x14ac:dyDescent="0.3">
      <c r="B85" s="99"/>
      <c r="C85" s="99"/>
      <c r="D85" s="99"/>
      <c r="E85" s="99"/>
      <c r="F85" s="99"/>
      <c r="G85" s="99"/>
      <c r="H85" s="99"/>
      <c r="I85" s="99"/>
    </row>
    <row r="86" spans="2:14" x14ac:dyDescent="0.3">
      <c r="B86" s="99"/>
      <c r="C86" s="99"/>
      <c r="D86" s="99"/>
      <c r="E86" s="99"/>
      <c r="F86" s="99"/>
      <c r="G86" s="99"/>
      <c r="H86" s="99"/>
      <c r="I86" s="99"/>
    </row>
    <row r="87" spans="2:14" ht="91.2" customHeight="1" x14ac:dyDescent="0.3">
      <c r="B87" s="99"/>
      <c r="C87" s="99"/>
      <c r="D87" s="99"/>
      <c r="E87" s="99"/>
      <c r="F87" s="99"/>
      <c r="G87" s="99"/>
      <c r="H87" s="99"/>
      <c r="I87" s="99"/>
    </row>
    <row r="88" spans="2:14" ht="19.95" customHeight="1" x14ac:dyDescent="0.3">
      <c r="B88" s="99"/>
      <c r="C88" s="99"/>
      <c r="D88" s="99"/>
      <c r="E88" s="99"/>
      <c r="F88" s="99"/>
      <c r="G88" s="99"/>
      <c r="H88" s="99"/>
      <c r="I88" s="99"/>
    </row>
    <row r="89" spans="2:14" ht="15.6" customHeight="1" x14ac:dyDescent="0.3">
      <c r="B89" s="99"/>
      <c r="C89" s="99"/>
      <c r="D89" s="99"/>
      <c r="E89" s="99"/>
      <c r="F89" s="99"/>
      <c r="G89" s="99"/>
      <c r="H89" s="99"/>
      <c r="I89" s="99"/>
    </row>
    <row r="90" spans="2:14" ht="31.2" customHeight="1" x14ac:dyDescent="0.3">
      <c r="B90" s="99"/>
      <c r="C90" s="99"/>
      <c r="D90" s="99"/>
      <c r="E90" s="99"/>
      <c r="F90" s="99"/>
      <c r="G90" s="99"/>
      <c r="H90" s="99"/>
      <c r="I90" s="99"/>
    </row>
    <row r="91" spans="2:14" ht="31.2" customHeight="1" x14ac:dyDescent="0.3"/>
    <row r="92" spans="2:14" ht="31.2" customHeight="1" x14ac:dyDescent="0.3"/>
    <row r="93" spans="2:14" x14ac:dyDescent="0.3">
      <c r="E93" s="98" t="s">
        <v>156</v>
      </c>
      <c r="F93" s="98"/>
      <c r="G93" s="98"/>
      <c r="I93" s="33"/>
      <c r="M93" s="42" t="s">
        <v>157</v>
      </c>
      <c r="N93" s="42"/>
    </row>
    <row r="94" spans="2:14" x14ac:dyDescent="0.3">
      <c r="E94" s="97" t="s">
        <v>73</v>
      </c>
      <c r="F94" s="97"/>
      <c r="G94" s="97"/>
      <c r="I94" s="96" t="s">
        <v>74</v>
      </c>
      <c r="J94" s="96"/>
      <c r="K94" s="96"/>
      <c r="L94" s="64"/>
      <c r="M94" s="64" t="s">
        <v>75</v>
      </c>
      <c r="N94" s="64"/>
    </row>
    <row r="95" spans="2:14" x14ac:dyDescent="0.3">
      <c r="E95" s="97"/>
      <c r="F95" s="97"/>
      <c r="G95" s="97"/>
      <c r="I95" s="64"/>
      <c r="J95" s="64"/>
      <c r="K95" s="64"/>
      <c r="L95" s="64"/>
      <c r="M95" s="64"/>
      <c r="N95" s="64"/>
    </row>
    <row r="96" spans="2:14" ht="9.75" customHeight="1" x14ac:dyDescent="0.3">
      <c r="E96" s="97"/>
      <c r="F96" s="97"/>
      <c r="G96" s="97"/>
      <c r="I96" s="64"/>
      <c r="J96" s="64"/>
      <c r="K96" s="64"/>
      <c r="L96" s="64"/>
    </row>
    <row r="97" spans="5:9" hidden="1" x14ac:dyDescent="0.3">
      <c r="E97" s="97"/>
      <c r="F97" s="97"/>
      <c r="G97" s="97"/>
      <c r="I97" s="20"/>
    </row>
  </sheetData>
  <mergeCells count="71">
    <mergeCell ref="J14:L14"/>
    <mergeCell ref="J15:L15"/>
    <mergeCell ref="E24:J24"/>
    <mergeCell ref="E41:N41"/>
    <mergeCell ref="E13:I13"/>
    <mergeCell ref="E14:I14"/>
    <mergeCell ref="E15:I15"/>
    <mergeCell ref="H17:L17"/>
    <mergeCell ref="H18:L18"/>
    <mergeCell ref="G20:I20"/>
    <mergeCell ref="G21:I21"/>
    <mergeCell ref="G22:I22"/>
    <mergeCell ref="I94:L96"/>
    <mergeCell ref="E94:G97"/>
    <mergeCell ref="E93:G93"/>
    <mergeCell ref="B81:I90"/>
    <mergeCell ref="B66:G66"/>
    <mergeCell ref="B69:G69"/>
    <mergeCell ref="C53:F53"/>
    <mergeCell ref="C52:F52"/>
    <mergeCell ref="A1:P1"/>
    <mergeCell ref="A2:P2"/>
    <mergeCell ref="E3:M3"/>
    <mergeCell ref="A5:D5"/>
    <mergeCell ref="H6:M6"/>
    <mergeCell ref="H10:L10"/>
    <mergeCell ref="E11:I11"/>
    <mergeCell ref="E12:I12"/>
    <mergeCell ref="J11:L11"/>
    <mergeCell ref="J12:L12"/>
    <mergeCell ref="J13:L13"/>
    <mergeCell ref="G51:J51"/>
    <mergeCell ref="G52:J52"/>
    <mergeCell ref="G53:J53"/>
    <mergeCell ref="D64:E64"/>
    <mergeCell ref="D65:E65"/>
    <mergeCell ref="F62:G62"/>
    <mergeCell ref="F63:G63"/>
    <mergeCell ref="F64:G64"/>
    <mergeCell ref="M94:N95"/>
    <mergeCell ref="B72:I72"/>
    <mergeCell ref="B74:I74"/>
    <mergeCell ref="B45:K45"/>
    <mergeCell ref="B46:K46"/>
    <mergeCell ref="B48:K48"/>
    <mergeCell ref="B75:I78"/>
    <mergeCell ref="C56:F56"/>
    <mergeCell ref="C57:F57"/>
    <mergeCell ref="C58:F58"/>
    <mergeCell ref="B50:E50"/>
    <mergeCell ref="C51:F51"/>
    <mergeCell ref="F65:G65"/>
    <mergeCell ref="B60:F60"/>
    <mergeCell ref="D62:E62"/>
    <mergeCell ref="D63:E63"/>
    <mergeCell ref="I7:L7"/>
    <mergeCell ref="G58:J58"/>
    <mergeCell ref="C59:F59"/>
    <mergeCell ref="G59:J59"/>
    <mergeCell ref="I8:L8"/>
    <mergeCell ref="J20:L20"/>
    <mergeCell ref="J21:L21"/>
    <mergeCell ref="J22:L22"/>
    <mergeCell ref="G57:J57"/>
    <mergeCell ref="G54:J54"/>
    <mergeCell ref="B44:K44"/>
    <mergeCell ref="G55:J55"/>
    <mergeCell ref="C54:F54"/>
    <mergeCell ref="G56:J56"/>
    <mergeCell ref="B43:K43"/>
    <mergeCell ref="C55:F55"/>
  </mergeCells>
  <pageMargins left="0.7" right="0.7" top="0.75" bottom="0.75" header="0.3" footer="0.3"/>
  <pageSetup paperSize="9" scale="22"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BA5C2-807F-441A-B0C2-A2652353DBA8}">
  <ds:schemaRefs>
    <ds:schemaRef ds:uri="http://schemas.microsoft.com/sharepoint/v3/contenttype/forms"/>
  </ds:schemaRefs>
</ds:datastoreItem>
</file>

<file path=customXml/itemProps2.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3.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Justina Vilkaitienė</cp:lastModifiedBy>
  <cp:revision/>
  <cp:lastPrinted>2025-01-22T19:06:03Z</cp:lastPrinted>
  <dcterms:created xsi:type="dcterms:W3CDTF">2021-01-27T10:25:09Z</dcterms:created>
  <dcterms:modified xsi:type="dcterms:W3CDTF">2025-07-22T07:01:59Z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