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esktop\Konkursai\Druskininkų ligoninė hem\Mūsų\"/>
    </mc:Choice>
  </mc:AlternateContent>
  <bookViews>
    <workbookView xWindow="0" yWindow="0" windowWidth="21240" windowHeight="8670" tabRatio="500" firstSheet="1" activeTab="1"/>
  </bookViews>
  <sheets>
    <sheet name="Sheet1" sheetId="1" state="hidden" r:id="rId1"/>
    <sheet name="1 pirkimo dalis" sheetId="2" r:id="rId2"/>
    <sheet name="3 pirkimo dalis" sheetId="4" r:id="rId3"/>
  </sheets>
  <definedNames>
    <definedName name="__UnoMark__329_1095908324" localSheetId="0">Sheet1!$C$109</definedName>
    <definedName name="__UnoMark__337_1095908324" localSheetId="0">Sheet1!$C$110</definedName>
    <definedName name="__UnoMark__345_1095908324" localSheetId="0">Sheet1!$C$111</definedName>
    <definedName name="__UnoMark__353_1095908324" localSheetId="0">Sheet1!$C$112</definedName>
    <definedName name="__UnoMark__361_1095908324" localSheetId="0">Sheet1!$C$113</definedName>
    <definedName name="__UnoMark__369_1095908324" localSheetId="0">Sheet1!$C$114</definedName>
    <definedName name="__UnoMark__385_1095908324" localSheetId="0">Sheet1!$C$116</definedName>
    <definedName name="__UnoMark__393_1095908324" localSheetId="0">Sheet1!$C$117</definedName>
    <definedName name="__UnoMark__401_1095908324" localSheetId="0">Sheet1!$C$118</definedName>
  </definedNames>
  <calcPr calcId="162913" iterateDelta="1E-4" fullPrecision="0"/>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33" i="2" l="1"/>
  <c r="J34" i="2"/>
  <c r="J35" i="2"/>
  <c r="J36" i="2"/>
  <c r="J48" i="2" s="1"/>
  <c r="J38" i="2"/>
  <c r="J39" i="2"/>
  <c r="J40" i="2"/>
  <c r="J41" i="2"/>
  <c r="J42" i="2"/>
  <c r="J43" i="2"/>
  <c r="J44" i="2"/>
  <c r="I33" i="2"/>
  <c r="I34" i="2"/>
  <c r="I35" i="2"/>
  <c r="I36" i="2"/>
  <c r="J45" i="2" s="1"/>
  <c r="I38" i="2"/>
  <c r="I39" i="2"/>
  <c r="I40" i="2"/>
  <c r="I41" i="2"/>
  <c r="I42" i="2"/>
  <c r="I43" i="2"/>
  <c r="I44" i="2"/>
  <c r="J32" i="2"/>
  <c r="I32" i="2"/>
  <c r="H33" i="2"/>
  <c r="H34" i="2"/>
  <c r="H35" i="2"/>
  <c r="H36" i="2"/>
  <c r="H38" i="2"/>
  <c r="H39" i="2"/>
  <c r="H40" i="2"/>
  <c r="H41" i="2"/>
  <c r="H42" i="2"/>
  <c r="H43" i="2"/>
  <c r="H44" i="2"/>
  <c r="H32" i="2"/>
  <c r="I25" i="4"/>
  <c r="I26" i="4"/>
  <c r="I27" i="4"/>
  <c r="I28" i="4"/>
  <c r="I29" i="4"/>
  <c r="I30" i="4"/>
  <c r="I24" i="4"/>
  <c r="H30" i="4"/>
  <c r="J30" i="4" s="1"/>
  <c r="J33" i="4" s="1"/>
  <c r="H25" i="4"/>
  <c r="J25" i="4" s="1"/>
  <c r="H26" i="4"/>
  <c r="J26" i="4" s="1"/>
  <c r="H27" i="4"/>
  <c r="J27" i="4" s="1"/>
  <c r="H28" i="4"/>
  <c r="J28" i="4" s="1"/>
  <c r="H29" i="4"/>
  <c r="J29" i="4" s="1"/>
  <c r="H24" i="4"/>
  <c r="J24" i="4" s="1"/>
  <c r="I7" i="4"/>
  <c r="I8" i="4"/>
  <c r="I9" i="4"/>
  <c r="I10" i="4"/>
  <c r="I11" i="4"/>
  <c r="I12" i="4"/>
  <c r="I13" i="4"/>
  <c r="I14" i="4"/>
  <c r="I15" i="4"/>
  <c r="I16" i="4"/>
  <c r="I17" i="4"/>
  <c r="I18" i="4"/>
  <c r="I19" i="4"/>
  <c r="I20" i="4"/>
  <c r="I21" i="4"/>
  <c r="I22" i="4"/>
  <c r="I6" i="4"/>
  <c r="H7" i="4"/>
  <c r="J7" i="4" s="1"/>
  <c r="H8" i="4"/>
  <c r="J8" i="4" s="1"/>
  <c r="H9" i="4"/>
  <c r="J9" i="4" s="1"/>
  <c r="H10" i="4"/>
  <c r="J10" i="4" s="1"/>
  <c r="H11" i="4"/>
  <c r="J11" i="4" s="1"/>
  <c r="H12" i="4"/>
  <c r="J12" i="4" s="1"/>
  <c r="H13" i="4"/>
  <c r="J13" i="4" s="1"/>
  <c r="H14" i="4"/>
  <c r="J14" i="4" s="1"/>
  <c r="H15" i="4"/>
  <c r="J15" i="4" s="1"/>
  <c r="H16" i="4"/>
  <c r="J16" i="4" s="1"/>
  <c r="H17" i="4"/>
  <c r="J17" i="4" s="1"/>
  <c r="H18" i="4"/>
  <c r="J18" i="4" s="1"/>
  <c r="H19" i="4"/>
  <c r="J19" i="4" s="1"/>
  <c r="H20" i="4"/>
  <c r="J20" i="4" s="1"/>
  <c r="H21" i="4"/>
  <c r="J21" i="4" s="1"/>
  <c r="H22" i="4"/>
  <c r="J22" i="4" s="1"/>
  <c r="H6" i="4"/>
  <c r="J6" i="4" s="1"/>
  <c r="J46" i="2" l="1"/>
  <c r="J31" i="4"/>
  <c r="J34" i="4"/>
</calcChain>
</file>

<file path=xl/sharedStrings.xml><?xml version="1.0" encoding="utf-8"?>
<sst xmlns="http://schemas.openxmlformats.org/spreadsheetml/2006/main" count="2956" uniqueCount="1593">
  <si>
    <t>SPS 1 priedas</t>
  </si>
  <si>
    <t>TECHNINĖ SPECIFIKACIJA</t>
  </si>
  <si>
    <t xml:space="preserve">REAGENTŲ IR PAPILDOMŲ PRIEMONIŲ KARTU SU ĮRANGOS ĮSIGIJIMU PANAUDOS BŪDU BEI IŠORĖS KOKYBĖS KONTROLĖS PASLAUGŲ PIRKIMAS </t>
  </si>
  <si>
    <t>BENDRIEJI REIKALAVIMAI REAGENTAMS IR PRIEMONĖMS:</t>
  </si>
  <si>
    <t>1. Tiekėjas privalo įvertinti ir nurodyti (įrašyti) visas reikiamas sudedamąsias dalis ir jų kainas (reagentus ir pagalbines priemones) tyrimui atlikti.</t>
  </si>
  <si>
    <r>
      <rPr>
        <sz val="10"/>
        <color rgb="FF000000"/>
        <rFont val="Times New Roman"/>
        <family val="1"/>
        <charset val="186"/>
      </rPr>
      <t xml:space="preserve">2. Tiekėjas privalo pateikti reikalingą reagentų, papildomų priemonių ir kontrolinių medžiagų (atliekant kasdieninę 2-jų ar </t>
    </r>
    <r>
      <rPr>
        <sz val="10"/>
        <color rgb="FFFF0000"/>
        <rFont val="Times New Roman"/>
        <family val="1"/>
        <charset val="186"/>
      </rPr>
      <t>3 lygių (</t>
    </r>
    <r>
      <rPr>
        <sz val="10"/>
        <color rgb="FF000000"/>
        <rFont val="Times New Roman"/>
        <family val="1"/>
        <charset val="186"/>
      </rPr>
      <t>kaip reglamentuojama gamintojo) kokybės kontrolę) kiekį, numatomam nurodytam tyrimų kiekiui per 36 mėn. atlikti.</t>
    </r>
  </si>
  <si>
    <t>3. Tiekėjas privalo pateikti reikalingą kalibratorių kiekį, numatomam nurodytam tyrimų kiekiui per 36 mėn. atlikti.</t>
  </si>
  <si>
    <t>4. Tikslus reagentų ir papildomų priemonių kiekis apskaičiuojamas tyrimų skaičiui, atsižvelgti į tai, kad 5% tyrimų kartojami (skiedimams, rezultatų kritinių reikšmių kartojimui) ir neįeina į nurodytą tyrimų skaičių.</t>
  </si>
  <si>
    <t>5. Reagentai, papildomos priemonės, kontrolinė medžiaga ir kalibratoriai turi būti paženklinti CE ženklu pagal 98/79/EC direktyvą.</t>
  </si>
  <si>
    <t>6. Tyrimų reagentai turi būti paruošti naudojimui.</t>
  </si>
  <si>
    <t>7. Reagentai ir papildomos medžiagos turi būti originalios, skirtos tiekėjo siūlomiems tyrimo analizatoriams.</t>
  </si>
  <si>
    <t>8. Visos siūlomos prekės (reagentai, papildomos priemonės, kontrolinė medžiaga ir kalibratoriai) turi būti originalios, tinkamos darbui su siūlomu analizatoriumi (pateikti gamintojo patvirtinimą).</t>
  </si>
  <si>
    <t>9. Tiekėjas turi pateikti tvarkyklę analizatoriaus prisijungimui prie laboratorinės informacinės sistemos OpenLIMS.</t>
  </si>
  <si>
    <t>10. Tiekėjas turi instaliuoti ir prijungti įrangą prie informacinės sistemos bei apmokyti su šia įranga dirbti personalą.</t>
  </si>
  <si>
    <t>11. Būtina pateikti pasiūlymą visoms pirkimo dalies pozicijoms.</t>
  </si>
  <si>
    <t>12. Reagentų kiekis turi būti paskaičiuotas pagal galiojimo laiką ir stabilumą analizatoriuje atidarius pakuotę</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</si>
  <si>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</si>
  <si>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rPr>
        <sz val="10"/>
        <color rgb="FF000000"/>
        <rFont val="Times New Roman"/>
        <family val="1"/>
        <charset val="186"/>
      </rPr>
      <t xml:space="preserve">14. Prekių galiojimo terminas ne trumpesnis </t>
    </r>
    <r>
      <rPr>
        <sz val="10"/>
        <color rgb="FFFF0000"/>
        <rFont val="Times New Roman"/>
        <family val="1"/>
        <charset val="186"/>
      </rPr>
      <t xml:space="preserve">kaip 6 mėnesiai </t>
    </r>
    <r>
      <rPr>
        <sz val="10"/>
        <color rgb="FF000000"/>
        <rFont val="Times New Roman"/>
        <family val="1"/>
        <charset val="186"/>
      </rPr>
      <t>nuo pristatymo dienos.</t>
    </r>
  </si>
  <si>
    <t>15. Tiekėjas įsipareigoja nuosekliai vykdyti pirkimo sutartį, tiekti prekes, kurių kokybė ir kiti kriterijai atitinka keliamus prekėms standartus, atlikti kitus įsiapreigojimus sutartyje ir techninėje specifikacijoje.</t>
  </si>
  <si>
    <r>
      <rPr>
        <sz val="10"/>
        <color rgb="FF000000"/>
        <rFont val="Times New Roman"/>
        <family val="1"/>
        <charset val="186"/>
      </rPr>
      <t xml:space="preserve">16.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0"/>
        <color rgb="FF000000"/>
        <rFont val="Times New Roman"/>
        <family val="1"/>
        <charset val="186"/>
      </rPr>
      <t>su vertimu į lietuvių kalbą</t>
    </r>
    <r>
      <rPr>
        <sz val="10"/>
        <color rgb="FF000000"/>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</si>
  <si>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17.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</si>
  <si>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18.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</si>
  <si>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19. Tiekėjas įsipareigoja padengti perkančiosios organizacijos sumokėtą už pirktus reagentus kainos skirtumą (perviršį, jeigu toks susidarys) po to, kai perkančioji organizacija pateiks atliktų tyrimų skaičių už laikotarpį, dėl kurio abi pusės susitars sutartyje.</t>
  </si>
  <si>
    <t>20.  Perkančioji organizacija, siekdama patikrinti prekių atitikimą reikalavimams, prašo pateikti prekių pavyzdžius pirkimo dalims Nr. 18, 19, 20, 21, 22, 23 ne vėliau negu iki vokų atplėšimo datos. Perkančioji organizacija gali prašyti Tiekėjo per 7 kalendorines dienas pateikti prekių pavyzdžius ir kitoms pirkimo dalims. Pateikti pavyzdžiai grąžinami nebus. Nepateikus prekių pavyzdžių, pasiūlymas bus atmetamas.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</si>
  <si>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</si>
  <si>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</si>
  <si>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</si>
  <si>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Kartu su pasiūlymu turi būti pateikti dokumentai, įrodantys įrangos atitikimą šiai  specifikacijojai nurodytiems parametrams: bukletai, techniniai aprašai originalo ir lietuvių kalbomis, juose pažymint siūlomą parametrą ir nurodant jo eilės Nr., esantį specifikacijoje. </t>
  </si>
  <si>
    <t xml:space="preserve">4. Tiekėjas privalo užtikrinti, kad analizatorius bus pristatytas, surinktas, sumontuotas/instaliuotas/įdiegtas perkančiosios organizacijos adresu Sveikatos g. 30, Druskininkai, paruoštas darbui ir suderintas/išbandytas ne vėliau kaip per 7 (septynias) kalendorinias dienas nuo panaudos sutarties pasirašymo dienos. </t>
  </si>
  <si>
    <t>5.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kompetentingas specialistas, turintis kompetenciją įrodantį dokumentą, turi apmokyti perkančiosios organizacijos personalą naudotis perduodamu analizatoriumi.</t>
  </si>
  <si>
    <t>6.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</si>
  <si>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</si>
  <si>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</si>
  <si>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</si>
  <si>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Prekės pavadinimas</t>
  </si>
  <si>
    <t>Techninės charakteristiškos, reikalavimai</t>
  </si>
  <si>
    <t>Mato vnt.</t>
  </si>
  <si>
    <t>Preliminarus tyrimų skaičius per 24 mėn.</t>
  </si>
  <si>
    <r>
      <rPr>
        <b/>
        <sz val="11"/>
        <rFont val="Times New Roman"/>
        <family val="1"/>
        <charset val="186"/>
      </rPr>
      <t xml:space="preserve">Reagentų ir priemonių kiekis (ml./vnt.)
nurodytam tyrimų skaičiui
* </t>
    </r>
    <r>
      <rPr>
        <b/>
        <i/>
        <sz val="11"/>
        <rFont val="Times New Roman"/>
        <family val="1"/>
        <charset val="186"/>
      </rPr>
      <t xml:space="preserve">maksimalus </t>
    </r>
  </si>
  <si>
    <t>Vnt. įkainis Eur be PVM</t>
  </si>
  <si>
    <t>Vnt. įkainis Eur su PVM</t>
  </si>
  <si>
    <t>Viso kaina Eur be PVM</t>
  </si>
  <si>
    <t>Viso kaina Eur su PVM</t>
  </si>
  <si>
    <t>Gamintojas, prekės pavadinimas, katalogo Nr., nuoroda į gamintojo katalogo puslapį</t>
  </si>
  <si>
    <t>1</t>
  </si>
  <si>
    <t>Diagnostikos reagentai ir papildomos priemonės automatiniam imunologiniam analizatoriui, įsigyjamam panaudos būdu.</t>
  </si>
  <si>
    <r>
      <rPr>
        <b/>
        <sz val="11"/>
        <color rgb="FF000000"/>
        <rFont val="Times New Roman"/>
        <family val="1"/>
        <charset val="186"/>
      </rPr>
      <t xml:space="preserve">Diagnostikos reagentai bei papildomos priemonės automatiniam imunologiniam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</si>
  <si>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t>
  </si>
  <si>
    <r>
      <rPr>
        <b/>
        <sz val="11"/>
        <color rgb="FF000000"/>
        <rFont val="Times New Roman"/>
        <family val="1"/>
        <charset val="186"/>
      </rPr>
      <t xml:space="preserve">Tirotropinas (TTH)             
</t>
    </r>
    <r>
      <rPr>
        <sz val="11"/>
        <color rgb="FF000000"/>
        <rFont val="Times New Roman"/>
        <family val="1"/>
        <charset val="186"/>
      </rPr>
      <t xml:space="preserve">Matavimo ribos: 0,01-100 µIU/ml
</t>
    </r>
    <r>
      <rPr>
        <i/>
        <sz val="11"/>
        <color rgb="FF000000"/>
        <rFont val="Times New Roman"/>
        <family val="1"/>
        <charset val="186"/>
      </rPr>
      <t xml:space="preserve">(žemiau tiekėjas atskirai eilutėse išrašo visus tyrimui atlikti reikalingus reagentus ir eksploatacines medžiagas)
</t>
    </r>
  </si>
  <si>
    <t>tyrimas</t>
  </si>
  <si>
    <t>1.1.1.</t>
  </si>
  <si>
    <r>
      <rPr>
        <sz val="11"/>
        <color rgb="FF000000"/>
        <rFont val="Times New Roman"/>
        <family val="1"/>
        <charset val="186"/>
      </rPr>
      <t xml:space="preserve">...................
Reagentai, kontrolinė medžiaga ir/ar papildomos priemonės, reikalingos tyrimui atlikti su siūlomu automatiniu imunologiniu analizatoriumi arba sistema </t>
    </r>
    <r>
      <rPr>
        <b/>
        <i/>
        <sz val="11"/>
        <color rgb="FF000000"/>
        <rFont val="Times New Roman"/>
        <family val="1"/>
        <charset val="186"/>
      </rPr>
      <t>(įrašyti tikslius pavadinimus)</t>
    </r>
  </si>
  <si>
    <t>1.2.</t>
  </si>
  <si>
    <r>
      <rPr>
        <b/>
        <sz val="11"/>
        <color rgb="FF000000"/>
        <rFont val="Times New Roman"/>
        <family val="1"/>
        <charset val="186"/>
      </rPr>
      <t xml:space="preserve">Laisvas tiroksinas (LT4) 
</t>
    </r>
    <r>
      <rPr>
        <sz val="11"/>
        <color rgb="FF000000"/>
        <rFont val="Times New Roman"/>
        <family val="1"/>
        <charset val="186"/>
      </rPr>
      <t xml:space="preserve">Matavimo ribos: 1,3-150 pmol/l
</t>
    </r>
    <r>
      <rPr>
        <i/>
        <sz val="11"/>
        <color rgb="FF000000"/>
        <rFont val="Times New Roman"/>
        <family val="1"/>
        <charset val="186"/>
      </rPr>
      <t xml:space="preserve">(žemiau tiekėjas atskirai eilutėse išrašo visus tyrimui atlikti reikalingus reagentus ir eksploatacines medžiagas)
</t>
    </r>
  </si>
  <si>
    <t>1.2.1.</t>
  </si>
  <si>
    <t>1.3.</t>
  </si>
  <si>
    <r>
      <rPr>
        <b/>
        <sz val="11"/>
        <color rgb="FF000000"/>
        <rFont val="Times New Roman"/>
        <family val="1"/>
        <charset val="186"/>
      </rPr>
      <t xml:space="preserve">Laisvas trijodtironinas (LT3) 
</t>
    </r>
    <r>
      <rPr>
        <sz val="11"/>
        <color rgb="FF000000"/>
        <rFont val="Times New Roman"/>
        <family val="1"/>
        <charset val="186"/>
      </rPr>
      <t xml:space="preserve">Matavimo ribos: 0,4-75 pmol/l
</t>
    </r>
    <r>
      <rPr>
        <i/>
        <sz val="11"/>
        <color rgb="FF000000"/>
        <rFont val="Times New Roman"/>
        <family val="1"/>
        <charset val="186"/>
      </rPr>
      <t xml:space="preserve">(žemiau tiekėjas atskirai eilutėse išrašo visus tyrimui atlikti reikalingus reagentus ir eksploatacines medžiagas)
</t>
    </r>
  </si>
  <si>
    <t>1.3.1.</t>
  </si>
  <si>
    <t>1.4.</t>
  </si>
  <si>
    <r>
      <rPr>
        <b/>
        <sz val="11"/>
        <color rgb="FF000000"/>
        <rFont val="Times New Roman"/>
        <family val="1"/>
        <charset val="186"/>
      </rPr>
      <t xml:space="preserve">Antikūnai prieš skydliaukės peroksidazę (Anti-TPO)
</t>
    </r>
    <r>
      <rPr>
        <sz val="11"/>
        <color rgb="FF000000"/>
        <rFont val="Times New Roman"/>
        <family val="1"/>
        <charset val="186"/>
      </rPr>
      <t xml:space="preserve">Matavimo ribos: 0,4 -1000 IU/ml
</t>
    </r>
    <r>
      <rPr>
        <i/>
        <sz val="11"/>
        <color rgb="FF000000"/>
        <rFont val="Times New Roman"/>
        <family val="1"/>
        <charset val="186"/>
      </rPr>
      <t xml:space="preserve"> (žemiau tiekėjas atskirai eilutėse išrašo visus tyrimui atlikti reikalingus reagentus ir eksploatacines medžiagas)
</t>
    </r>
  </si>
  <si>
    <t>1.4.1.</t>
  </si>
  <si>
    <t>1.5.</t>
  </si>
  <si>
    <r>
      <rPr>
        <b/>
        <sz val="11"/>
        <color rgb="FF000000"/>
        <rFont val="Times New Roman"/>
        <family val="1"/>
        <charset val="186"/>
      </rPr>
      <t xml:space="preserve">Prostatos specifinis antigenas (PSA),                                                                                                 </t>
    </r>
    <r>
      <rPr>
        <sz val="11"/>
        <color rgb="FF000000"/>
        <rFont val="Times New Roman"/>
        <family val="1"/>
        <charset val="186"/>
      </rPr>
      <t xml:space="preserve">Matavimo ribos 0,01-400 ng/mL
</t>
    </r>
    <r>
      <rPr>
        <i/>
        <sz val="11"/>
        <color rgb="FF000000"/>
        <rFont val="Times New Roman"/>
        <family val="1"/>
        <charset val="186"/>
      </rPr>
      <t>(žemiau tiekėjas atskirai eilutėse išrašo visus tyrimui atlikti reikalingus reagentus ir eksploatacines medžiagas)</t>
    </r>
  </si>
  <si>
    <t>1.5.1.</t>
  </si>
  <si>
    <t>1.6.</t>
  </si>
  <si>
    <r>
      <rPr>
        <sz val="11"/>
        <color rgb="FF000000"/>
        <rFont val="Times New Roman"/>
        <family val="1"/>
        <charset val="186"/>
      </rPr>
      <t>..................</t>
    </r>
    <r>
      <rPr>
        <b/>
        <sz val="11"/>
        <color rgb="FF000000"/>
        <rFont val="Times New Roman"/>
        <family val="1"/>
        <charset val="186"/>
      </rPr>
      <t>Kitos papildomos priemonės, reikalingos tyrimui atlikti su siūlomu analizatoriumi (įrašyti tikslius pavadinimus)</t>
    </r>
  </si>
  <si>
    <t xml:space="preserve">1 (1.1.1.+1.2.1.+1.3.1.+1.4.1.+1.5.1.+1.6.) pirkimo dalies kaina Eur be PVM: </t>
  </si>
  <si>
    <t xml:space="preserve">5 % PVM suma Eur: </t>
  </si>
  <si>
    <t xml:space="preserve">21 % PVM suma Eur: </t>
  </si>
  <si>
    <t xml:space="preserve">1 (1.1.1.+1.2.1.+1.3.1.+1.4.1.+1.5.1.+1.6.) pirkimo dalies kaina Eur su PVM: </t>
  </si>
  <si>
    <t>1.7.</t>
  </si>
  <si>
    <t>Techniniai reikalavimai automatiniam imunologiniam analizatoriui, įsigyjamam panaudos būdu (1 vnt.)</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</si>
  <si>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</si>
  <si>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</si>
  <si>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</si>
  <si>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</si>
  <si>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1.7.1.</t>
  </si>
  <si>
    <t>Analizatoriaus tipas, paskirtis</t>
  </si>
  <si>
    <t>Chemiliuminescencinė imunologinė analizė</t>
  </si>
  <si>
    <t>1.7.2.</t>
  </si>
  <si>
    <t>Analizatoriaus pagaminimo data</t>
  </si>
  <si>
    <t>Turi būti pagamintas ne seniau kaip prieš 1 metus iki pasiūlymų pateikimo termino pabaigos</t>
  </si>
  <si>
    <t>1.7.3.</t>
  </si>
  <si>
    <t>Galimybė atlikti prietaiso techninę priežiūrą, aptikti ir pašalinti gedimus vietoje ar nuotoliniu būdu (internetu)</t>
  </si>
  <si>
    <r>
      <rPr>
        <sz val="11"/>
        <color rgb="FF000000"/>
        <rFont val="Times New Roman"/>
        <family val="1"/>
        <charset val="186"/>
      </rPr>
      <t xml:space="preserve">Aptarnaujantis serviso personalas analizatorių turi teikti techninę pagalbą vietoje, tai turi būti vykdoma </t>
    </r>
    <r>
      <rPr>
        <b/>
        <sz val="11"/>
        <color rgb="FF000000"/>
        <rFont val="Times New Roman"/>
        <family val="1"/>
        <charset val="186"/>
      </rPr>
      <t>ne vėliau, nei per 24 val.</t>
    </r>
  </si>
  <si>
    <t>1.7.4.</t>
  </si>
  <si>
    <t>Galimybė tirti</t>
  </si>
  <si>
    <t>serumą, plazmą</t>
  </si>
  <si>
    <t>1.7.5.</t>
  </si>
  <si>
    <t>Našumas</t>
  </si>
  <si>
    <t>Ne mažiau kaip 100 tyrimų per valandą</t>
  </si>
  <si>
    <t>1.7.6.</t>
  </si>
  <si>
    <t>Pirmas tyrimas</t>
  </si>
  <si>
    <t>Ne vėliau kaip po 17 min.</t>
  </si>
  <si>
    <t>1.7.7.</t>
  </si>
  <si>
    <t>Mėginių talpa</t>
  </si>
  <si>
    <t>Ne mažiau kaip 100  mėginių</t>
  </si>
  <si>
    <t>1.7.8.</t>
  </si>
  <si>
    <t>Nepertraukiamas mėginių talpinimas</t>
  </si>
  <si>
    <t>Būtina</t>
  </si>
  <si>
    <t>1.7.9.</t>
  </si>
  <si>
    <t>Mėginių identifikavimas: 
a) integruotas brūkšninio kodo skaitytuvas
b) mėgintuvėlio buvimo nustatymas</t>
  </si>
  <si>
    <t>1.7.10.</t>
  </si>
  <si>
    <t>Kalibratorius gali būti saugomi analizatoriuje arba išimami</t>
  </si>
  <si>
    <t>1.7.11.</t>
  </si>
  <si>
    <r>
      <rPr>
        <sz val="11"/>
        <color rgb="FF000000"/>
        <rFont val="Times New Roman"/>
        <family val="1"/>
        <charset val="186"/>
      </rPr>
      <t>Kokybės kontrolė (</t>
    </r>
    <r>
      <rPr>
        <sz val="10"/>
        <color rgb="FF000000"/>
        <rFont val="Times New Roman"/>
        <family val="1"/>
        <charset val="186"/>
      </rPr>
      <t>Levey- Jennings kreivės)</t>
    </r>
  </si>
  <si>
    <t>1.7.12.</t>
  </si>
  <si>
    <t>Automatinė praskiedimo funkcija</t>
  </si>
  <si>
    <t>1.7.13.</t>
  </si>
  <si>
    <t xml:space="preserve">Darbas autonominiame režime </t>
  </si>
  <si>
    <t>Ne mažiau kaip 120 tyrimų</t>
  </si>
  <si>
    <t>1.7.14.</t>
  </si>
  <si>
    <t xml:space="preserve">Analizatoriuje </t>
  </si>
  <si>
    <t>Ne mažiau kaip 10 padėčių  reagentams                                                 Ne mažiau kaip 5 padėtys papildomiems reagentams</t>
  </si>
  <si>
    <t>1.7.15.</t>
  </si>
  <si>
    <t>Turi būti galimybė naudoti 50 arba 100 testų talpos kasetes</t>
  </si>
  <si>
    <t>1.7.16.</t>
  </si>
  <si>
    <t>Reagentų indentifikavimas integruotu kodo skaitytuvu</t>
  </si>
  <si>
    <t>1.7.17.</t>
  </si>
  <si>
    <t>Reagentų mazgo šaldymas</t>
  </si>
  <si>
    <t>1.7.18.</t>
  </si>
  <si>
    <t>Reakcija vyksta vienkartiniuose reakcijos indeliuose</t>
  </si>
  <si>
    <t>1.7.19.</t>
  </si>
  <si>
    <t>Reakcijos indeliai (kiuvetės) keičiami automatiškai, talpa</t>
  </si>
  <si>
    <t>Ne mažiau 120 reakcijos indelių   …</t>
  </si>
  <si>
    <t>1.7.20.</t>
  </si>
  <si>
    <t>Nepertraukiamas reakcijos indelių talpinimas</t>
  </si>
  <si>
    <t>1.7.21.</t>
  </si>
  <si>
    <t>Krešulio ir skysčio lygio aptikimo funkcija</t>
  </si>
  <si>
    <t>1.7.22.</t>
  </si>
  <si>
    <t>STAT funkcija</t>
  </si>
  <si>
    <t>1.7.23.</t>
  </si>
  <si>
    <t>Abipusio  ryšio funkcija su LIS</t>
  </si>
  <si>
    <t>Turi integruotis į turimą laboratorijos informacinę sistemą (LIS), Sistema turi palaikyti ASTM arba HL7</t>
  </si>
  <si>
    <t>1.7.24.</t>
  </si>
  <si>
    <t xml:space="preserve">Komunikacija ir programinė įranga </t>
  </si>
  <si>
    <t>Analizatorius turi būti komplektuojamas ir diegiamas kartu su programine įranga, kuri turi būti integruota su ligoninėje ir laboratorijoje naudojama informacine sistema LIS</t>
  </si>
  <si>
    <t>1.7.25.</t>
  </si>
  <si>
    <t>Garantinis laikotarpis – ne mažiau 1 metai</t>
  </si>
  <si>
    <t>1.7.26.</t>
  </si>
  <si>
    <t>CE ženklinimas pagal in-vitro diagnostikos prietaisų direktyvą 98/79/EC</t>
  </si>
  <si>
    <t>1.7.27.</t>
  </si>
  <si>
    <t xml:space="preserve">Reagentų naudojimo instrukcijos lietuvių ir anglų kalbomis </t>
  </si>
  <si>
    <t>1.7.28.</t>
  </si>
  <si>
    <t>Analizatoriaus naudojimo vadovas lietuvių ir anglų kalbomis</t>
  </si>
  <si>
    <t>1.7.29.</t>
  </si>
  <si>
    <t>Kartu su įranga pateikiamas nepertraukiamos srovės šaltinis</t>
  </si>
  <si>
    <t xml:space="preserve">2. </t>
  </si>
  <si>
    <t>Diagnostikos reagentai ir papildomos priemonės hematologinių tyrimų analizatoriui, įsigyjamam panaudos būdu.</t>
  </si>
  <si>
    <r>
      <rPr>
        <b/>
        <sz val="11"/>
        <color rgb="FF000000"/>
        <rFont val="Times New Roman"/>
        <family val="1"/>
        <charset val="186"/>
      </rPr>
      <t xml:space="preserve">Diagnostikos reagentai bei papildomos priemonės hematologinių tyrimų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</si>
  <si>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2.1.</t>
  </si>
  <si>
    <r>
      <rPr>
        <b/>
        <sz val="11"/>
        <color rgb="FF000000"/>
        <rFont val="Times New Roman"/>
        <family val="1"/>
        <charset val="186"/>
      </rPr>
      <t xml:space="preserve">Tiriamosios analitės: </t>
    </r>
    <r>
      <rPr>
        <sz val="11"/>
        <color rgb="FF000000"/>
        <rFont val="Times New Roman"/>
        <family val="1"/>
        <charset val="186"/>
      </rPr>
      <t>WBC, LYM (#, %), NEUT (#, %) MONO (#, %), EO (#, %), BASO (#, %), RBC, HGB, HCT, MCV, MCH, MCHC, PLT, RDW-SD, RDW-CV, PDW, MPV, P-LCR, PCT</t>
    </r>
  </si>
  <si>
    <t>2.1.1.</t>
  </si>
  <si>
    <t>2.2.</t>
  </si>
  <si>
    <t xml:space="preserve">2 (2.1.1.+2.2.) pirkimo dalies kaina Eur be PVM: </t>
  </si>
  <si>
    <t xml:space="preserve">2 (2.1.1.+2.2.) pirkimo dalies kaina Eur su PVM: </t>
  </si>
  <si>
    <t>2.5.</t>
  </si>
  <si>
    <t>Techniniai reikalavimai hematologinių tyrimų analizatoriui, įsigyjamam panaudos būdu (1 vnt.)</t>
  </si>
  <si>
    <t>2.5.1.</t>
  </si>
  <si>
    <t>Automatinis hematologinių tyrimų analizatorius</t>
  </si>
  <si>
    <t>2.5.2.</t>
  </si>
  <si>
    <t>Turi būti pagamintas ne seniau kaip prieš 3 metus iki pasiūlymų pateikimo termino pabaigos</t>
  </si>
  <si>
    <t>2.5.3.</t>
  </si>
  <si>
    <t>2.5.4.</t>
  </si>
  <si>
    <t>Matuojami diagnostiniai parametrai</t>
  </si>
  <si>
    <t>WBC, LYM (#, %), NEUT (#, %) MONO (#, %), EO (#, %), BASO (#, %), RBC, HGB, HCT, MCV, MCH, MCHC, PLT, RDW-SD, RDW-CV, PDW, MPV, P-LCR, PCT</t>
  </si>
  <si>
    <t>2.5.6.</t>
  </si>
  <si>
    <t>Matavimo principas</t>
  </si>
  <si>
    <t>Leukocitų diferenciacija į neutrofilus, bazofilus, eozinofilus, limfocitus, monocitus naudojant fluorescencinės tėkmės citometrijos metodą arba lygiavertį optinį WBC diferenciacijos metodą.</t>
  </si>
  <si>
    <t>2.5.7.</t>
  </si>
  <si>
    <t>Automatinis mėginių ėmiklis</t>
  </si>
  <si>
    <t>Ne mažiau kaip 40 mėgintuvėlių</t>
  </si>
  <si>
    <t>2.5.8.</t>
  </si>
  <si>
    <t>Tikslumas ir patikimumas</t>
  </si>
  <si>
    <t>Pateikia įspėjamuosius pranešimus apie  nesubrendusias ląsteles.</t>
  </si>
  <si>
    <t>2.5.9.</t>
  </si>
  <si>
    <t>Mėginiai, jų kiekis</t>
  </si>
  <si>
    <t>Galimybė tirti kapiliarinį ir veninį kraują. Įsiurbiamo mėginio kiekis ne daugiau kaip 20 mikrolitrų</t>
  </si>
  <si>
    <t>2.5.10.</t>
  </si>
  <si>
    <t>Ne mažesnis kaip 40 mėginių/val.</t>
  </si>
  <si>
    <t>2.5.11.</t>
  </si>
  <si>
    <t>Kokybės kontrolė</t>
  </si>
  <si>
    <t>1. Kontrolinio kraujo mėgintuvėlių indentifikavimas atliekamas automatiškai nuskaitant brūkšninį kodą
2. Kontrolės duomenys įvedami iš elektroninės laikmenos (USB)
3. Kokybės kontrolė XB, Levey-Jennings kreivės</t>
  </si>
  <si>
    <t>2.5.12.</t>
  </si>
  <si>
    <t>Naudojimas</t>
  </si>
  <si>
    <t>Paprastas naudojimas, analizatorius valdomas per kompiuterį.</t>
  </si>
  <si>
    <t>2.5.13.</t>
  </si>
  <si>
    <t>Duomenų perdavimas</t>
  </si>
  <si>
    <t>Galimybė jungtis prie nemokamos tarptautinės palyginamosios kontrolės (saugumas)</t>
  </si>
  <si>
    <t>2.5.14.</t>
  </si>
  <si>
    <t>2.5.15.</t>
  </si>
  <si>
    <t>2.5.16.</t>
  </si>
  <si>
    <t>2.5.17.</t>
  </si>
  <si>
    <t>2.5.18.</t>
  </si>
  <si>
    <t>2.5.19.</t>
  </si>
  <si>
    <t>3.</t>
  </si>
  <si>
    <r>
      <rPr>
        <b/>
        <sz val="11"/>
        <color rgb="FF000000"/>
        <rFont val="Times New Roman"/>
        <family val="1"/>
        <charset val="186"/>
      </rPr>
      <t>Diagnostikos reagentai ir papildomos priemonės automatiniam biocheminiam analizatoriui Pentra 400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</si>
  <si>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automatiniam biocheminiam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</si>
  <si>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3.1.</t>
  </si>
  <si>
    <t>Bendras bilirubinas</t>
  </si>
  <si>
    <t>x</t>
  </si>
  <si>
    <t>3.1.1.</t>
  </si>
  <si>
    <t>...................
Reagentai ir/ar papildomos priemonės, reikalingos tyrimui atlikti su siūlomu automatiniu biocheminiu analizatoriumi (įrašyti tikslius pavadinimus)</t>
  </si>
  <si>
    <t>3.2.</t>
  </si>
  <si>
    <t>Tiesioginis bilirubinas</t>
  </si>
  <si>
    <t>3.2.1.</t>
  </si>
  <si>
    <t>3.3.</t>
  </si>
  <si>
    <t>Bendras cholesterolis</t>
  </si>
  <si>
    <t>3.3.1.</t>
  </si>
  <si>
    <t>3.4.</t>
  </si>
  <si>
    <t>Didelio tankio lipoproteinų cholesterolis  DTL</t>
  </si>
  <si>
    <t>3.4.1.</t>
  </si>
  <si>
    <t>3.5.</t>
  </si>
  <si>
    <t>Gliukozė</t>
  </si>
  <si>
    <t>3.5.1.</t>
  </si>
  <si>
    <t>3.6.</t>
  </si>
  <si>
    <t>Aspartataminotransferazė  AST/GOT</t>
  </si>
  <si>
    <t>3.6.1.</t>
  </si>
  <si>
    <t>3.7.</t>
  </si>
  <si>
    <t>Alaninaminotransferazė ALT/GPT</t>
  </si>
  <si>
    <t>3.7.1.</t>
  </si>
  <si>
    <t>3.8.</t>
  </si>
  <si>
    <t>Alfa amilazė</t>
  </si>
  <si>
    <t>3.8.1.</t>
  </si>
  <si>
    <t>3.9.</t>
  </si>
  <si>
    <t>Bendras kalcis</t>
  </si>
  <si>
    <t>3.9.1.</t>
  </si>
  <si>
    <t>3.10.</t>
  </si>
  <si>
    <t>Kreatininas</t>
  </si>
  <si>
    <t>3.10.1.</t>
  </si>
  <si>
    <t>3.11.</t>
  </si>
  <si>
    <t>Geležis</t>
  </si>
  <si>
    <t>3.11.1.</t>
  </si>
  <si>
    <t>3.12.</t>
  </si>
  <si>
    <t>Magnis</t>
  </si>
  <si>
    <t>3.12.1.</t>
  </si>
  <si>
    <t>3.13.</t>
  </si>
  <si>
    <t>Bendras baltymas</t>
  </si>
  <si>
    <t>3.13.1.</t>
  </si>
  <si>
    <t>3.14.</t>
  </si>
  <si>
    <t>Trigliceridai</t>
  </si>
  <si>
    <t>3.14.1.</t>
  </si>
  <si>
    <t>3.15.</t>
  </si>
  <si>
    <t>Šlapimo rūgštis</t>
  </si>
  <si>
    <t>3.15.1.</t>
  </si>
  <si>
    <t>3.16.</t>
  </si>
  <si>
    <t>Šlapalas</t>
  </si>
  <si>
    <t>3.16.1.</t>
  </si>
  <si>
    <t>3.17.</t>
  </si>
  <si>
    <t xml:space="preserve">3 (3.1.1.+3.2.1.+3.3.1.+3.4.1.+3.5.1.+3.6.1.+3.7.1.+3.8.1.+3.9.1.+3.10.1.+3.11.1.+3.12.1.+3.13.1.+3.14.1.+3.15.1.+3.16.1.+3.17.) pirkimo dalies kaina Eur be PVM: </t>
  </si>
  <si>
    <t xml:space="preserve">3 (3.1.1.+3.2.1.+3.3.1.+3.4.1.+3.5.1.+3.6.1.+3.7.1.+3.8.1.+3.9.1.+3.10.1.+3.11.1.+3.12.1.+3.13.1.+3.14.1.+3.15.1.+3.16.1.+3.17.) pirkimo dalies kaina Eur su PVM: </t>
  </si>
  <si>
    <t>3.18.</t>
  </si>
  <si>
    <r>
      <rPr>
        <b/>
        <sz val="11"/>
        <color rgb="FF000000"/>
        <rFont val="Times New Roman"/>
        <family val="1"/>
        <charset val="186"/>
      </rPr>
      <t xml:space="preserve">Techniniai reikalavimai automatiniam biocheminiam analizatoriui Pentra 400 </t>
    </r>
    <r>
      <rPr>
        <b/>
        <sz val="11"/>
        <color rgb="FFFF0000"/>
        <rFont val="Times New Roman"/>
        <family val="1"/>
        <charset val="186"/>
      </rPr>
      <t>(analizatorius yra gydymo įstaigos nuosavybė)</t>
    </r>
  </si>
  <si>
    <t>3.18.1.</t>
  </si>
  <si>
    <t>Galimybė tirti: serumą, plazmą, šlapimą, kraują</t>
  </si>
  <si>
    <t>3.18.2.</t>
  </si>
  <si>
    <t>Tyrimo atlikimo greitis</t>
  </si>
  <si>
    <t xml:space="preserve">Ne mažiau kaip  300 testų </t>
  </si>
  <si>
    <t>3.18.3.</t>
  </si>
  <si>
    <t>Darbinio krūvio optimizavimas: „pacientas po paciento“</t>
  </si>
  <si>
    <t>3.18.4.</t>
  </si>
  <si>
    <t xml:space="preserve">Galimybė nustatyti </t>
  </si>
  <si>
    <t>Ne mažiau kaip 27 analites vienu metu vienam pacientui</t>
  </si>
  <si>
    <t>3.18.5.</t>
  </si>
  <si>
    <t xml:space="preserve">Ne  mažiau kaip 60 vakuuminių mėgintuvėlių  </t>
  </si>
  <si>
    <t>3.18.6.</t>
  </si>
  <si>
    <t>Nepasiekiamas mėginio tūris pirminiuose ir/ar antriniuose mėgintuvėliuose</t>
  </si>
  <si>
    <t>≤ 1 ml</t>
  </si>
  <si>
    <t>3.18.7.</t>
  </si>
  <si>
    <t>Nepasiekiamas mėginio tūris mikromėgintuvėliuose</t>
  </si>
  <si>
    <t>≤ 100 µl</t>
  </si>
  <si>
    <t>3.18.8.</t>
  </si>
  <si>
    <t>Galimybė matuoti iš pirminių/antrinių mėgintuvėlių ir mikromėgintuvėlių</t>
  </si>
  <si>
    <t>3.18.9.</t>
  </si>
  <si>
    <t>3.18.10.</t>
  </si>
  <si>
    <t>Mėginių identifikavimas</t>
  </si>
  <si>
    <t>Brūkšninio kodo pagalba</t>
  </si>
  <si>
    <t>3.4.11.</t>
  </si>
  <si>
    <t xml:space="preserve">Mėginių paėmimo adata su funkcijomis: </t>
  </si>
  <si>
    <t xml:space="preserve">a) skysčio lygio nustatymas;
b) mechaninės kliūties aptikimas;
c) krešulio aptikimas
</t>
  </si>
  <si>
    <t>3.4.12.</t>
  </si>
  <si>
    <t>Automatinis mėginio praskiedimas ir automatinis tyrimo kartojimas viršijus matavimo ribas</t>
  </si>
  <si>
    <t>3.4.13.</t>
  </si>
  <si>
    <t>Analizatoriuje ne mažiau 27 padėtys reagentams (tyrimams)</t>
  </si>
  <si>
    <t>3.4.14.</t>
  </si>
  <si>
    <t>Analizatoriuje papildomos padėtys ISE reagentams</t>
  </si>
  <si>
    <t>3.4.15.</t>
  </si>
  <si>
    <t>Į analizatorių galima talpinti papildomą reagentą tam pačiam tyrimui</t>
  </si>
  <si>
    <t>3.4.16.</t>
  </si>
  <si>
    <t>Pasibaigus reagentui, analizatorius automatiškai susiranda papildomų reagentų, pradeda naudoti</t>
  </si>
  <si>
    <t>3.4.17.</t>
  </si>
  <si>
    <t>Analizatoriuje ne mažiau kaip 5 pozicijos laisvai programuojamiems reagentams arba analizatorius atviros sistemos</t>
  </si>
  <si>
    <t>3.4.18.</t>
  </si>
  <si>
    <t>Reagentai turi būti kasetėse, paruošti darbui</t>
  </si>
  <si>
    <t>3.4.19.</t>
  </si>
  <si>
    <t>Reagentų indentifikavimas  integruoto brūkšninio kodo skaitytuvu</t>
  </si>
  <si>
    <t>3.4.20.</t>
  </si>
  <si>
    <t>Reagentų paėmimo adata su funkcijomis</t>
  </si>
  <si>
    <t xml:space="preserve">a) reagentų  lygio tikrinimas,
b) reagentų pašildymas
</t>
  </si>
  <si>
    <t>3.4.21.</t>
  </si>
  <si>
    <t>Automatinis reagentų monitoringas</t>
  </si>
  <si>
    <t xml:space="preserve">1) reagentų likučio skaičiavimas,
2) automatinis reagentų stabilumo stebėjimas
</t>
  </si>
  <si>
    <t>3.4.22.</t>
  </si>
  <si>
    <t>Reakcija vyksta vienkartinėse kiuvetėse</t>
  </si>
  <si>
    <t>būtina</t>
  </si>
  <si>
    <t xml:space="preserve"> </t>
  </si>
  <si>
    <t>3.4.23.</t>
  </si>
  <si>
    <t xml:space="preserve">Reakcijos kiuvetės </t>
  </si>
  <si>
    <t>ne mažiau 160 kiuvečių autonomija</t>
  </si>
  <si>
    <t>3.4.24.</t>
  </si>
  <si>
    <t xml:space="preserve">Integruotas kompiuteris, Windows  (arba analogiška  programa),  spalvotas ( LCD) lietimui jautrus ekranas
</t>
  </si>
  <si>
    <t>3.4.25.</t>
  </si>
  <si>
    <t>Integruotas arba išorinis spausdintuvas</t>
  </si>
  <si>
    <t>3.4.26.</t>
  </si>
  <si>
    <t>Kokybės kontrolė pagal Westergard taisykles, Levey-Jennings kreivės</t>
  </si>
  <si>
    <t>3.4.27.</t>
  </si>
  <si>
    <t>Prietaisas autonominis, nejungiamas prie vandentiekio sistemos</t>
  </si>
  <si>
    <t>3.4.28.</t>
  </si>
  <si>
    <t>Vandens sunaudojimas  ne daugiau kaip 3 l  per valandą</t>
  </si>
  <si>
    <t>3.4.29.</t>
  </si>
  <si>
    <t>Abipusio  ryšio funkcija</t>
  </si>
  <si>
    <t>3.4.30.</t>
  </si>
  <si>
    <t>3.4.31.</t>
  </si>
  <si>
    <t>3.4.32.</t>
  </si>
  <si>
    <t>3.4.33.</t>
  </si>
  <si>
    <t>3.4.34.</t>
  </si>
  <si>
    <t>4.</t>
  </si>
  <si>
    <r>
      <rPr>
        <b/>
        <sz val="11"/>
        <color rgb="FF000000"/>
        <rFont val="Times New Roman"/>
        <family val="1"/>
        <charset val="186"/>
      </rPr>
      <t xml:space="preserve">Diagnostikos reagentai ir papildomos priemonės automatiniam kraujo krešėjimo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</si>
  <si>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kraujo krešėjimo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</si>
  <si>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4.1.</t>
  </si>
  <si>
    <t>Dalinis  aktyvintas  tromboplastino laikas (DATL)</t>
  </si>
  <si>
    <t>Rekalcifikacijos metodas. Mėginys  -  citruota plazma: normali, lipeminė, hemolizuota, ikterinė. Stabilumas ≥ 7 dienos analizatoriuje.</t>
  </si>
  <si>
    <t>4.1.1.</t>
  </si>
  <si>
    <t>...................
Reagentai ir/ar papildomos priemonės (įskaitant ir tyrimo plokšteles), reikalingos tyrimui atlikti su siūlomu automatiniu kraujo krešėjimo analizatoriumi (įrašyti tikslius pavadinimus)</t>
  </si>
  <si>
    <t>4.2.</t>
  </si>
  <si>
    <t>Protrombino komplekso (II-VII-X) aktyvumas</t>
  </si>
  <si>
    <t>Owren metodas. Mėginys - citruota plazma: normali,  lipeminė, hemolizuota, ikterinė. Reagentas nejautrus heparinui iki 1 TV/ml..</t>
  </si>
  <si>
    <t>4.2.1.</t>
  </si>
  <si>
    <t>4.3.</t>
  </si>
  <si>
    <t>D-Didmerų nustatymas</t>
  </si>
  <si>
    <t xml:space="preserve">Imunoturbidimetrinis metodas. Metodo jautrumas plaučių tromboembolijos (PE)  atveju) ≥97%, neigiama prognostinė vertė (NPV) ≥98% (pagal CLSI H59-A standartą). Diagnostinis specifiškumas: PE ≥70%,  GVT   ≥50 %. </t>
  </si>
  <si>
    <t>4.3.1.</t>
  </si>
  <si>
    <t>4.4.</t>
  </si>
  <si>
    <t>Kontrolinės medžiagos</t>
  </si>
  <si>
    <t>Viena kontrolinė medžiaga DATL ir protrombino komplekso tyrimams su referentiniais dydžiais siūlomam analizatoriui</t>
  </si>
  <si>
    <t>4.4.1.</t>
  </si>
  <si>
    <t>4.5.</t>
  </si>
  <si>
    <r>
      <rPr>
        <sz val="11"/>
        <color rgb="FFFF0000"/>
        <rFont val="Times New Roman"/>
        <family val="1"/>
        <charset val="186"/>
      </rPr>
      <t>..................</t>
    </r>
    <r>
      <rPr>
        <b/>
        <sz val="11"/>
        <color rgb="FFFF0000"/>
        <rFont val="Times New Roman"/>
        <family val="1"/>
        <charset val="186"/>
      </rPr>
      <t>Kitos papildomos priemonės, reikalingos tyrimui atlikti su siūlomu analizatoriumi (įrašyti tikslius pavadinimus)</t>
    </r>
  </si>
  <si>
    <t xml:space="preserve">4 (4.1.1.+4.2.1.+4.3.1.+4.4.1.+4.5.) pirkimo dalies kaina Eur be PVM: </t>
  </si>
  <si>
    <t xml:space="preserve">4 (4.1.1.+4.2.1.+4.3.1.+4.4.1.+4.5.) pirkimo dalies kaina Eur su PVM: </t>
  </si>
  <si>
    <t>4.6.</t>
  </si>
  <si>
    <t xml:space="preserve">Techniniai reikalavimai automatiniam kraujo krešėjimo analizatoriui, įsigyjamam panaudos būdu (1 vnt.) </t>
  </si>
  <si>
    <t>4.6.1.</t>
  </si>
  <si>
    <t>Automatinis kraujo krešėjimo sistemos analizatorius</t>
  </si>
  <si>
    <t>4.6.2.</t>
  </si>
  <si>
    <t>4.6.3.</t>
  </si>
  <si>
    <t>4.6.4.</t>
  </si>
  <si>
    <t xml:space="preserve">Matavimo principai </t>
  </si>
  <si>
    <t>1. Chronometrinis (elektromagnetinis mechaninis arba lygiavertis), leidžiantis patikimai ištirti visas normalias,  lipemines, hemolizuotas, ikterines plazmas be įtakos analizei. 
2. Kolorimetrinis 
3. Imunoturbidimetrinis.</t>
  </si>
  <si>
    <t>4.6.5.</t>
  </si>
  <si>
    <t>Mėginių talpa analizatoriuje ne mažesnė kaip 20.</t>
  </si>
  <si>
    <t>4.6.6.</t>
  </si>
  <si>
    <t>Tiriamieji mėginiai</t>
  </si>
  <si>
    <t>Visos normalios, lipeminės, hemolizuotos, ikterinės plazmos.</t>
  </si>
  <si>
    <t>4.6.7.</t>
  </si>
  <si>
    <t>Matavimo sistema</t>
  </si>
  <si>
    <t xml:space="preserve">Atliekant chronometrinius tyrimus rezultatas turi būti gaunamas iš vieno matavimo be papildomų procedūrų: vienam tyrimui naudojama viena matavimo laikmena. Analizatorius privalo pateikti rezultatus, matavimo metu susidarant tiek normalios, tiek silpnos struktūros krešuliams (disfibrinogenemijos, antikoaguliantų perdozavimo bei kitais atvejais). </t>
  </si>
  <si>
    <t>4.6.8.</t>
  </si>
  <si>
    <t>Reagentų ir matavimo laikmenų valdymas</t>
  </si>
  <si>
    <t>Analizatorius turi pastoviai sekti reagentų, matavimo laikmenų kiekį ir informuoti vartotoją apie teorinį ir realų jų trūkumą. Turi būti galimybė užtikrinti nenutrūkstamą darbą, patalpinant daugiau nei vieną tos pačios rūšies reagento buteliuką</t>
  </si>
  <si>
    <t>4.6.9.</t>
  </si>
  <si>
    <t>Duomenų atsekamumas</t>
  </si>
  <si>
    <t>Turi būti integruotas brūkšninių kodų skaitytuvas,  identifikuojantis reagentų, kontrolinių ir kalibracinių medžiagų bei matavimo laikmenų duomenis, skirtus analizatoriaus darbui ir užkoduotus  brūkšniniuose koduose.</t>
  </si>
  <si>
    <t>4.6.10.</t>
  </si>
  <si>
    <t>Komplektacija</t>
  </si>
  <si>
    <t>Turi būti spausdintuvas, monitorius, srovės/įtampos stabilizatorius</t>
  </si>
  <si>
    <t>4.6.11.</t>
  </si>
  <si>
    <t>LIS</t>
  </si>
  <si>
    <t>Būtina galimybė pajungti į LIS</t>
  </si>
  <si>
    <t>4.6.12.</t>
  </si>
  <si>
    <t>4.6.13.</t>
  </si>
  <si>
    <t>4.6.14.</t>
  </si>
  <si>
    <t>4.6.15.</t>
  </si>
  <si>
    <t>4.6.16.</t>
  </si>
  <si>
    <t>5.</t>
  </si>
  <si>
    <r>
      <rPr>
        <b/>
        <sz val="11"/>
        <color rgb="FF000000"/>
        <rFont val="Times New Roman"/>
        <family val="1"/>
        <charset val="186"/>
      </rPr>
      <t>Diagnostikos reagentai ir papildomos priemonės automatiniam biocheminiam analizatoriui Vitalab Selectra E (</t>
    </r>
    <r>
      <rPr>
        <b/>
        <sz val="11"/>
        <color rgb="FFFF0000"/>
        <rFont val="Times New Roman"/>
        <family val="1"/>
        <charset val="186"/>
      </rPr>
      <t>analizatorius yra gydymo įstaigos nuosavybė</t>
    </r>
    <r>
      <rPr>
        <b/>
        <sz val="11"/>
        <color rgb="FF000000"/>
        <rFont val="Times New Roman"/>
        <family val="1"/>
        <charset val="186"/>
      </rPr>
      <t>)</t>
    </r>
  </si>
  <si>
    <t>5.1.</t>
  </si>
  <si>
    <t xml:space="preserve">ALT </t>
  </si>
  <si>
    <t xml:space="preserve">Modif. IFCC metodas; Stabilumas ne mažiau kaip 14dienų analizatoriuje. Linijiškumas ne mažiau kaip 250 U/l  </t>
  </si>
  <si>
    <t>5.1.1.</t>
  </si>
  <si>
    <t>...................
Reagentai ir/ar papildomos priemonės (įskaitant ir tyrimo plokšteles), reikalingos tyrimui atlikti su siūlomu automatiniu biocheminiu analizatoriumi (įrašyti tikslius pavadinimus)</t>
  </si>
  <si>
    <t>5.2.</t>
  </si>
  <si>
    <t xml:space="preserve">AST </t>
  </si>
  <si>
    <t xml:space="preserve">Modif. IFCC metodas; Stabilumas ne mažiau kaip 14 dienų analizatoriuje. Linijiškumas ne mažiau kaip 250 U/l  </t>
  </si>
  <si>
    <t>5.2.1.</t>
  </si>
  <si>
    <t>5.3.</t>
  </si>
  <si>
    <t>Amilazė</t>
  </si>
  <si>
    <t>CNP-G5 metodas; Stabilumas ne mažiau kaip 28 dienos analizatoriuje. Linijiškumas ne mažiau kaip 1500U/l</t>
  </si>
  <si>
    <t>5.3.1.</t>
  </si>
  <si>
    <t>5.4.</t>
  </si>
  <si>
    <t>Šarminė fosfatazė</t>
  </si>
  <si>
    <t xml:space="preserve">DEA (DGKC) metodas; Stabilumas ne mažiau kaip 21 diena analizatoriuje. Linijiškumas ne mažiau kaip 900 U/l  </t>
  </si>
  <si>
    <t>5.4.1.</t>
  </si>
  <si>
    <t>5.5.</t>
  </si>
  <si>
    <t>Cholesterolis</t>
  </si>
  <si>
    <t xml:space="preserve">CHOD/POD metodas; Stabilumas ne mažiau kaip 28 dienos analizatoriuje. Linijiškumas ne mažiau kaip 15,5 mmol/l  </t>
  </si>
  <si>
    <t>5.5.1.</t>
  </si>
  <si>
    <t>5.6.</t>
  </si>
  <si>
    <t>DTL cholesterolis</t>
  </si>
  <si>
    <t xml:space="preserve">Tiesioginis metodas;  Stabilumas ne mažiau kaip 21 dienas analizatoriuje. Linijiškumas ne mažiau kaip 5.10 mmol/l  </t>
  </si>
  <si>
    <t>5.6.1.</t>
  </si>
  <si>
    <t>5.7.</t>
  </si>
  <si>
    <t>MTL cholesterolis (tiesioginis)</t>
  </si>
  <si>
    <t xml:space="preserve">Tiesioginis metodas; Stabilumas ne mažiau kaip 21  dienas analizatoriuje. Linijiškumas ne mažiau kaip 18,1 mmol/l  </t>
  </si>
  <si>
    <t>5.7.1.</t>
  </si>
  <si>
    <t>5.8.</t>
  </si>
  <si>
    <t xml:space="preserve">GPO/POD metodas. Stabilumas ne mažiau kaip 28 dienos analizatoriuje inijiškumas ne mažiau kaip 11,0 mmol/l  </t>
  </si>
  <si>
    <t>5.8.1.</t>
  </si>
  <si>
    <t>5.9.</t>
  </si>
  <si>
    <t>UV, GLDH metodas ; Stabilumas ne mažiau kaip 14 dienų analizatoriuje. Linijiškumas ne mažiau kaip 45 mmol/l</t>
  </si>
  <si>
    <t>5.9.1.</t>
  </si>
  <si>
    <t>5.10.</t>
  </si>
  <si>
    <t xml:space="preserve">Urikazinis metodas; Stabilumas ne mažiau kaip 28 dienos analizatoriuje. Linijiškumas ne mažiau kaip 1450 µmol/l  </t>
  </si>
  <si>
    <t>5.10.1.</t>
  </si>
  <si>
    <t>5.11.</t>
  </si>
  <si>
    <t>Bilirubinas bendras</t>
  </si>
  <si>
    <t xml:space="preserve">Modif. Jendrassik ( Malloy-Evelyn) metodas; Stabilumas ne mažiau kaip 28 dienos analizatoriuje. Linijiškumas ne mažiau kaip 340 µmol/l  </t>
  </si>
  <si>
    <t>5.11.1.</t>
  </si>
  <si>
    <t>5.12.</t>
  </si>
  <si>
    <t xml:space="preserve">Bilirubinas tiesioginis </t>
  </si>
  <si>
    <t xml:space="preserve">Modif. Jendrassik ( Malloy-Evelyn) metodas; Stabilumas ne mažiau kaip 28 dienos analizatoriuje. Linijiškumas ne mažiau kaip 300 µmol/l. </t>
  </si>
  <si>
    <t>5.12.1.</t>
  </si>
  <si>
    <t>5.13.</t>
  </si>
  <si>
    <t xml:space="preserve">PAP metodas; Stabilumas ne mažiau kaip 28 diena analizatoriuje. Linijiškumas ne mažiau kaip 2652 µmol/l  </t>
  </si>
  <si>
    <t>5.13.1.</t>
  </si>
  <si>
    <t>5.14.</t>
  </si>
  <si>
    <t>5.14.1.</t>
  </si>
  <si>
    <t>5.15.</t>
  </si>
  <si>
    <t xml:space="preserve">Ferene metodas; Stabilumas ne mažiau kaip 28 dienos analizatoriuje. Linijiškumas ne mažiau kaip 179,1µmol/l  </t>
  </si>
  <si>
    <t>5.15.1.</t>
  </si>
  <si>
    <t>5.16.</t>
  </si>
  <si>
    <t xml:space="preserve">Biureto metodas. Stabilumas ne mažiau kaip 14 dienų analizatoriuje, linijiškumas ne mažiau kaip 140 g/l. </t>
  </si>
  <si>
    <t>5.16.1.</t>
  </si>
  <si>
    <t>5.17.</t>
  </si>
  <si>
    <t>Xylidil blue  metodas. Stabilumas ne mažiau kaip 7 dienos analizatoriuje, linijiškumas ne mažiau kaip 2 mmol/l.</t>
  </si>
  <si>
    <t>5.17.1.</t>
  </si>
  <si>
    <t>5.18.</t>
  </si>
  <si>
    <t>Kalcis</t>
  </si>
  <si>
    <t>Arsenazo metodas; Stabilumas ne mažiau kaip 7 dienos analizatoriuje. Linijiškumas ne mažiau kaip 3,74 mmol/l. Reagentas su brūkšniniais kodais.</t>
  </si>
  <si>
    <t>5.18.1.</t>
  </si>
  <si>
    <t>5.19.</t>
  </si>
  <si>
    <t xml:space="preserve">CRB </t>
  </si>
  <si>
    <t>Imunoturbidimetrinis metodas, su standartu</t>
  </si>
  <si>
    <t>5.19.1.</t>
  </si>
  <si>
    <t>5.20.</t>
  </si>
  <si>
    <t>Baltymas šlapime</t>
  </si>
  <si>
    <t>Pirogalol raudonojo metodas. Stabilumas ne mažiau kaip 28 dienos analizatoriuje, linijiškumas ne mažiau kaip 1,3g/l</t>
  </si>
  <si>
    <t>5.20.1.</t>
  </si>
  <si>
    <t>5.21.</t>
  </si>
  <si>
    <t>GGT</t>
  </si>
  <si>
    <t xml:space="preserve">Gama glutamyl-3 Corboxy-4 nitro-anilide+glycilycine, 37 °; Stabilumas ne mažiau kaip 14 dienų  analizatoriuje. Linijiškumas ne mažiau kaip 1200  U/l  </t>
  </si>
  <si>
    <t>5.21.1.</t>
  </si>
  <si>
    <t>5.22.</t>
  </si>
  <si>
    <t xml:space="preserve">5 (5.1.1.+5.2.1.+5.3.1.+5.4.1.+5.5.1.+5.6.1.+5.7.1.+5.8.1.+5.9.1.+5.10.1.+5.11.1.+5.12.1.+5.13.1.+5.14.1.+5.15.1.+5.16.1.+5.17.1.+5.18.1.+5.19.1.+5.20.1.+5.21.1.+5.22.) pirkimo dalies kaina Eur be PVM: </t>
  </si>
  <si>
    <t xml:space="preserve">5 (5.1.1.+5.2.1.+5.3.1.+5.4.1.+5.5.1.+5.6.1.+5.7.1.+5.8.1.+5.9.1.+5.10.1.+5.11.1.+5.12.1.+5.13.1.+5.14.1.+5.15.1.+5.16.1.+5.17.1.+5.18.1.+5.19.1.+5.20.1.+5.21.1.+5.22.) pirkimo dalies kaina Eur su PVM: </t>
  </si>
  <si>
    <t>5.23.</t>
  </si>
  <si>
    <r>
      <rPr>
        <b/>
        <sz val="11"/>
        <color rgb="FF000000"/>
        <rFont val="Times New Roman"/>
        <family val="1"/>
        <charset val="186"/>
      </rPr>
      <t xml:space="preserve">Techniniai reikalavimai aautomatiniam biocheminiam analizatoriui Vitalab Selectra E </t>
    </r>
    <r>
      <rPr>
        <b/>
        <sz val="11"/>
        <color rgb="FFFF0000"/>
        <rFont val="Times New Roman"/>
        <family val="1"/>
        <charset val="186"/>
      </rPr>
      <t>(analizatorius yra gydymo įstaigos nuosavybė)</t>
    </r>
  </si>
  <si>
    <t>5.23.1.</t>
  </si>
  <si>
    <t>Automatinis biocheminis analizatorius</t>
  </si>
  <si>
    <t>5.23.2.</t>
  </si>
  <si>
    <t>5.23.3.</t>
  </si>
  <si>
    <t>5.23.4.</t>
  </si>
  <si>
    <t>Analizatoriaus našumas</t>
  </si>
  <si>
    <t>Ne mažiau 180 fotometrinių tyrimų per valandą</t>
  </si>
  <si>
    <t>5.23.5.</t>
  </si>
  <si>
    <t>Serumas, plazma, šlapimas, likvoras</t>
  </si>
  <si>
    <t>5.23.6.</t>
  </si>
  <si>
    <t>Mėginių sistema</t>
  </si>
  <si>
    <t>Ne mažiau kaip: 50 mėginių pozicijų, 4 pozicijos kontrolėms, 9 pozicijos kalibratoriams,  5 pediatriniams mėginiams ir 3  skubiems mėginiams</t>
  </si>
  <si>
    <t>5.23.7.</t>
  </si>
  <si>
    <t>Mėginio tūris</t>
  </si>
  <si>
    <t>1.5-30µl</t>
  </si>
  <si>
    <t>5.23.8.</t>
  </si>
  <si>
    <t>Automatinis mėginio praskiedimas</t>
  </si>
  <si>
    <t>5.23.9.</t>
  </si>
  <si>
    <t>Nepertraukiamas mėginių pakrovimas</t>
  </si>
  <si>
    <t>5.23.10.</t>
  </si>
  <si>
    <t>Mėginių adata</t>
  </si>
  <si>
    <t xml:space="preserve">Su integruotu skysčio lygio jutikliu, maišymo ir mechaninės kliūties aptikimo funkcija </t>
  </si>
  <si>
    <t>5.23.11.</t>
  </si>
  <si>
    <t>Reagentų sistema</t>
  </si>
  <si>
    <t xml:space="preserve">Išimamas reagentų rotorius su ne mažiau kaip 32 pozicijom reagentams. Reagentų pozicijos turi būti šaldomos.  </t>
  </si>
  <si>
    <t>5.23.12.</t>
  </si>
  <si>
    <t>Reagentų adata</t>
  </si>
  <si>
    <t>Šildoma reagentų adata su skysčio lygio jutikliu, integruotu maišytuvu ir mechaninės kliūties aptikimo funkcija.</t>
  </si>
  <si>
    <t>Reakcijos kiuvetės</t>
  </si>
  <si>
    <t>Daugkartinės reakcijos kiuvetės, skirtos atlikti ne mažiau kaip 10000 tyrimų. Automatinis kiuvečių plovimas, džiovinimas ir tikrinimas.</t>
  </si>
  <si>
    <t>Levey Jennigs grafikai, Westergardo taisyklių taikymas</t>
  </si>
  <si>
    <t>5.23.13.</t>
  </si>
  <si>
    <t>Galimybė analizatorių jungti į LIS</t>
  </si>
  <si>
    <t>6.</t>
  </si>
  <si>
    <r>
      <rPr>
        <b/>
        <sz val="11"/>
        <color rgb="FF000000"/>
        <rFont val="Times New Roman"/>
        <family val="1"/>
        <charset val="186"/>
      </rPr>
      <t>Diagnostikos reagentai ir papildomos priemonės kraujo tyrimams analizatoriumi NycoCard ReaderII (</t>
    </r>
    <r>
      <rPr>
        <b/>
        <sz val="11"/>
        <color rgb="FFFF0000"/>
        <rFont val="Times New Roman"/>
        <family val="1"/>
        <charset val="186"/>
      </rPr>
      <t>analizatorius yra 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</si>
  <si>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kraujo tyrimams analizatoriumi.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</si>
  <si>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6.1.</t>
  </si>
  <si>
    <t>HbA1c</t>
  </si>
  <si>
    <t>6.1.1.</t>
  </si>
  <si>
    <t>6.2.</t>
  </si>
  <si>
    <t>CRB</t>
  </si>
  <si>
    <t>Kietos fazės sumuštinio-formato imunocheminis tyrimo metodas.
Bilirubinas, lipidai ir reumatoidinio faktoriaus (RF) lygis turi neįtakoti tyrimo rezultato.
Tyrimo atlikimo laikas &lt; 2 min.
Tyrimui naudojamas kapiliarinio kraujo tūris &lt;5µl.</t>
  </si>
  <si>
    <t>6.2.1.</t>
  </si>
  <si>
    <t>6.3.</t>
  </si>
  <si>
    <t xml:space="preserve">6 (6.1.1.+6.2.1.+6.3.) pirkimo dalies kaina Eur be PVM: </t>
  </si>
  <si>
    <t xml:space="preserve">6 (6.1.1.+6.2.1.+6.3.) pirkimo dalies kaina Eur su PVM: </t>
  </si>
  <si>
    <t>6.4.</t>
  </si>
  <si>
    <r>
      <rPr>
        <b/>
        <sz val="11"/>
        <color rgb="FF000000"/>
        <rFont val="Times New Roman"/>
        <family val="1"/>
        <charset val="186"/>
      </rPr>
      <t>Techniniai reikalavimai automatiniam kraujo tyrimų analizatoriui NycoCard ReaderII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</si>
  <si>
    <t>6.4.1.</t>
  </si>
  <si>
    <t>Portatyvus reflektometras skirtas prie paciento atliekamiems kiekybiniams biocheminiams tyrimams atlikti</t>
  </si>
  <si>
    <t>6.4.2.</t>
  </si>
  <si>
    <t>Tyrimo metodas</t>
  </si>
  <si>
    <t>Kietos fazės imunocheminis metodas.</t>
  </si>
  <si>
    <t>6.4.3.</t>
  </si>
  <si>
    <t>Tiriami parametrai</t>
  </si>
  <si>
    <t>HbA1C, CRB, D-dimerai</t>
  </si>
  <si>
    <t>6.4.4.</t>
  </si>
  <si>
    <t>CRB  ir HbA1c – ne daugiau kaip 5 ml kapiliarinio kraujo, serumo ir plazmos; D-dimerai ne daugiau kaip 50 ml plazmos</t>
  </si>
  <si>
    <t>6.4.5.</t>
  </si>
  <si>
    <t>Prietaiso  kalibracija</t>
  </si>
  <si>
    <t>Baltos šviesos kalibracija, naudojant daugkartinio panaudojimo laikmenas.</t>
  </si>
  <si>
    <t>6.4.6.</t>
  </si>
  <si>
    <t>Prietaiso našumas</t>
  </si>
  <si>
    <t>Tyrimai  atliekami ne ilgiau  kaip per 3 min. Turi būti galimybė atlikti  tyrimų seriją (4 tyrimai per 5 min)</t>
  </si>
  <si>
    <t>7.</t>
  </si>
  <si>
    <r>
      <rPr>
        <b/>
        <sz val="11"/>
        <color rgb="FF000000"/>
        <rFont val="Times New Roman"/>
        <family val="1"/>
        <charset val="186"/>
      </rPr>
      <t xml:space="preserve">Diagnostikos reagentai ir papildomos priemonės automatiniam CRB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</si>
  <si>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CRB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</si>
  <si>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7.1.</t>
  </si>
  <si>
    <t>7.1.1.</t>
  </si>
  <si>
    <t>...................
Reagentai, kalibratoriai, kontrolinės medžiagos ir/ar papildomos priemonės, reikalingos tyrimui atlikti su siūlomu analizatoriumi  (įrašyti tikslius pavadinimus)</t>
  </si>
  <si>
    <t>7.2.</t>
  </si>
  <si>
    <t xml:space="preserve">7 (7.1.1.+7.2.) pirkimo dalies kaina Eur be PVM: </t>
  </si>
  <si>
    <t xml:space="preserve">7 (7.1.1.+7.2.) pirkimo dalies kaina Eur su PVM: </t>
  </si>
  <si>
    <t>7.3.</t>
  </si>
  <si>
    <t xml:space="preserve">Techniniai reikalavimai automatiniam CRB analizatoriui, įsigyjamam panaudos būdu (1 vnt.) </t>
  </si>
  <si>
    <t>7.3.1.</t>
  </si>
  <si>
    <t>Portatyvus automatinis diagnostinis CRB analizatorius</t>
  </si>
  <si>
    <t>7.3.2.</t>
  </si>
  <si>
    <t>7.3.3.</t>
  </si>
  <si>
    <t>7.3.4.</t>
  </si>
  <si>
    <t>Matavimo ribos kraujyje, kiekybinis nustatymas</t>
  </si>
  <si>
    <t>1-200 mg/L</t>
  </si>
  <si>
    <t>7.3.5.</t>
  </si>
  <si>
    <t>Matavimo metodas/principas</t>
  </si>
  <si>
    <t>Fotometrinis, imunoturbidimetrinis arba turbidimetrinis</t>
  </si>
  <si>
    <t>7.3.6.</t>
  </si>
  <si>
    <t>Atlikimo laikas (bendra vieno tyrimo procedūros trukmė).</t>
  </si>
  <si>
    <t>iki 2 min</t>
  </si>
  <si>
    <t>7.3.7.</t>
  </si>
  <si>
    <t>Mėginio tūris. Mėginys.</t>
  </si>
  <si>
    <t>ne daugiau 20µl veninio kraujo ar kapiliarinio kraujo, serumo ar plazmos, iš pirminių biocheminių su kreš.akt., KEDTA, Li(Na) heparino vakuuminės arba kapiliarinės sistemos mėgintuvėlių ir/arba tiesiai nuo piršto.</t>
  </si>
  <si>
    <t>7.3.8.</t>
  </si>
  <si>
    <t>Automatinė hematokrito kompensacija atliekant CRB iš kraujo</t>
  </si>
  <si>
    <t>Ne blogesnėse kaip 15-75% ribose</t>
  </si>
  <si>
    <t>7.3.9.</t>
  </si>
  <si>
    <t>Normos ribos</t>
  </si>
  <si>
    <t>Skirtingiems mėginių tipams (veninio, kapiliarinio kraujo, serumo ir plazmos) tokios pačios.</t>
  </si>
  <si>
    <t>7.3.10.</t>
  </si>
  <si>
    <t xml:space="preserve">Analizatoriaus atmintis </t>
  </si>
  <si>
    <t>ne mažiau 100 tyrimų ir 100 kokybės kontrolės duomenų.</t>
  </si>
  <si>
    <t>7.3.11.</t>
  </si>
  <si>
    <t>Analizatorius maitinamas</t>
  </si>
  <si>
    <t>nuo 220V elektros tinklo; ir nuo integruojamo į prietaisą ir nuo 220V tinklo pakraunamo akumuliatoriaus</t>
  </si>
  <si>
    <t>7.3.12.</t>
  </si>
  <si>
    <t>Kalibracija</t>
  </si>
  <si>
    <t>Gamyklinė arba kalibruojasi automatiškai.</t>
  </si>
  <si>
    <t>7.3.13.</t>
  </si>
  <si>
    <t>Prietaiso valdymas</t>
  </si>
  <si>
    <t>per lietimui jautrų (sensorinį) ekraną – spalvotas LCD, paciento ID ir operatoriaus ID suvedami barkodo pagalba</t>
  </si>
  <si>
    <t>7.3.14.</t>
  </si>
  <si>
    <t>Tiekėjas privalo savo lėšomis per 30d. analizatorių prijungti prie įdiegtos laboratorinės informacinės sistemos OpenLims</t>
  </si>
  <si>
    <t>7.3.15.</t>
  </si>
  <si>
    <t>7.3.16.</t>
  </si>
  <si>
    <t>7.3.17.</t>
  </si>
  <si>
    <t>7.3.18.</t>
  </si>
  <si>
    <t>7.3.19.</t>
  </si>
  <si>
    <t>8.</t>
  </si>
  <si>
    <r>
      <rPr>
        <b/>
        <sz val="11"/>
        <color rgb="FF000000"/>
        <rFont val="Times New Roman"/>
        <family val="1"/>
        <charset val="186"/>
      </rPr>
      <t xml:space="preserve">Diagnostikos reagentai ir papildomos priemonės šlapimo tyrimams atlikti pusiau automatiniam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</si>
  <si>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pusiau automatiniam šlapimo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</si>
  <si>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8.1.</t>
  </si>
  <si>
    <t>10 parametrų šlapimo tyrimas (leukocitai, nitritai, urobilinogenas, baltymas, pH, kraujas, SG, ketonai, bilirubinas, gliukozė)</t>
  </si>
  <si>
    <t>8.1.1.</t>
  </si>
  <si>
    <t>...................
Reagentai, kontrolinės medžiagos ir/ar papildomos priemonės, reikalingos tyrimui atlikti su siūlomu analizatoriumi  (įrašyti tikslius pavadinimus)</t>
  </si>
  <si>
    <t>8.2.</t>
  </si>
  <si>
    <t>14 parametrų šlapimo tyrimas</t>
  </si>
  <si>
    <t>8.2.1.</t>
  </si>
  <si>
    <t>8.3.</t>
  </si>
  <si>
    <t xml:space="preserve">8 (8.1.1.+8.2.1.+8.3.) pirkimo dalies kaina Eur be PVM: </t>
  </si>
  <si>
    <t xml:space="preserve">8 (8.1.1.+8.2.1.+8.3.) pirkimo dalies kaina Eur su PVM: </t>
  </si>
  <si>
    <t>8.4.</t>
  </si>
  <si>
    <t xml:space="preserve">Techniniai reikalavimai pusiau automatiniam šlapimo analizatoriui, įsigyjamam panaudos būdu (1 vnt.) </t>
  </si>
  <si>
    <t>8.4.1.</t>
  </si>
  <si>
    <t>Analizatoriaus duomenys, 1 vnt.</t>
  </si>
  <si>
    <t>8.4.2.</t>
  </si>
  <si>
    <t>8.4.3.</t>
  </si>
  <si>
    <r>
      <rPr>
        <sz val="11"/>
        <color rgb="FFFF0000"/>
        <rFont val="Times New Roman"/>
        <family val="1"/>
        <charset val="186"/>
      </rPr>
      <t xml:space="preserve">Aptarnaujantis serviso personalas analizatorių turi teikti techninę pagalbą vietoje, tai turi būti vykdoma </t>
    </r>
    <r>
      <rPr>
        <b/>
        <sz val="11"/>
        <color rgb="FFFF0000"/>
        <rFont val="Times New Roman"/>
        <family val="1"/>
        <charset val="186"/>
      </rPr>
      <t>ne vėliau, nei per 24 val.</t>
    </r>
  </si>
  <si>
    <t>8.4.4.</t>
  </si>
  <si>
    <t>Matavimo metodas</t>
  </si>
  <si>
    <t>Fotometrinis kolorimetrinis</t>
  </si>
  <si>
    <t>8.4.5.</t>
  </si>
  <si>
    <t>Ne mažiau 300 tyrimų/val.</t>
  </si>
  <si>
    <t>8.4.6.</t>
  </si>
  <si>
    <t>Atmintis</t>
  </si>
  <si>
    <t xml:space="preserve">Ne mažiau 1000 pacientų rezultatų, </t>
  </si>
  <si>
    <t>8.4.7.</t>
  </si>
  <si>
    <t xml:space="preserve">Tiriamų parametrų skaičius ne mažiau 14: kraujas, gliukozė, pH, santykinis tankis, bilirubinas, urobilinogenas, ketonai, baltymai, nitritai, leukocitai, askorbininė rūgštis, mikroalbuminas, kreatininas, kalcis. </t>
  </si>
  <si>
    <t>8.4.8.</t>
  </si>
  <si>
    <t>Mėginio tipas</t>
  </si>
  <si>
    <t>Šlapimas</t>
  </si>
  <si>
    <t>8.4.9.</t>
  </si>
  <si>
    <t>Valdymas</t>
  </si>
  <si>
    <t xml:space="preserve">Per lietimui jautrų ekraną </t>
  </si>
  <si>
    <t>8.4.10.</t>
  </si>
  <si>
    <t>Mėginių identifikacija</t>
  </si>
  <si>
    <t>Suvedimas rankiniu būdu ir nuskaitant brūkšninius kodus.  Brūkšninių kodų skaitytuvas prietaiso komplektacijoje</t>
  </si>
  <si>
    <t>8.4.11.</t>
  </si>
  <si>
    <t>Ne mažiau 2 lygių visiems 14 parametrų</t>
  </si>
  <si>
    <t>8.4.12.</t>
  </si>
  <si>
    <t>Automatinė savikalibracija arba kalibracine juostele</t>
  </si>
  <si>
    <t>8.4.13.</t>
  </si>
  <si>
    <t>Integruotas atliekų konteineris</t>
  </si>
  <si>
    <t>8.4.14.</t>
  </si>
  <si>
    <t>Automatinis tyrimui paruoštos juostelės aptikimas</t>
  </si>
  <si>
    <t>8.4.15.</t>
  </si>
  <si>
    <t>Rezultatų pateikimas</t>
  </si>
  <si>
    <t>Plus ir SI sistemos vienetais vienu metu. Patologiniai rezultatai žymimi išskirtiniu simboliu.  Galimybė suvesti šlapimo  spalvą ir skaidrumą.</t>
  </si>
  <si>
    <t>8.4.16.</t>
  </si>
  <si>
    <t>Rezultatų spausdinimas</t>
  </si>
  <si>
    <t>Ekrane ir atspausdinami integruotu spausdintuvu</t>
  </si>
  <si>
    <t>8.4.17.</t>
  </si>
  <si>
    <t>Įgaliojimas</t>
  </si>
  <si>
    <t>Gamintojo įgaliojimas atstovauti ir atlikti tech.priežiūrą</t>
  </si>
  <si>
    <t>8.4.18.</t>
  </si>
  <si>
    <t>Tiekėjas privalo savo lėšomis per 30 d. analizatorių prijungti prie įdiegtos laboratorinės informacinės sistemos OpenLims</t>
  </si>
  <si>
    <t>8.4.19.</t>
  </si>
  <si>
    <t>8.4.20.</t>
  </si>
  <si>
    <t>8.4.21.</t>
  </si>
  <si>
    <t>8.4.22.</t>
  </si>
  <si>
    <t>8.4.23.</t>
  </si>
  <si>
    <t>9.</t>
  </si>
  <si>
    <r>
      <rPr>
        <b/>
        <sz val="11"/>
        <color rgb="FF000000"/>
        <rFont val="Times New Roman"/>
        <family val="1"/>
        <charset val="186"/>
      </rPr>
      <t xml:space="preserve">Diagnostikos reagentai ir papildomos priemonės elektrolitų tyrimams atlikti automatiniam analizatoriui i-Smart 30 PRO,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</si>
  <si>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elektrolitų automatiniam analizatoriui i-Smart 30 PRO.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</si>
  <si>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9.1.</t>
  </si>
  <si>
    <t>K+, Na+, Cl-</t>
  </si>
  <si>
    <t>9.1.1.</t>
  </si>
  <si>
    <t>9.2.</t>
  </si>
  <si>
    <t xml:space="preserve">9 (9.1.1.+9.2.) pirkimo dalies kaina Eur be PVM: </t>
  </si>
  <si>
    <t xml:space="preserve">9 (9.1.1.+9.2.) pirkimo dalies kaina Eur su PVM: </t>
  </si>
  <si>
    <t>9.3.</t>
  </si>
  <si>
    <r>
      <rPr>
        <b/>
        <sz val="11"/>
        <color rgb="FF000000"/>
        <rFont val="Times New Roman"/>
        <family val="1"/>
        <charset val="186"/>
      </rPr>
      <t xml:space="preserve">Techniniai reikalavimai automatiniam elektrolitų tyrimnų analizatoriui i-Smart 30 PRO, </t>
    </r>
    <r>
      <rPr>
        <b/>
        <sz val="11"/>
        <color rgb="FFFF0000"/>
        <rFont val="Times New Roman"/>
        <family val="1"/>
        <charset val="186"/>
      </rPr>
      <t xml:space="preserve">įsigyjamam panaudos būdu (1 vnt.) </t>
    </r>
  </si>
  <si>
    <t>9.3.1</t>
  </si>
  <si>
    <t>Analizatoriaus pavadinimas, tipas/ modelis, gamintojas</t>
  </si>
  <si>
    <t>Elektrolitų analizatorius su barkodų skaneriu ir integruotu spausdintuvu ir integruotais akumuliatoriais</t>
  </si>
  <si>
    <t>9.3.2.</t>
  </si>
  <si>
    <t>Mėginys</t>
  </si>
  <si>
    <t>Serumas, plazma, heparinizuotas bendras kraujas, šlapimas</t>
  </si>
  <si>
    <t>9.3.3.</t>
  </si>
  <si>
    <t xml:space="preserve">Matavimo metodas </t>
  </si>
  <si>
    <t>ISE (Ion Selective Electrode), variacijos koeficientas (CV%) iš serumo mėginių ne aukščiau kaip 1%</t>
  </si>
  <si>
    <t>9.3.4.</t>
  </si>
  <si>
    <t>Matuojami parametrai</t>
  </si>
  <si>
    <t>K+, Na+, Cl-; trys analitės vienu tyrimu</t>
  </si>
  <si>
    <t>9.3.5.</t>
  </si>
  <si>
    <t>Matavimo ribos serume</t>
  </si>
  <si>
    <t>Na+ 25 – 245  mmol/L
K+ 1,0 – 20,0 mmol/L
Cl- 25 – 250 mmol/L</t>
  </si>
  <si>
    <t>9.3.6.</t>
  </si>
  <si>
    <t>Mėginio kiekis</t>
  </si>
  <si>
    <t>Ne didesnis kaip 65 µL</t>
  </si>
  <si>
    <t>9.3.7.</t>
  </si>
  <si>
    <t>Matavimo laikas</t>
  </si>
  <si>
    <t>25-35 s</t>
  </si>
  <si>
    <t>9.3.8.</t>
  </si>
  <si>
    <t>2 taškų, automatinė  ir rankinė</t>
  </si>
  <si>
    <t>9.3.9.</t>
  </si>
  <si>
    <t>Ne mažiau 1000 paskutinių tyrimų su data ir laiku ir ne mažiau 300 paskutinių kokybės kontrolės duomenų kiekvienam lygiui (ne mažiau 3 lygiai), bei kalibracijos duomenims su paieškos bei spausdinimo funkcija.</t>
  </si>
  <si>
    <t>9.3.10.</t>
  </si>
  <si>
    <t>Mėginio paėmimas</t>
  </si>
  <si>
    <t>Įsiurbiamas per įsiurbimo adatą</t>
  </si>
  <si>
    <t>9.3.11.</t>
  </si>
  <si>
    <t>Skysta kokybės kontrolė (serumas), ne mažiau kaip 3 lygių kiekvienam parametrui, integruotos kokybės kontrolės programa / spausdinamas kok.kontr.rezultatas ir kok.kontrolės ribos/ Ribos suvedamos barkodo pagalba.</t>
  </si>
  <si>
    <t>9.3.12.</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</si>
  <si>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</si>
  <si>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</si>
  <si>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9.3.14.</t>
  </si>
  <si>
    <t>Reagentų, kokybės kontrolės, operatoriaus, paciento ir mėginio duomenų įvedimas</t>
  </si>
  <si>
    <t>Barkodų skaneris ir rankinis duomenų įvedimas pasirinktinai naudojant skaičius ir raides</t>
  </si>
  <si>
    <t>9.3.15.</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</si>
  <si>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</si>
  <si>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</si>
  <si>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9.3.16.</t>
  </si>
  <si>
    <t>Maitinimas</t>
  </si>
  <si>
    <t>El.220V įtampos ir autonominis nuo prietaise integruotų akumuliatorių arba baterijų ne mažiau 2 valandoms įprasto darbo. Pilnas akumuliatorių pasikrovimas per ne daugiau kaip 2 val.</t>
  </si>
  <si>
    <t>9.3.17.</t>
  </si>
  <si>
    <t>Spalvotas, lietimui jautrus ekranas (touch-screen). Tyrimo atlikimo metu analizatorius vartotojui ekrane rodo/rekomenduoja tyrimo seką ir atliekamą procedūros eigą.</t>
  </si>
  <si>
    <t>9.3.18.</t>
  </si>
  <si>
    <t>Darbinė aplinka</t>
  </si>
  <si>
    <t>15 – 35 °C, 5-85% drėgnio.</t>
  </si>
  <si>
    <t>9.3.19.</t>
  </si>
  <si>
    <t>Elektrolitų ir reagentų monitoringas</t>
  </si>
  <si>
    <t>Ekrane realiu laiku monitoruojamas tikslus likusių tyrimų kiekis ir reagentų pako galiojimo laikas bei elektrodų būklė.</t>
  </si>
  <si>
    <t>9.3.20.</t>
  </si>
  <si>
    <t>9.3.21.</t>
  </si>
  <si>
    <t>9.3.22.</t>
  </si>
  <si>
    <t>9.3.23.</t>
  </si>
  <si>
    <t>9.3.24.</t>
  </si>
  <si>
    <t>9.3.25.</t>
  </si>
  <si>
    <t>10.</t>
  </si>
  <si>
    <r>
      <rPr>
        <b/>
        <sz val="11"/>
        <color rgb="FF000000"/>
        <rFont val="Times New Roman"/>
        <family val="1"/>
        <charset val="186"/>
      </rPr>
      <t xml:space="preserve">Diagnostikos reagentai ir papildomos priemonės ekstrinių, itin skubių, kritinių ligų, imunologinių tyrimų, be mėginio paruošimo funkicijo, automatiniam POCT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</si>
  <si>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ekstrinių, itin skubių, kritinių ligų, imunologinių tyrimų, be mėginio paruošimo funkicijo, automatiniam POCT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</si>
  <si>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10.1.</t>
  </si>
  <si>
    <t>Reagentų rinkinys TnI nustatymui</t>
  </si>
  <si>
    <t>Rezultatas turi atitikti 99-ą procentilę ne blogiau nei 0.027 µg/L. Matavimo laikas ne ilgiau 20 min. Metodas fluorometrinis arba lygiavertis.</t>
  </si>
  <si>
    <t>10.1.1.</t>
  </si>
  <si>
    <t>...................
Reagentai ir/ar papildomos priemonės, reikalingos tyrimui atlikti su siūlomu analizatoriumi  (įrašyti tikslius pavadinimus)</t>
  </si>
  <si>
    <t>10.2.</t>
  </si>
  <si>
    <t>Reagentų rinkinys D-Dimer nustatymui</t>
  </si>
  <si>
    <t xml:space="preserve"> Referentinė reikšmė diferencijuojama į 2 galimas amžiaus grupes: &lt; 50 metų,
&gt;50 metų
Matavimo laikas ne ilgiau 20 min. Metodas fluorometrinis arba lygiavertis</t>
  </si>
  <si>
    <t>10.2.1.</t>
  </si>
  <si>
    <t>10.3.</t>
  </si>
  <si>
    <t>Reagentų rinkinys NTproBNP nustatymui</t>
  </si>
  <si>
    <t>Matavimo laikas ne ilgiau 20 min. Metodas fluorometrinis arba lygiavertis metodas.</t>
  </si>
  <si>
    <t>10.3.1.</t>
  </si>
  <si>
    <t>10.4.</t>
  </si>
  <si>
    <t xml:space="preserve">10 (10.1.1.+10.2.1.+10.3.1.+10.4.) pirkimo dalies kaina Eur be PVM: </t>
  </si>
  <si>
    <t xml:space="preserve">10 (10.1.1.+10.2.1.+10.3.1.+10.4.) pirkimo dalies kaina Eur su PVM: </t>
  </si>
  <si>
    <t>10.5.</t>
  </si>
  <si>
    <r>
      <rPr>
        <b/>
        <sz val="11"/>
        <color rgb="FF000000"/>
        <rFont val="Times New Roman"/>
        <family val="1"/>
        <charset val="186"/>
      </rPr>
      <t xml:space="preserve">Techniniai reikalavimai ekstrinių, itin skubių, kritinių ligų, imunologinių tyrimų, be mėginio paruošimo funkicijo, automatiniam POCT analizatoriui, </t>
    </r>
    <r>
      <rPr>
        <b/>
        <sz val="11"/>
        <color rgb="FFFF0000"/>
        <rFont val="Times New Roman"/>
        <family val="1"/>
        <charset val="186"/>
      </rPr>
      <t xml:space="preserve">įsigyjamam panaudos būdu (1 vnt.) </t>
    </r>
  </si>
  <si>
    <t>10.5.1.</t>
  </si>
  <si>
    <t>Pilnai automatinis analizatorius skubiems, kritinių ligų diagnostikos imunologiniams  tyrimams</t>
  </si>
  <si>
    <t>10.5.2.</t>
  </si>
  <si>
    <t>10.5.3.</t>
  </si>
  <si>
    <t>10.5.4.</t>
  </si>
  <si>
    <t>TnI, D-Dimer, NTproBNP</t>
  </si>
  <si>
    <t>10.5.5.</t>
  </si>
  <si>
    <t>Pagrindinių parametrų referentiniai dydžiai</t>
  </si>
  <si>
    <t xml:space="preserve">TnI atsakymas pateikiamas, kad  rezultatas atitiktų 99-ą procentilę ne blogiau nei 0.027 µg/L.  </t>
  </si>
  <si>
    <t>10.5.6.</t>
  </si>
  <si>
    <t>Tyrimų atlikimui naudojami ne daugiau nei du moduliai matuojamų parametrų kasetės (kiekvienam parametrui individuali) ir talpa vidiniam atliekų surinkimui.</t>
  </si>
  <si>
    <t>10.5.7.</t>
  </si>
  <si>
    <t>Modulių duomenys įvedami ir registruojami automatiškai.</t>
  </si>
  <si>
    <t>10.5.8.</t>
  </si>
  <si>
    <t>Mėginio tipas ir tūris: pilnas kraujas iš uždarų EDTA mėgintuvėlių, ne daugiau nei 4 ml.</t>
  </si>
  <si>
    <t>10.5.9.</t>
  </si>
  <si>
    <t>Neturi būti jokios preanalitinės fazės, tyrimai atliekami be papildomo mėginio paruošimo, be centrifugavimo ir be pipetavimo, tiesiogiai iš uždaro EDTA mėgintuvėlio iškart po paėmimo.</t>
  </si>
  <si>
    <t>10.5.10.</t>
  </si>
  <si>
    <t>Pagrindinių parametrų matavimo ciklo laikas:</t>
  </si>
  <si>
    <t>Ne ilgiau nei 21 min.</t>
  </si>
  <si>
    <t>10.5.11.</t>
  </si>
  <si>
    <t>Analizatorius turi būti lengvai valdomas, nereikalaujantis specialaus personalo paruošimo</t>
  </si>
  <si>
    <t>10.5.12.</t>
  </si>
  <si>
    <t>Visi reagentai ir atliekos turi būti uždarose talpose, negaruojantys</t>
  </si>
  <si>
    <t>10.5.13.</t>
  </si>
  <si>
    <t>Ne mažiau 28 mėginiai/valandą</t>
  </si>
  <si>
    <t>10.5.14.</t>
  </si>
  <si>
    <t>Automatinė loto specifinė kalibracija</t>
  </si>
  <si>
    <t>Būtina, neriboto galiojimo laiko tam pačiam lotui</t>
  </si>
  <si>
    <t>10.5.15.</t>
  </si>
  <si>
    <t>Automatinė reagentų sunaudojimo kontrolė.</t>
  </si>
  <si>
    <t>10.5.16.</t>
  </si>
  <si>
    <t>Instaliuota lietuviška programinė įranga</t>
  </si>
  <si>
    <t>Pageidautina</t>
  </si>
  <si>
    <t>10.5.17.</t>
  </si>
  <si>
    <t>Analizatoriaus valdymas:</t>
  </si>
  <si>
    <t>1) valdomas lietimui jautriu ekranu;
2) būtina galimybė analizatorių  valdyti nuotoliniu būdu.</t>
  </si>
  <si>
    <t>10.5.18.</t>
  </si>
  <si>
    <t>Mėginio ir reagentų identifikacija  brūkšninio kodo skaitytuvo pagalba.</t>
  </si>
  <si>
    <t>10.5.19.</t>
  </si>
  <si>
    <t>Rezultatai atspausdinami integruotu spausdintuvu</t>
  </si>
  <si>
    <t>10.5.20.</t>
  </si>
  <si>
    <t>Tiekėjas savo lėšomis privalės analizatorių įjungti į ligoninės HIS/LIS</t>
  </si>
  <si>
    <t>10.5.21.</t>
  </si>
  <si>
    <t>10.5.22.</t>
  </si>
  <si>
    <t>Įranga paženklinta CE ženklu, turi atitikti IVDD 98/79/EC</t>
  </si>
  <si>
    <t>10.5.23.</t>
  </si>
  <si>
    <t>10.5.24.</t>
  </si>
  <si>
    <t>10.5.25.</t>
  </si>
  <si>
    <t>11.</t>
  </si>
  <si>
    <r>
      <rPr>
        <b/>
        <sz val="11"/>
        <color rgb="FF000000"/>
        <rFont val="Times New Roman"/>
        <family val="1"/>
        <charset val="186"/>
      </rPr>
      <t xml:space="preserve">Diagnostikos reagentai ir papildomos priemonės PCT tyrimų sistemos POCT analizatoriui INCLIX </t>
    </r>
    <r>
      <rPr>
        <b/>
        <sz val="11"/>
        <color rgb="FFFF0000"/>
        <rFont val="Times New Roman"/>
        <family val="1"/>
        <charset val="186"/>
      </rPr>
      <t>(analizatorius yra gydymo įstaigos nuosavybė arba įsigijamam panaudos būdu)</t>
    </r>
  </si>
  <si>
    <r>
      <rPr>
        <b/>
        <sz val="11"/>
        <color rgb="FF000000"/>
        <rFont val="Times New Roman"/>
        <family val="1"/>
        <charset val="186"/>
      </rPr>
      <t xml:space="preserve">Diagnostikos reagentai bei papildomos priemonės PCT tyrimų sistemos POCT analizatoriui INCLIX.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</si>
  <si>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11.1.</t>
  </si>
  <si>
    <t>PCT tyrimas</t>
  </si>
  <si>
    <t>Sausos chemijos reagentas, galiojimo laikas ne trumpiau kaip 12 mėn. Tikslumas &lt;15% CV</t>
  </si>
  <si>
    <t>11.1.1.</t>
  </si>
  <si>
    <t>11.2.</t>
  </si>
  <si>
    <t xml:space="preserve">11 (11.1.1.+11.2.) pirkimo dalies kaina Eur be PVM: </t>
  </si>
  <si>
    <t xml:space="preserve">11 (11.1.1.+11.2.) pirkimo dalies kaina Eur su PVM: </t>
  </si>
  <si>
    <t>11.3.</t>
  </si>
  <si>
    <r>
      <rPr>
        <b/>
        <sz val="11"/>
        <color rgb="FF000000"/>
        <rFont val="Times New Roman"/>
        <family val="1"/>
        <charset val="186"/>
      </rPr>
      <t>Techniniai reikalavimai PCT tyrimų sistemos POCT analizatoriui INCLIX</t>
    </r>
    <r>
      <rPr>
        <b/>
        <sz val="11"/>
        <color rgb="FFFF0000"/>
        <rFont val="Times New Roman"/>
        <family val="1"/>
        <charset val="186"/>
      </rPr>
      <t xml:space="preserve"> (PASTABA: siūlant tik reagentus ligoninės turimam analizatoriui 11.3. lentelės pildyti nereikia)</t>
    </r>
  </si>
  <si>
    <t>11.3.1.</t>
  </si>
  <si>
    <t>Kompaktiškas analizatorius PCT kiekybiniam nustatymui. Naujas analizatorius – 1 vnt.</t>
  </si>
  <si>
    <t>11.3.2.</t>
  </si>
  <si>
    <t>11.3.3.</t>
  </si>
  <si>
    <t>11.3.4.</t>
  </si>
  <si>
    <t>Mėginio tūris reikialingas analizei</t>
  </si>
  <si>
    <t xml:space="preserve">Ne daugiau kaip 100 µl </t>
  </si>
  <si>
    <t>11.3.5.</t>
  </si>
  <si>
    <t>Magnetinė imunochromatografija</t>
  </si>
  <si>
    <t>11.3.6.</t>
  </si>
  <si>
    <t>Matavimo ribos</t>
  </si>
  <si>
    <t xml:space="preserve">Ne mažiau kaip 0,25-40 ng/ml </t>
  </si>
  <si>
    <t>11.3.7.</t>
  </si>
  <si>
    <t>Aptikimo riba</t>
  </si>
  <si>
    <t xml:space="preserve">Ne daugiau kaip 0,5 ng/ml  </t>
  </si>
  <si>
    <t>11.3.8.</t>
  </si>
  <si>
    <t>Inkubacijos laikas</t>
  </si>
  <si>
    <t>Ne daugiau kaip 15 min.</t>
  </si>
  <si>
    <t>11.3.9.</t>
  </si>
  <si>
    <t>Rezultato įvertinimo laikas</t>
  </si>
  <si>
    <t>Ne daugiau kaip 2 sekundės</t>
  </si>
  <si>
    <t>11.3.10.</t>
  </si>
  <si>
    <t>Galimybė pajungti į LIS</t>
  </si>
  <si>
    <t>11.3.11.</t>
  </si>
  <si>
    <t>Integruotas spausdintuvas</t>
  </si>
  <si>
    <t>11.3.12.</t>
  </si>
  <si>
    <t>Reagentų tipas</t>
  </si>
  <si>
    <t>Visos tyrimui atlikti reikalingos priemonės (kapiliarai, kasetės ar kt.) supakuotos ir užsakomos atskirai pagal poreikį</t>
  </si>
  <si>
    <t>11.3.13.</t>
  </si>
  <si>
    <t>Kasdieninė kalibracija atliekama specialios daugkartinės kasdieninės kontrolinės kortelės pagalba</t>
  </si>
  <si>
    <t>11.3.14.</t>
  </si>
  <si>
    <t>Galimybė naudotis baterijas</t>
  </si>
  <si>
    <t>11.3.15.</t>
  </si>
  <si>
    <t>Gamintojo katalogai, ar kita medžiaga, įrodanti atitikimą reikalaujamiems parametrams</t>
  </si>
  <si>
    <t>11.3.16.</t>
  </si>
  <si>
    <t>11.3.17.</t>
  </si>
  <si>
    <t>11.3.18.</t>
  </si>
  <si>
    <t>11.3.19.</t>
  </si>
  <si>
    <t>11.3.20.</t>
  </si>
  <si>
    <t>12.</t>
  </si>
  <si>
    <r>
      <rPr>
        <b/>
        <sz val="11"/>
        <color rgb="FF000000"/>
        <rFont val="Times New Roman"/>
        <family val="1"/>
        <charset val="186"/>
      </rPr>
      <t xml:space="preserve">Diagnostikos reagentai ir papildomos priemonės 3-jų diferenciacijų hematologinių tyrimų sistemos analizatoriui,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</si>
  <si>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3-jų diferenciacijų hematologinių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</si>
  <si>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12.1.</t>
  </si>
  <si>
    <t>Reagentai matuojamiems parametrams: RBC, MCV, HCT, PLT, MPV, HGB, MCH, MCHC, WBC, RDW, LYMF absoliutusis, MID absoliutusis, GRAN absoliutusis, LYMF%, MID%, GRAN%, RDW absoliutusis, PDW, LPCR, PCT</t>
  </si>
  <si>
    <t>12.1.1.</t>
  </si>
  <si>
    <t>12.2.</t>
  </si>
  <si>
    <t xml:space="preserve">12 (12.1.1.+12.2.) pirkimo dalies kaina Eur be PVM: </t>
  </si>
  <si>
    <t xml:space="preserve">12 (12.1.1.+12.2.) pirkimo dalies kaina Eur su PVM: </t>
  </si>
  <si>
    <t>12.3.</t>
  </si>
  <si>
    <r>
      <rPr>
        <b/>
        <sz val="11"/>
        <color rgb="FF000000"/>
        <rFont val="Times New Roman"/>
        <family val="1"/>
        <charset val="186"/>
      </rPr>
      <t xml:space="preserve">Techniniai reikalavimai 3-jų diferenciacijų hematologinių tyrimų sistemos analizatoriui,  </t>
    </r>
    <r>
      <rPr>
        <b/>
        <sz val="11"/>
        <color rgb="FFFF0000"/>
        <rFont val="Times New Roman"/>
        <family val="1"/>
        <charset val="186"/>
      </rPr>
      <t>įsigijamam panaudos būdu, 1 vnt</t>
    </r>
    <r>
      <rPr>
        <b/>
        <sz val="11"/>
        <color rgb="FF000000"/>
        <rFont val="Times New Roman"/>
        <family val="1"/>
        <charset val="186"/>
      </rPr>
      <t>.</t>
    </r>
  </si>
  <si>
    <t>12.3.1.</t>
  </si>
  <si>
    <t>12.3.2.</t>
  </si>
  <si>
    <t>12.3.3.</t>
  </si>
  <si>
    <t>12.3.4.</t>
  </si>
  <si>
    <t>Tiriamų parametrų skaičius</t>
  </si>
  <si>
    <t>Ne mažiau 20</t>
  </si>
  <si>
    <t>12.3.5.</t>
  </si>
  <si>
    <t>Nustatomi parametrai</t>
  </si>
  <si>
    <t>RBC, MCV, HCT, PLT, MPV, HGB, MCH, MCHC, WBC, RDW, LYMF absoliutusis, MID absoliutusis, GRAN absoliutusis, LYMF%, MID%, GRAN%, RDW absoliutusis, PDW, LPCR, PCT</t>
  </si>
  <si>
    <t>12.3.6.</t>
  </si>
  <si>
    <t>Spausdinami dydžio pasiskirstymai</t>
  </si>
  <si>
    <t>RBC, PLT ir WBC diferencialinės analizės</t>
  </si>
  <si>
    <t>12.3.7.</t>
  </si>
  <si>
    <t>Parametrų variacijos koeficientai (CV) ne blogiau nei</t>
  </si>
  <si>
    <t>1) WBC ≤ 1,8 % ; 2) RBC ≤ 1,1 %; 3) MCV ≤ 0,3 %; 4) PLT ≤ 3,3 %; 5) HGB ≤ 1,0 %</t>
  </si>
  <si>
    <t>12.3.8.</t>
  </si>
  <si>
    <t>Hemoglobino matavimo principas</t>
  </si>
  <si>
    <t>Fotometras, metodas nenaudojant cianido 535 nm ±5 nm</t>
  </si>
  <si>
    <t>12.3.9.</t>
  </si>
  <si>
    <t>Matavimo principas eritrocitai, leukocitai ir trombocitai</t>
  </si>
  <si>
    <t xml:space="preserve">Varžos </t>
  </si>
  <si>
    <t>12.3.10.</t>
  </si>
  <si>
    <t>1) Atviras mėgintuvėlis ne daugiau 110 μl; 2) Dangtelių pradūriklis ne daugiau 250 μl; 3) Mikrokapiliariniu režimu ne daugiau 20 μl.</t>
  </si>
  <si>
    <t>12.3.11.</t>
  </si>
  <si>
    <t>Ne mažiau kaip 60 mėginių per valandą</t>
  </si>
  <si>
    <t>12.3.12.</t>
  </si>
  <si>
    <t>Tyrimo trukmė</t>
  </si>
  <si>
    <t>Ne daugiau kaip 50 sekundžių</t>
  </si>
  <si>
    <t>12.3.13.</t>
  </si>
  <si>
    <t>Vidinė atmintis</t>
  </si>
  <si>
    <t>Ne mažiau kaip 1000 mėginių</t>
  </si>
  <si>
    <t>12.3.14.</t>
  </si>
  <si>
    <t>KK atmintis, galinti rodyti ir spausdinti „Xb“ ir Levey Jennings kreives</t>
  </si>
  <si>
    <t>12.3.15.</t>
  </si>
  <si>
    <t>Reikalingi reagentai</t>
  </si>
  <si>
    <t xml:space="preserve">Ne daugiau kaip 2 skirtingi </t>
  </si>
  <si>
    <t>12.3.16.</t>
  </si>
  <si>
    <t>Automatinis adatos plovimas</t>
  </si>
  <si>
    <t>12.3.17.</t>
  </si>
  <si>
    <t>HGB koregavimas, esant dideliam leukocitų skaičiui</t>
  </si>
  <si>
    <t>12.3.18.</t>
  </si>
  <si>
    <t>Integruota vakuuminio mėginio kamštelio pradūrimo funkcija</t>
  </si>
  <si>
    <t>12.3.19.</t>
  </si>
  <si>
    <t>Klaidų pranešimai ir informacija apie reikalaujamus prietaiso aptarnavimo darbus turi būti rodomi ekrane</t>
  </si>
  <si>
    <t>12.3.20.</t>
  </si>
  <si>
    <t>Neįprastų parametrų reikšmių įspėjamosios žymės</t>
  </si>
  <si>
    <t>12.3.21.</t>
  </si>
  <si>
    <t>Automatinė hemoglobino tuščio mėginio analizė prieš kiekvieną mėginį</t>
  </si>
  <si>
    <t>12.3.22.</t>
  </si>
  <si>
    <t>Remonto darbus ir techninio aptarnavimo paslaugą tiekėjas turi teikti nemokamai, visą panaudos sutarties galiojimo laikotarpį</t>
  </si>
  <si>
    <t>12.3.23.</t>
  </si>
  <si>
    <t>Būtina analizatorių savo lėšomis pajungti į HIS/LIS</t>
  </si>
  <si>
    <t>12.3.24.</t>
  </si>
  <si>
    <t>Komplektuojamas su išoriniu lazeriniu ar adatiniu spausdintuvu</t>
  </si>
  <si>
    <t>12.3.25.</t>
  </si>
  <si>
    <t>Galimybė prijungti barkodų skaitytuvą</t>
  </si>
  <si>
    <t>12.3.26.</t>
  </si>
  <si>
    <t>TFT-LCD ekranas</t>
  </si>
  <si>
    <t>12.3.27.</t>
  </si>
  <si>
    <t>12.3.28.</t>
  </si>
  <si>
    <t>12.3.29.</t>
  </si>
  <si>
    <t>12.3.30.</t>
  </si>
  <si>
    <t>12.3.31.</t>
  </si>
  <si>
    <t>13.</t>
  </si>
  <si>
    <r>
      <rPr>
        <b/>
        <sz val="11"/>
        <color rgb="FF000000"/>
        <rFont val="Times New Roman"/>
        <family val="1"/>
        <charset val="186"/>
      </rPr>
      <t xml:space="preserve">Diagnostikos reagentai ir papildomos priemonės imunohematologinių  tyrimų sistemos analizatoriui stulpelinės agliutinacijos metodu,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</si>
  <si>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imunohematologinių  tyrimų sistemos analizatoriui stulpelinės agliutinacijos metodu.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</si>
  <si>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13.1.</t>
  </si>
  <si>
    <t>Reagentai kraujo grupių ir rezus antigenų nustatymui (Anti-A,-B,-AB,-D,-CDE, kontrolė (monokloniniai))</t>
  </si>
  <si>
    <t>13.1.1.</t>
  </si>
  <si>
    <t>13.2.</t>
  </si>
  <si>
    <t>Antiglobulinas (AHG) Anti-IgG, -C3d (Kumbso reagentas)</t>
  </si>
  <si>
    <t>13.2.1.</t>
  </si>
  <si>
    <t>13.3.</t>
  </si>
  <si>
    <t>2 tipų eritrocitų panelė antikūnų atrankai (0,8 %)</t>
  </si>
  <si>
    <t>26 pak.</t>
  </si>
  <si>
    <t>13.3.1.</t>
  </si>
  <si>
    <t>13.4.</t>
  </si>
  <si>
    <t xml:space="preserve">Kontrolinis serumas </t>
  </si>
  <si>
    <t>24 pak.</t>
  </si>
  <si>
    <t>13.4.1.</t>
  </si>
  <si>
    <t>13.5.</t>
  </si>
  <si>
    <t xml:space="preserve">13 (13.1.1.+13.2.1.+13.3.1.+13.4.1.+13.5.) pirkimo dalies kaina Eur be PVM: </t>
  </si>
  <si>
    <r>
      <rPr>
        <b/>
        <sz val="11"/>
        <rFont val="Times New Roman"/>
        <family val="1"/>
        <charset val="186"/>
      </rPr>
      <t xml:space="preserve">Reagentų ir priemonių kiekis (ml./vnt.)
nurodytam tyrimų skaičiui
* </t>
    </r>
    <r>
      <rPr>
        <b/>
        <i/>
        <sz val="11"/>
        <rFont val="Times New Roman"/>
        <family val="1"/>
        <charset val="186"/>
      </rPr>
      <t>maksimalus</t>
    </r>
  </si>
  <si>
    <t xml:space="preserve"> PVM tarifas, %</t>
  </si>
  <si>
    <t>Diagnostikos reagentai bei papildomos priemonės automatinei kraujo tepinėlių dažyklai, įgyjamai panaudos būdu.</t>
  </si>
  <si>
    <t xml:space="preserve">Diagnostikos reagentai bei papildomos priemonės automatinei kraujo tepinėlių dažyklai </t>
  </si>
  <si>
    <t xml:space="preserve">................
priemonės, reikalingos tepinėlių dažymui su siūloma sistema
</t>
  </si>
  <si>
    <t xml:space="preserve">7 (7.1.1.) pirkimo dalies kaina Eur be PVM: </t>
  </si>
  <si>
    <t xml:space="preserve">7 (7.1.1.) pirkimo dalies kaina Eur su PVM: </t>
  </si>
  <si>
    <t>Techniniai reikalavimai dažymo sistemai, įgyjamu panaudos būdu (1 vnt.).</t>
  </si>
  <si>
    <t>7.2.1.</t>
  </si>
  <si>
    <t>Automatinė kraujo tepinėlių dažykla</t>
  </si>
  <si>
    <t xml:space="preserve"> Būtina </t>
  </si>
  <si>
    <t>7.2.2.</t>
  </si>
  <si>
    <t>Analizatorius pagaminimo data</t>
  </si>
  <si>
    <t>Turi būti pagamintas ne seniau kaip prieš 5 metus iki pasiūlymų pateikimo termino pabaigos</t>
  </si>
  <si>
    <t>7.2.3.</t>
  </si>
  <si>
    <t xml:space="preserve">Galimybė atlikti prietaiso techninę priežiūrą, aptikti ir pašalinti gedimus vietoje </t>
  </si>
  <si>
    <r>
      <rPr>
        <sz val="11"/>
        <color rgb="FF000000"/>
        <rFont val="Times New Roman"/>
        <family val="1"/>
        <charset val="186"/>
      </rPr>
      <t xml:space="preserve">Aptarnaujantis serviso personalas, jei tai bus reikalinga, privalp teikti techninę pagalbą vietoje, tai turi būti vykdoma </t>
    </r>
    <r>
      <rPr>
        <b/>
        <sz val="11"/>
        <color rgb="FF000000"/>
        <rFont val="Times New Roman"/>
        <family val="1"/>
        <charset val="186"/>
      </rPr>
      <t>24 val. per parą, 7 dienas per savaitę</t>
    </r>
  </si>
  <si>
    <t>7.2.4.</t>
  </si>
  <si>
    <t>Kartu su įranga pateikiamos naudojimosi instrukcijos anglų ir lietuvių kalba</t>
  </si>
  <si>
    <t>7.2.5.</t>
  </si>
  <si>
    <t>Kartu su įranga turi būti pateikiamas pilnai užpildytas įrangos techninis pasas</t>
  </si>
  <si>
    <t>7.2.6.</t>
  </si>
  <si>
    <t>Tiekėjas turi pajungti įrangą bei apmokyti su ja dirbsiantį personalą</t>
  </si>
  <si>
    <t>7.2.7.</t>
  </si>
  <si>
    <t>Būtinas CE ženklinimas ir sertifikatas, techninio aptarnavimo sertifikatas</t>
  </si>
  <si>
    <t>Diagnostikos reagentai bei papildomos priemonės molekulinių tyrimų analizatoriui (analizatorius yra įstaigos nuosavybė) arba lygiaverčiam analizatoriui, įgyjamam panaudos būdu.</t>
  </si>
  <si>
    <r>
      <rPr>
        <b/>
        <sz val="11"/>
        <color rgb="FF000000"/>
        <rFont val="Times New Roman"/>
        <family val="1"/>
        <charset val="186"/>
      </rPr>
      <t>Diagnostikos reagentai bei papildomos priemonės molekulinių tyrimų analizatoriui.</t>
    </r>
    <r>
      <rPr>
        <sz val="11"/>
        <color rgb="FF000000"/>
        <rFont val="Times New Roman"/>
        <family val="1"/>
        <charset val="186"/>
      </rPr>
      <t xml:space="preserve"> Pateikti reikalingą reagentų, kitų priemonių ir kontrolinių medžiagų (atliekant kasdieninę 4-ių lygių kokybės kontrolę), kalibracinių medžiagų (atliekant gamintojo rekomenduojamą kalibracijų skaičių per parą) kiekį, numatomam nurodytam tyrimų skaičiui per 36 mėn. atlikimui. 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</si>
  <si>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Neisseria meningitides (Serogrupės A, B, C, 29E, W135, X, Y, Z) nustatymas</t>
  </si>
  <si>
    <t>Dviejų kanalų fluorescencija</t>
  </si>
  <si>
    <t>...................
Reagentai ir/ar papildomos tyrimo priemonės, reikalingos tyrimui atlikti su siūlomu automatiniu imunologiniu analizatoriumi (įrašyti tikslius pavadinimus)</t>
  </si>
  <si>
    <t>Clostridium difficile (Serogrupės TcdA ir TcdB) nustatymas</t>
  </si>
  <si>
    <t>Mycoplasma pneumoniae nustatymas</t>
  </si>
  <si>
    <t>8.3.1.</t>
  </si>
  <si>
    <t>B grupės streptokokų nustatymas</t>
  </si>
  <si>
    <t>8.5.</t>
  </si>
  <si>
    <t xml:space="preserve">8 (8.1.1.+8.2.1.+8.3.1.+8.4.1.+8.5.) pirkimo dalies kaina Eur be PVM: </t>
  </si>
  <si>
    <t xml:space="preserve">8 (8.1.1.+8.2.1.+8.3.1.+8.4.1.+8.5.) pirkimo dalies kaina Eur su PVM: </t>
  </si>
  <si>
    <t>8.6.</t>
  </si>
  <si>
    <t>Techniniai reikalavimai pusiau automatiniam molekulinių tyrimų analizatoriui, įsigyjamam panaudos būdu, (1 vnt.)</t>
  </si>
  <si>
    <t>8.6.1.</t>
  </si>
  <si>
    <t>Pusiau automatinis molekulinių tyrimų analizatorius, 1 vnt.</t>
  </si>
  <si>
    <t>8.6.2.</t>
  </si>
  <si>
    <t xml:space="preserve">Analizatorius - 1 vnt. </t>
  </si>
  <si>
    <t>Analizatoriaus pavadinimas, tipas/modelis, gamintojas</t>
  </si>
  <si>
    <t>8.6.3.</t>
  </si>
  <si>
    <t>8.6.4.</t>
  </si>
  <si>
    <t>Tyrimo (detekcijos) metodas</t>
  </si>
  <si>
    <t>8.6.5.</t>
  </si>
  <si>
    <t>Reakcija:</t>
  </si>
  <si>
    <t>Izoterminė amplifikacija (LAMP - loop-mediated isothermal amplification) su endogenine mėginio kontrole</t>
  </si>
  <si>
    <t>8.6.6.</t>
  </si>
  <si>
    <t xml:space="preserve">Mėginiai </t>
  </si>
  <si>
    <t>Kraujas, smegenų skystis, BAL, nosiaryklės tepinėlis, išmatos</t>
  </si>
  <si>
    <t>8.6.7.</t>
  </si>
  <si>
    <t>Mėginių tūris tiriamoms analitėms</t>
  </si>
  <si>
    <t>Ne didesnis nei 200 µl</t>
  </si>
  <si>
    <t>8.6.8.</t>
  </si>
  <si>
    <t>Aptinkami sukėlėjai</t>
  </si>
  <si>
    <t>Neisseria meningitides (Serogrupės A, B, C, 29E, W135, X, Y, Z); Clostridium difficile (Serogrupės TcdA ir TcdB); Mycoplasma pneumoniae, B grupės streptokokai</t>
  </si>
  <si>
    <t>8.6.9.</t>
  </si>
  <si>
    <t>Jautrumas/specifiškumas</t>
  </si>
  <si>
    <t xml:space="preserve"> Neisseria meningitides - 100%/100% (kraujyje); Neisseria meningitides -96,8%/100% (likvore); Clostridium difficile - 95,5%/96,9%; Mycoplasma pneumoniae - 95%/100%; B grupės streptokokai - 95%/95%</t>
  </si>
  <si>
    <t>8.6.10.</t>
  </si>
  <si>
    <t>Tyrimo atlikimo greitis: iki 40 minučių (su DNR ekstrakcija 1 val 30 minučių)</t>
  </si>
  <si>
    <t>8.6.11..</t>
  </si>
  <si>
    <t>Kartu su įranga pateikiamas termostatas palaikantis nuo +96°C iki +105°C temperatūrą</t>
  </si>
  <si>
    <t>8.6.12.</t>
  </si>
  <si>
    <t>Turi būti su integruotu vidiniu akumuliatoriumi, kuris užtikrins analizatoriaus veikimą iki reakcijos ciklo pabaigos, ne trumpiau 1 val.</t>
  </si>
  <si>
    <t xml:space="preserve">Būtina </t>
  </si>
  <si>
    <t>8.6.13.</t>
  </si>
  <si>
    <t>Rezultatai atspausdinami spausdintuvu bei pateikiami grafiškai</t>
  </si>
  <si>
    <t>8.6.14.</t>
  </si>
  <si>
    <t>8.6.15.</t>
  </si>
  <si>
    <t>8.6.16.</t>
  </si>
  <si>
    <t>Garantinis laikotarpis – ne mažiau 3 metai</t>
  </si>
  <si>
    <t>8.6.17.</t>
  </si>
  <si>
    <t>8.6.18.</t>
  </si>
  <si>
    <t>8.6.19.</t>
  </si>
  <si>
    <t>8.6.20.</t>
  </si>
  <si>
    <t>8.6.21.</t>
  </si>
  <si>
    <t>8.6.22.</t>
  </si>
  <si>
    <t>Kartu su analizatoriumi komplektuojamas brūkšninių kodų skaitytuvas ir spausdintuvas</t>
  </si>
  <si>
    <t>8.6.23.</t>
  </si>
  <si>
    <t>Analizatoriaus priežiūra</t>
  </si>
  <si>
    <r>
      <rPr>
        <sz val="11"/>
        <color rgb="FF000000"/>
        <rFont val="Times New Roman"/>
        <family val="1"/>
        <charset val="186"/>
      </rPr>
      <t xml:space="preserve">Aptarnaujantis serviso personalas, jei tai bus reikalinga, privalo teikti techninę pagalbą vietoje, tai turi būti vykdoma </t>
    </r>
    <r>
      <rPr>
        <b/>
        <sz val="11"/>
        <color rgb="FF000000"/>
        <rFont val="Times New Roman"/>
        <family val="1"/>
        <charset val="186"/>
      </rPr>
      <t>24 val per parą, 7 dienas per savaitę</t>
    </r>
  </si>
  <si>
    <t>REAGENTAI IR PAGALBINĖS PRIEMONĖS BIOCHEMIJOS, HEMATOLOGIJOS IR BENDROSIOS CITOLOGIJOS LABORATORIJOMS</t>
  </si>
  <si>
    <t xml:space="preserve">Greito rota/adeno/noro virusų antigenų nustatymo išmatose testai </t>
  </si>
  <si>
    <t>Metodas - imunochromatografinis. Testai kasečių tipo.Visų trijų virusų antigenai turi būti vienoje kasetėje. Rinkinyje turi būti visos reikalingos medžiagos testui atlikti. Tiriamosios medžiagos kiekis ne didesnis 50 mg. Tyrimo atlikimo laikas - iki 30 min. Jautrumas-specifiškumas nemažiau kaip:
Norovirusas: jautrumas ≥96%; specifiškumas 100%;
Rotovirusas: jautrumas 100%; specifiškumas ≥98%;
Adenovirusas: jautrumas 100%; specifiškumas ≥98%.</t>
  </si>
  <si>
    <t>testas</t>
  </si>
  <si>
    <t>Rotavirusų Ag teigiama kontrolė</t>
  </si>
  <si>
    <t>Adaptuota rinkinio vidaus kokybės kontrolei.</t>
  </si>
  <si>
    <t>ml</t>
  </si>
  <si>
    <t>Adenovirusų Ag teigiama kontrolė</t>
  </si>
  <si>
    <t>Adaptuota rinkinio vidaus kokybės kontrolei</t>
  </si>
  <si>
    <t>9.4.</t>
  </si>
  <si>
    <t>Norovirusų I + II Ag teigiama kontrolė</t>
  </si>
  <si>
    <t>vnt.</t>
  </si>
  <si>
    <t xml:space="preserve">9 pirkimo dalies kaina Eur be PVM: </t>
  </si>
  <si>
    <t xml:space="preserve">...  % PVM suma Eur: </t>
  </si>
  <si>
    <t xml:space="preserve">9 pirkimo dalies kaina Eur su PVM: </t>
  </si>
  <si>
    <r>
      <rPr>
        <b/>
        <sz val="11"/>
        <rFont val="Times New Roman"/>
        <family val="1"/>
        <charset val="186"/>
      </rPr>
      <t>Imunochromatografiniai testai kombinuotam</t>
    </r>
    <r>
      <rPr>
        <b/>
        <i/>
        <sz val="11"/>
        <rFont val="Times New Roman"/>
        <family val="1"/>
        <charset val="186"/>
      </rPr>
      <t xml:space="preserve"> Clostridium difficile </t>
    </r>
    <r>
      <rPr>
        <b/>
        <sz val="11"/>
        <rFont val="Times New Roman"/>
        <family val="1"/>
        <charset val="186"/>
      </rPr>
      <t xml:space="preserve">GDH/Toxin A/Toxin B nustatymui išmatose </t>
    </r>
  </si>
  <si>
    <r>
      <rPr>
        <sz val="11"/>
        <rFont val="Times New Roman"/>
        <family val="1"/>
        <charset val="186"/>
      </rPr>
      <t>Imunochromatografiniai testai kombinuotam</t>
    </r>
    <r>
      <rPr>
        <i/>
        <sz val="11"/>
        <rFont val="Times New Roman"/>
        <family val="1"/>
        <charset val="186"/>
      </rPr>
      <t xml:space="preserve"> Clostridium difficile </t>
    </r>
    <r>
      <rPr>
        <sz val="11"/>
        <rFont val="Times New Roman"/>
        <family val="1"/>
        <charset val="186"/>
      </rPr>
      <t xml:space="preserve">GDH/Toxin A/Toxin B nustatymui išmatose </t>
    </r>
  </si>
  <si>
    <t>Metodas - imunochromatografinis. Testai kasečių tipo.Visi trys komponentai turi būti vienoje kasetėje. Rinkinyje turi būti visos pagalbinės tyrimo atlikimo priemonės. Specifiškumas ir jautrumas ne mažiau 99%.</t>
  </si>
  <si>
    <t>Clostridium difficile teigiama kontrolė</t>
  </si>
  <si>
    <t xml:space="preserve">10 pirkimo dalies kaina Eur be PVM: </t>
  </si>
  <si>
    <t xml:space="preserve">10 pirkimo dalies kaina Eur su PVM: </t>
  </si>
  <si>
    <r>
      <rPr>
        <b/>
        <i/>
        <sz val="11"/>
        <rFont val="Times New Roman"/>
        <family val="1"/>
        <charset val="186"/>
      </rPr>
      <t>Campylobacter Ag</t>
    </r>
    <r>
      <rPr>
        <b/>
        <sz val="11"/>
        <rFont val="Times New Roman"/>
        <family val="1"/>
        <charset val="186"/>
      </rPr>
      <t xml:space="preserve"> nustatymas</t>
    </r>
  </si>
  <si>
    <t xml:space="preserve">Metodas - imunochromatografinis. Testai kasečių tipo. Tiriamosios medžiagos kiekis ne didesnis 50 mg. Tyrimų  kiekis pakuotėje - ne daugiau 25. Tyrimo atlikimo laikas - iki 30 min. Rinkinyje turi būti visos pagalbinės tyrimo atlikimo priemonės. Tyrimo jautrumas daugiau kaip 99%, specifiškumas lygus ir didesnis nei 98%; Rinkinyje yra teigiama kokybės kontrolė ir visos reikalingos medžiagos testui atlikti. </t>
  </si>
  <si>
    <t>Helicobacter pylori Ag</t>
  </si>
  <si>
    <t>Tiriamosios medžiagos kiekis ne didesnis 50 mg. Tyrimų  kiekis pakuotėje - ne daugiau 25. Tyrimo atlikimo laikas - iki 30 min. Rinkinyje turi būti visos pagalbinės tyrimo atlikimo priemonės.</t>
  </si>
  <si>
    <r>
      <rPr>
        <i/>
        <sz val="11"/>
        <rFont val="Times New Roman"/>
        <family val="1"/>
        <charset val="186"/>
      </rPr>
      <t xml:space="preserve">Helicobacter pylori </t>
    </r>
    <r>
      <rPr>
        <sz val="11"/>
        <rFont val="Times New Roman"/>
        <family val="1"/>
        <charset val="186"/>
      </rPr>
      <t>Ag teigiama kontrolė</t>
    </r>
  </si>
  <si>
    <t xml:space="preserve">12 pirkimo dalies kaina Eur be PVM: </t>
  </si>
  <si>
    <t xml:space="preserve">12 pirkimo dalies kaina Eur su PVM: </t>
  </si>
  <si>
    <t>Greito gripo A+ B antigenų nustatymo iš nosiaryklės ėminių testai</t>
  </si>
  <si>
    <t>Metodas - imunochromatografinis. Testas pateikiamas vienoje kombinuotoje kasetėje su dvejomis atskiromis testo juostelėmis kiekvienai infekcijai; Testas atliekamas ruošiant vieną mėginį; Gripo viruso tipo A ir tipo B tyrimo jautrumas daugiau kaip 99%, specifiškumas daugiau kaip 99%; Rinkinyje yra teigiama kokybės kontrolė ir visos reikalingos medžiagos testui atlikti.</t>
  </si>
  <si>
    <t>14</t>
  </si>
  <si>
    <t>Greitas vieno žingsnio testas kombinuotoje kasetėje Gripo viruso tipo A, tipo B, Respiracinio sincitinio viruso ir Adeno respiracinio viruso nustatymui žmogaus nosiaryklės mėginiuose</t>
  </si>
  <si>
    <t>Imunochromatografinis metodas; Vieno žingsnio testas; Testas pateikiamas vienoje kombinuotoje kasetėje su keturiomis atskiromis testo juostelėmis kiekvienai infekcijai; Testas atliekamas ruošiant vieną mėginį; Gripo viruso tipo A ir tipo B tyrimo jautrumas daugiau kaip 99%, specifiškumas daugiau kaip 99%, RSV tyrimo jautrumas lygus arba didesnis nei 95%, specifiškumas daugiau kaip 99%, Adeno respiracinio viruso tyrimo jautrumas daugiau kaip 99%, specifiškumas daugiau kaip 99%; Rinkinyje yra teigiama kokybės kontrolė ir visos reikalingos medžiagos testui atlikti.</t>
  </si>
  <si>
    <t>15</t>
  </si>
  <si>
    <t>Greito RSV antigeno nustatymo iš nosiaryklės ėminių testai</t>
  </si>
  <si>
    <t>15.1.</t>
  </si>
  <si>
    <t>Metodas - imunochromatografinis. Testai kasečių tipo.Tyrimų atlikimo laikas iki 30 min.Rinkinyje turi būti visos reikalingos medžiagos testui atlikti.</t>
  </si>
  <si>
    <t>15.2.</t>
  </si>
  <si>
    <t>RSV Ag teigiama  kontrolė</t>
  </si>
  <si>
    <t xml:space="preserve">15 pirkimo dalies kaina Eur be PVM: </t>
  </si>
  <si>
    <t xml:space="preserve">15 pirkimo dalies kaina Eur su PVM: </t>
  </si>
  <si>
    <t>Greito adenoviruso antigeno nustatymo iš nosiaryklės ėminių testai</t>
  </si>
  <si>
    <t>16.1.</t>
  </si>
  <si>
    <t>Metodas - imunochromatografinis. Testai kasečių tipo. Tyrimų kiekis pakuotėje ne didesnis 25.Tyrimų atlikimo laikas iki 30 min. Rinkinyje turi būti visos reikalingos medžiagos testui atlikti.</t>
  </si>
  <si>
    <t>16.2.</t>
  </si>
  <si>
    <t>Adenoviruso Ag teigiama kontrolė</t>
  </si>
  <si>
    <t xml:space="preserve">16 pirkimo dalies kaina Eur be PVM: </t>
  </si>
  <si>
    <t xml:space="preserve">16 pirkimo dalies kaina Eur su PVM: </t>
  </si>
  <si>
    <t>A gr. streptokoko nustatymas  gerklės tepinėliuose nuo tonzilių</t>
  </si>
  <si>
    <t>Tyrimas skirtas nustatyti A grupės streptokoko antigeną tiesiai iš paciento nosiaryklės tepinėlio. Pakuotėje ne mažiau 25 testų, kiekvienas testas įpakuotas atskirai,  į rinkinį turi įeiti kontroliniai tirpalai (teigiamo ir neigiamo rezultato ), sterilūs mėginio paėmimo tamponėliai, vienkartiniai mėgintuvėliai, naudojimo instrukcija lietuvių kalba. Jautrumas ne mažesnis nei 97 %; specifiškumas ne mažesnis nei 95 %.</t>
  </si>
  <si>
    <t>Antgaliai pipetėms Biohit</t>
  </si>
  <si>
    <r>
      <rPr>
        <sz val="11"/>
        <rFont val="Times New Roman"/>
        <family val="1"/>
        <charset val="186"/>
      </rPr>
      <t xml:space="preserve">Be endotoksinų, pirogenų, DNRazių, RNRazių. Pagaminta iš neperdirbto polipropileno. Sudėtyje nėra metalų, galimybė autoklavuoti prie 121°C 20 min (2 Bar). Pagaminta prisilaikant Europos bendrijos direktyvos 98/79, CE ženklinimas, nesterilūs, tinkami sudėti į autoklavuojamas dėžutes. </t>
    </r>
    <r>
      <rPr>
        <b/>
        <sz val="11"/>
        <rFont val="Times New Roman"/>
        <family val="1"/>
        <charset val="186"/>
      </rPr>
      <t>Būtina pateikti pavyzdžius (5 vnt. kiekvienai pozicijai).</t>
    </r>
  </si>
  <si>
    <t>18.1.</t>
  </si>
  <si>
    <t>5-200 mkL</t>
  </si>
  <si>
    <t>18.2.</t>
  </si>
  <si>
    <t>100-1000 mkL</t>
  </si>
  <si>
    <t>18.3.</t>
  </si>
  <si>
    <t>1000-5000 mkL</t>
  </si>
  <si>
    <t>18.4.</t>
  </si>
  <si>
    <t>Dėžutės antgaliams</t>
  </si>
  <si>
    <t xml:space="preserve">18 pirkimo dalies kaina Eur be PVM: </t>
  </si>
  <si>
    <t xml:space="preserve">18 pirkimo dalies kaina Eur su PVM: </t>
  </si>
  <si>
    <t>Antgaliai pipetėms Eppendorf</t>
  </si>
  <si>
    <t>19.1.</t>
  </si>
  <si>
    <t>19.2.</t>
  </si>
  <si>
    <t>19.3.</t>
  </si>
  <si>
    <t>19.4.</t>
  </si>
  <si>
    <t xml:space="preserve">19 pirkimo dalies kaina Eur be PVM: </t>
  </si>
  <si>
    <t xml:space="preserve">19 pirkimo dalies kaina Eur su PVM: </t>
  </si>
  <si>
    <t>Antgaliai pipetėms  Eppendorf DNR išskyrimui</t>
  </si>
  <si>
    <r>
      <rPr>
        <sz val="11"/>
        <rFont val="Times New Roman"/>
        <family val="1"/>
        <charset val="186"/>
      </rPr>
      <t xml:space="preserve">Su filtru. Be endotoksinų, pirogenų, DNRazių, RNRazių. Pagaminta iš neperdirbto polipropileno. Sudėtyje nėra metalų, galimybė autoklavuoti prie 121°C 20 min (2 Bar). Pagaminta prisilaikant Europos bendrijos direktyvos 98/79, CE ženklinimas, sterilūs, tinkami sudėti į autoklavuojamas dėžutes. </t>
    </r>
    <r>
      <rPr>
        <b/>
        <sz val="11"/>
        <rFont val="Times New Roman"/>
        <family val="1"/>
        <charset val="186"/>
      </rPr>
      <t>Būtina pateikti pavyzdžius (5 vnt. kiekvienai pozicijai).</t>
    </r>
  </si>
  <si>
    <t>20.1.</t>
  </si>
  <si>
    <t>0,1-2 mkL</t>
  </si>
  <si>
    <t>20.2.</t>
  </si>
  <si>
    <t>1-50 mkL</t>
  </si>
  <si>
    <t>20.3.</t>
  </si>
  <si>
    <t>20.4.</t>
  </si>
  <si>
    <t>20.5.</t>
  </si>
  <si>
    <t>DNR išskyrimui skirti ependorf tipo mėgintuvėliai</t>
  </si>
  <si>
    <t>Konusiniu dugnu, užsukami, 1,5 ml talpos.</t>
  </si>
  <si>
    <t xml:space="preserve">20 pirkimo dalies kaina Eur be PVM: </t>
  </si>
  <si>
    <t xml:space="preserve">20 pirkimo dalies kaina Eur su PVM: </t>
  </si>
  <si>
    <t>Antgaliai pipetėms Rainin</t>
  </si>
  <si>
    <t>21.1.</t>
  </si>
  <si>
    <t>21.2.</t>
  </si>
  <si>
    <t>21.3.</t>
  </si>
  <si>
    <t>21.4.</t>
  </si>
  <si>
    <t xml:space="preserve">21 pirkimo dalies kaina Eur be PVM: </t>
  </si>
  <si>
    <t xml:space="preserve">21 pirkimo dalies kaina Eur su PVM: </t>
  </si>
  <si>
    <t>Antgaliai pipetėms  Rainin DNR išskyrimui</t>
  </si>
  <si>
    <t>22.1.</t>
  </si>
  <si>
    <t>22.2.</t>
  </si>
  <si>
    <t>22.3.</t>
  </si>
  <si>
    <t>22.4.</t>
  </si>
  <si>
    <t xml:space="preserve">22 pirkimo dalies kaina Eur be PVM: </t>
  </si>
  <si>
    <t xml:space="preserve">22 pirkimo dalies kaina Eur su PVM: </t>
  </si>
  <si>
    <t>Antgaliai pipetėms Labsystems</t>
  </si>
  <si>
    <t>23.1.</t>
  </si>
  <si>
    <t>23.2.</t>
  </si>
  <si>
    <t>23.3.</t>
  </si>
  <si>
    <t>23.4.</t>
  </si>
  <si>
    <t xml:space="preserve">23 pirkimo dalies kaina Eur be PVM: </t>
  </si>
  <si>
    <t xml:space="preserve">23 pirkimo dalies kaina Eur su PVM: </t>
  </si>
  <si>
    <t>Eppendorf tipo mikromėgintuvėliai</t>
  </si>
  <si>
    <t>Konusiniu dugnu, užspaudžiami, 1,5 ml talpos.</t>
  </si>
  <si>
    <t>Saugūs lancetai pediatriniai kapiliariniam kraujo paėmimui</t>
  </si>
  <si>
    <t>Turi būti galimybė pagal poreikį pirkti skirtingo gylio ir pločio lancetus 1,2mm, 1,5mm, 1,6mm, 1,7mm, 1,8mm, 2,0 mm. Automatinis (aktyvuojamas paspaudžiant kepurėlę). Vienos metalinės spyruoklės veikiamas aktyvuotas lancetas duria ir veikiamas kitos spyruoklės po pradūrimo grįžta atgal paslėpdamas infekuotą lancetą korpuse. Peiliukas sterilus, dengtas silikonu. Lanceto korpusas patogus suimti, neįmanoma panaudoti nenuėmus apsauginio dangtelio bei panaudoti antrą kartą.</t>
  </si>
  <si>
    <t>Plastikinis padėklas objektiniams stikleliams</t>
  </si>
  <si>
    <t>10 objektinių stikliukų, 100 x 340 mm  (±10 mm)</t>
  </si>
  <si>
    <t>20 objektinių stikliukų, 200 x 340 mm  (±10 mm)</t>
  </si>
  <si>
    <t>Reagentų rinkiniai grybų mananų ir galaktomamanų  antigenų nustatymui imunofermentiniu metodu</t>
  </si>
  <si>
    <t>Bus vertinama visa pirkimo dalis. Siūlyti vieno gamintojo.</t>
  </si>
  <si>
    <t>28.1.</t>
  </si>
  <si>
    <r>
      <rPr>
        <sz val="11"/>
        <rFont val="Times New Roman"/>
        <family val="1"/>
        <charset val="186"/>
      </rPr>
      <t>Reagentų rinkiniai</t>
    </r>
    <r>
      <rPr>
        <i/>
        <sz val="11"/>
        <rFont val="Times New Roman"/>
        <family val="1"/>
        <charset val="186"/>
      </rPr>
      <t xml:space="preserve"> Candida </t>
    </r>
    <r>
      <rPr>
        <sz val="11"/>
        <rFont val="Times New Roman"/>
        <family val="1"/>
        <charset val="186"/>
      </rPr>
      <t>Ag (manano) nustatymui</t>
    </r>
  </si>
  <si>
    <t>Į rinkinį turi įeiti 96 duobučių standartinė plokštelė, kontroliniai mėginiai ir kitos tyrimui atlikti būtinos priemonės.</t>
  </si>
  <si>
    <t>rinkinys</t>
  </si>
  <si>
    <t>28.2.</t>
  </si>
  <si>
    <r>
      <rPr>
        <i/>
        <sz val="11"/>
        <rFont val="Times New Roman"/>
        <family val="1"/>
        <charset val="186"/>
      </rPr>
      <t>Reagentų rinkiniai Aspergillus</t>
    </r>
    <r>
      <rPr>
        <sz val="11"/>
        <rFont val="Times New Roman"/>
        <family val="1"/>
        <charset val="186"/>
      </rPr>
      <t xml:space="preserve"> Ag (galaktomanano) nustatymui</t>
    </r>
  </si>
  <si>
    <t xml:space="preserve">28 pirkimo dalies kaina Eur be PVM: </t>
  </si>
  <si>
    <t xml:space="preserve">28 pirkimo dalies kaina Eur su PVM: </t>
  </si>
  <si>
    <t>Sterilūs užsukami konusiniai  2 ml mėgintuvėliai</t>
  </si>
  <si>
    <t>Atsparūs karščiui iki 120 °C</t>
  </si>
  <si>
    <t>Reagentai ir priemonės darbui su citocentrifuga Tharmac CellSpin</t>
  </si>
  <si>
    <t>30.1.</t>
  </si>
  <si>
    <t>Filtrai, daugkartinio naudojimo piltuvėliams "Cellfunnel", viengubi</t>
  </si>
  <si>
    <t>30.2.</t>
  </si>
  <si>
    <t xml:space="preserve">Piltuvėliai, daugkartinio naudojimo </t>
  </si>
  <si>
    <t>Laboratoriniai žymekliai</t>
  </si>
  <si>
    <t>Ne daugiau kaip 0,5 mm storio, atsparūs vandeniui, rašyti ant stiklo ir plastiko paviršių.</t>
  </si>
  <si>
    <t>Dengiamieji stikleliai</t>
  </si>
  <si>
    <t>24x24 mm ±0,2 mm, paruošti naudoti, supakuoti dėžutėmis ne daugiau nei po 200 vnt.</t>
  </si>
  <si>
    <t>Imersinis aliejus šviesinei mikroskopijai, refrakcijos indeksas esant 23°C 1,5175-1,5185, klampumas 150-1500 mm2/s</t>
  </si>
  <si>
    <t>ISO 8036, fasuotė ne didesnė kaip 500 ml.</t>
  </si>
  <si>
    <t>Nešiojamas skaitmeninis laboratorinis laikmatis</t>
  </si>
  <si>
    <t>Trijų vienas nuo kito nepriklausomų laiko intervalų matavimo galimybė. Nustatymas sekundėmis, bent vieno laiko periodo nustatymo trukmė ne trumpiau 19 val. Komplekte turi būti laikmačiui tinkami elementai.</t>
  </si>
  <si>
    <t>Kriodėžutės</t>
  </si>
  <si>
    <t>150x150x100, su pertvarėlėmis, 10x10 mėginių.</t>
  </si>
  <si>
    <t>Reagentai kraujo grupės nustatymui</t>
  </si>
  <si>
    <t>36.1.</t>
  </si>
  <si>
    <t>Monokloninis anti-A (IgM)</t>
  </si>
  <si>
    <t>Buteliukas 10 ml</t>
  </si>
  <si>
    <t>36.2.</t>
  </si>
  <si>
    <t>Monokloninis anti-B (IgM)</t>
  </si>
  <si>
    <t>36.3.</t>
  </si>
  <si>
    <t>Monokloninis anti-AB (IgM)</t>
  </si>
  <si>
    <t>36.4.</t>
  </si>
  <si>
    <t>Monokloninis anti-D (IgM)</t>
  </si>
  <si>
    <t>36.5.</t>
  </si>
  <si>
    <t>Monokloninis anti-D (IgM, IgG)</t>
  </si>
  <si>
    <t>36.9.</t>
  </si>
  <si>
    <t>Rh kontrolė monokloniniams antikūnams (neigiama)</t>
  </si>
  <si>
    <t xml:space="preserve">36 pirkimo dalies kaina Eur be PVM: </t>
  </si>
  <si>
    <t xml:space="preserve">36 pirkimo dalies kaina Eur su PVM: </t>
  </si>
  <si>
    <t>Lazdelės kraujo grupėms nustatyti</t>
  </si>
  <si>
    <t>HCl  6 Mol\l</t>
  </si>
  <si>
    <t>buteliukas ne daugiau 1l</t>
  </si>
  <si>
    <t>litras</t>
  </si>
  <si>
    <t>Apvaliadugniai mėgintuvėliai</t>
  </si>
  <si>
    <t>5 ml tūrio, (12x75mm).</t>
  </si>
  <si>
    <t>Falkon tipo mėgintuvėliai</t>
  </si>
  <si>
    <t>tūris 15 ml.</t>
  </si>
  <si>
    <t xml:space="preserve">Objektiniai stikleliai </t>
  </si>
  <si>
    <t>Šlifuotu kraštu, su vieta užrašui, skaidrūs, 1 mm (±0,1) storio, 76 x 26 mm (±0,2), suapvalintais kraštais, paruošti naudoti, supakuoti dėžutėmis ne daugiau po 50 vnt.</t>
  </si>
  <si>
    <t>Šteinheimerio dažai (Pironinas B 1,5 proc.+Alciano mėlynasis 2 %)</t>
  </si>
  <si>
    <t>buteliukas 30-40 ml</t>
  </si>
  <si>
    <t>REAGENTAI IR PAGALBINĖS PRIEMONĖS MIKROBIOLOGIJOS LABORATORIJAI</t>
  </si>
  <si>
    <r>
      <rPr>
        <b/>
        <sz val="11"/>
        <rFont val="Times New Roman"/>
        <family val="1"/>
        <charset val="186"/>
      </rPr>
      <t xml:space="preserve"> </t>
    </r>
    <r>
      <rPr>
        <b/>
        <i/>
        <sz val="11"/>
        <rFont val="Times New Roman"/>
        <family val="1"/>
        <charset val="186"/>
      </rPr>
      <t xml:space="preserve">Haemophilus </t>
    </r>
    <r>
      <rPr>
        <b/>
        <sz val="11"/>
        <rFont val="Times New Roman"/>
        <family val="1"/>
        <charset val="186"/>
      </rPr>
      <t>augimo faktoriai</t>
    </r>
  </si>
  <si>
    <t>Siūlyti vieno gamintojo priemones.</t>
  </si>
  <si>
    <t>43.1.</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</si>
  <si>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XV</t>
    </r>
  </si>
  <si>
    <t>Pakuotė ne daugiau po 50 diskų</t>
  </si>
  <si>
    <t>diskas</t>
  </si>
  <si>
    <t>43.2.</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</si>
  <si>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t>
    </r>
  </si>
  <si>
    <t>43.3.</t>
  </si>
  <si>
    <r>
      <rPr>
        <i/>
        <sz val="11"/>
        <rFont val="Times New Roman"/>
        <family val="1"/>
        <charset val="186"/>
      </rPr>
      <t xml:space="preserve"> Haemophilus</t>
    </r>
    <r>
      <rPr>
        <sz val="11"/>
        <rFont val="Times New Roman"/>
        <family val="1"/>
        <charset val="186"/>
      </rPr>
      <t xml:space="preserve"> augimo faktorius V</t>
    </r>
  </si>
  <si>
    <t xml:space="preserve">43 pirkimo dalies kaina Eur be PVM: </t>
  </si>
  <si>
    <t xml:space="preserve">43 pirkimo dalies kaina Eur su PVM: </t>
  </si>
  <si>
    <t>Mitybinė terpė ir priedas kampilobakterijų išskyrimui</t>
  </si>
  <si>
    <t>44.1.</t>
  </si>
  <si>
    <t xml:space="preserve">Karmali terpė  kampilobakterijų išskyrimui </t>
  </si>
  <si>
    <t>g</t>
  </si>
  <si>
    <t>44.2.</t>
  </si>
  <si>
    <t>Karmali agaro selektyvus suplementas</t>
  </si>
  <si>
    <t>1 buteliukas 500 ml terpei pagaminti.</t>
  </si>
  <si>
    <t>buteliukas</t>
  </si>
  <si>
    <t xml:space="preserve">44 pirkimo dalies kaina Eur be PVM: </t>
  </si>
  <si>
    <t xml:space="preserve">44 pirkimo dalies kaina Eur su PVM: </t>
  </si>
  <si>
    <t>Nitrocefino diskai</t>
  </si>
  <si>
    <t>Greitas rankinis testas bakterijų cefinazės gamybos nustatymui; pakuotė ne daugiau po 50 diskų.</t>
  </si>
  <si>
    <t>beta-Ciklodekstrinas</t>
  </si>
  <si>
    <r>
      <rPr>
        <sz val="11"/>
        <rFont val="Times New Roman"/>
        <family val="1"/>
        <charset val="186"/>
      </rPr>
      <t>Formulė C</t>
    </r>
    <r>
      <rPr>
        <vertAlign val="subscript"/>
        <sz val="11"/>
        <rFont val="Times New Roman"/>
        <family val="1"/>
        <charset val="186"/>
      </rPr>
      <t>42</t>
    </r>
    <r>
      <rPr>
        <sz val="11"/>
        <rFont val="Times New Roman"/>
        <family val="1"/>
        <charset val="186"/>
      </rPr>
      <t>H</t>
    </r>
    <r>
      <rPr>
        <vertAlign val="subscript"/>
        <sz val="11"/>
        <rFont val="Times New Roman"/>
        <family val="1"/>
        <charset val="186"/>
      </rPr>
      <t>70</t>
    </r>
    <r>
      <rPr>
        <sz val="11"/>
        <rFont val="Times New Roman"/>
        <family val="1"/>
        <charset val="186"/>
      </rPr>
      <t>O</t>
    </r>
    <r>
      <rPr>
        <vertAlign val="subscript"/>
        <sz val="11"/>
        <rFont val="Times New Roman"/>
        <family val="1"/>
        <charset val="186"/>
      </rPr>
      <t>35</t>
    </r>
    <r>
      <rPr>
        <sz val="11"/>
        <rFont val="Times New Roman"/>
        <family val="1"/>
        <charset val="186"/>
      </rPr>
      <t>; pakuotė ne daugiau 25g.</t>
    </r>
  </si>
  <si>
    <t>Bromtimolio mėlis pH 6,0-7,6</t>
  </si>
  <si>
    <r>
      <rPr>
        <sz val="11"/>
        <rFont val="Times New Roman"/>
        <family val="1"/>
        <charset val="186"/>
      </rPr>
      <t>Formulė C</t>
    </r>
    <r>
      <rPr>
        <vertAlign val="subscript"/>
        <sz val="11"/>
        <rFont val="Times New Roman"/>
        <family val="1"/>
        <charset val="186"/>
      </rPr>
      <t>27</t>
    </r>
    <r>
      <rPr>
        <sz val="11"/>
        <rFont val="Times New Roman"/>
        <family val="1"/>
        <charset val="186"/>
      </rPr>
      <t>H</t>
    </r>
    <r>
      <rPr>
        <vertAlign val="subscript"/>
        <sz val="11"/>
        <rFont val="Times New Roman"/>
        <family val="1"/>
        <charset val="186"/>
      </rPr>
      <t>28</t>
    </r>
    <r>
      <rPr>
        <sz val="11"/>
        <rFont val="Times New Roman"/>
        <family val="1"/>
        <charset val="186"/>
      </rPr>
      <t>Br</t>
    </r>
    <r>
      <rPr>
        <vertAlign val="subscript"/>
        <sz val="11"/>
        <rFont val="Times New Roman"/>
        <family val="1"/>
        <charset val="186"/>
      </rPr>
      <t>2</t>
    </r>
    <r>
      <rPr>
        <sz val="11"/>
        <rFont val="Times New Roman"/>
        <family val="1"/>
        <charset val="186"/>
      </rPr>
      <t>O</t>
    </r>
    <r>
      <rPr>
        <vertAlign val="subscript"/>
        <sz val="11"/>
        <rFont val="Times New Roman"/>
        <family val="1"/>
        <charset val="186"/>
      </rPr>
      <t>5</t>
    </r>
    <r>
      <rPr>
        <sz val="11"/>
        <rFont val="Times New Roman"/>
        <family val="1"/>
        <charset val="186"/>
      </rPr>
      <t>S; pakuotė ne daugiau 5 g.</t>
    </r>
  </si>
  <si>
    <t>Mitybinės terpės ir priedai anaerobų išskyrimui</t>
  </si>
  <si>
    <t>48.1.</t>
  </si>
  <si>
    <t xml:space="preserve"> Wilkins - Chalgren agaras </t>
  </si>
  <si>
    <t>Pakuotė ne daugiau po 500 g.</t>
  </si>
  <si>
    <t>48.2.</t>
  </si>
  <si>
    <t xml:space="preserve"> Neomicino selektyvus priedas</t>
  </si>
  <si>
    <t xml:space="preserve">48 pirkimo dalies kaina Eur be PVM: </t>
  </si>
  <si>
    <t xml:space="preserve">48 pirkimo dalies kaina Eur su PVM: </t>
  </si>
  <si>
    <t>Selenito cistino buljonas</t>
  </si>
  <si>
    <t>Salmonelių gausinimui</t>
  </si>
  <si>
    <t>Papildas "Vitox" šokoladinio agaro gamybai</t>
  </si>
  <si>
    <t>Pakuotė ne daugiau nei po 10 buteliukų</t>
  </si>
  <si>
    <r>
      <rPr>
        <b/>
        <sz val="11"/>
        <rFont val="Times New Roman"/>
        <family val="1"/>
        <charset val="186"/>
      </rPr>
      <t>Kalio teluritas 3,5</t>
    </r>
    <r>
      <rPr>
        <b/>
        <sz val="11"/>
        <rFont val="Calibri"/>
        <family val="2"/>
        <charset val="186"/>
      </rPr>
      <t>%</t>
    </r>
  </si>
  <si>
    <t>Priedas Klaubergo agarui, pakuotėje ne daugiau 5 buteliukai, buteliuke ne daugiau 5 ml.</t>
  </si>
  <si>
    <t>Antimikrobinių vaistų juostelės su koncentracijos gradientu vaisto MSK nustatyti agare</t>
  </si>
  <si>
    <t>Pasiūlymą teikti visai pirkimo daliai. Pakuotėje ne daugiau nei po 30 juostelių, atskirai  supakuota po 1 juostelę. Tinka naudoti 90mm Petri lėkštelėse.</t>
  </si>
  <si>
    <t>52.1.</t>
  </si>
  <si>
    <t>Ceftazidimas/Ceftazidimas+Klavulaninė r.</t>
  </si>
  <si>
    <t>juostelė</t>
  </si>
  <si>
    <t>52.2.</t>
  </si>
  <si>
    <t>Meropenemas/Meropenemas+EDTA</t>
  </si>
  <si>
    <t>52.3.</t>
  </si>
  <si>
    <t>Imipenemas/Imipenemas+EDTA</t>
  </si>
  <si>
    <t>52.4.</t>
  </si>
  <si>
    <t>Cefotaksimas/Cefotaksimas+Klavulaninė r.</t>
  </si>
  <si>
    <t xml:space="preserve">52 pirkimo dalies kaina Eur be PVM: </t>
  </si>
  <si>
    <t xml:space="preserve">52 pirkimo dalies kaina Eur su PVM: </t>
  </si>
  <si>
    <t>Kolistino MSK nustatymo buljono mikropraskiedimo metodu testas</t>
  </si>
  <si>
    <r>
      <rPr>
        <sz val="11"/>
        <rFont val="Times New Roman"/>
        <family val="1"/>
        <charset val="186"/>
      </rPr>
      <t xml:space="preserve">MSK nustatymo ribos 0,25-16 </t>
    </r>
    <r>
      <rPr>
        <sz val="11"/>
        <rFont val="Calibri"/>
        <family val="2"/>
        <charset val="186"/>
      </rPr>
      <t>μ</t>
    </r>
    <r>
      <rPr>
        <sz val="11"/>
        <rFont val="Times New Roman"/>
        <family val="1"/>
        <charset val="186"/>
      </rPr>
      <t>g/ml, pakuotė ne daugiau nei po 16 testų.</t>
    </r>
  </si>
  <si>
    <t>54</t>
  </si>
  <si>
    <t>MacConkey agaras N3</t>
  </si>
  <si>
    <t>Su kristalvioleto priedu, pakuotė ne daugiau nei po 500 g.</t>
  </si>
  <si>
    <t>55</t>
  </si>
  <si>
    <t>Enterokokų agaras</t>
  </si>
  <si>
    <t>Tulžies eskulino azido agaras greitam, selektyviam enterokokų suradimui (auga juodos spalvos kolonijomis). Pakuotė ne daugiau 500 g.</t>
  </si>
  <si>
    <t>56</t>
  </si>
  <si>
    <t>Šigelių agliutinaciniai serumai</t>
  </si>
  <si>
    <t>Siūlyti vieno gamintojo priemones. Visa pirkimo dalis perkama iš vieno gamintojo ir tiekėjo pagal serumų katalogą. Pakuotė - buteliukai po 1ml (ne daugiau kaip 1 ml).</t>
  </si>
  <si>
    <t>56.1.</t>
  </si>
  <si>
    <r>
      <rPr>
        <sz val="11"/>
        <rFont val="Times New Roman"/>
        <family val="1"/>
        <charset val="186"/>
      </rPr>
      <t xml:space="preserve">Anti </t>
    </r>
    <r>
      <rPr>
        <i/>
        <sz val="11"/>
        <rFont val="Times New Roman"/>
        <family val="1"/>
        <charset val="186"/>
      </rPr>
      <t xml:space="preserve">Shigella </t>
    </r>
    <r>
      <rPr>
        <sz val="11"/>
        <rFont val="Times New Roman"/>
        <family val="1"/>
        <charset val="186"/>
      </rPr>
      <t>polivalentinis I (</t>
    </r>
    <r>
      <rPr>
        <i/>
        <sz val="11"/>
        <rFont val="Times New Roman"/>
        <family val="1"/>
        <charset val="186"/>
      </rPr>
      <t xml:space="preserve">S.flexneri </t>
    </r>
    <r>
      <rPr>
        <sz val="11"/>
        <rFont val="Times New Roman"/>
        <family val="1"/>
        <charset val="186"/>
      </rPr>
      <t xml:space="preserve">1-6 + </t>
    </r>
    <r>
      <rPr>
        <i/>
        <sz val="11"/>
        <rFont val="Times New Roman"/>
        <family val="1"/>
        <charset val="186"/>
      </rPr>
      <t>S.sonnei</t>
    </r>
    <r>
      <rPr>
        <sz val="11"/>
        <rFont val="Times New Roman"/>
        <family val="1"/>
        <charset val="186"/>
      </rPr>
      <t xml:space="preserve"> S ir F forma)</t>
    </r>
  </si>
  <si>
    <t>56.2.</t>
  </si>
  <si>
    <r>
      <rPr>
        <sz val="11"/>
        <rFont val="Times New Roman"/>
        <family val="1"/>
        <charset val="186"/>
      </rPr>
      <t xml:space="preserve">Anti </t>
    </r>
    <r>
      <rPr>
        <i/>
        <sz val="11"/>
        <rFont val="Times New Roman"/>
        <family val="1"/>
        <charset val="186"/>
      </rPr>
      <t>Shigella</t>
    </r>
    <r>
      <rPr>
        <sz val="11"/>
        <rFont val="Times New Roman"/>
        <family val="1"/>
        <charset val="186"/>
      </rPr>
      <t xml:space="preserve"> </t>
    </r>
    <r>
      <rPr>
        <i/>
        <sz val="11"/>
        <rFont val="Times New Roman"/>
        <family val="1"/>
        <charset val="186"/>
      </rPr>
      <t>sonnei</t>
    </r>
    <r>
      <rPr>
        <sz val="11"/>
        <rFont val="Times New Roman"/>
        <family val="1"/>
        <charset val="186"/>
      </rPr>
      <t xml:space="preserve"> S ir F forma</t>
    </r>
  </si>
  <si>
    <t>56.3.</t>
  </si>
  <si>
    <r>
      <rPr>
        <sz val="11"/>
        <rFont val="Times New Roman"/>
        <family val="1"/>
        <charset val="186"/>
      </rPr>
      <t xml:space="preserve">Anti </t>
    </r>
    <r>
      <rPr>
        <i/>
        <sz val="11"/>
        <rFont val="Times New Roman"/>
        <family val="1"/>
        <charset val="186"/>
      </rPr>
      <t>Shigella dysenteriae</t>
    </r>
    <r>
      <rPr>
        <sz val="11"/>
        <rFont val="Times New Roman"/>
        <family val="1"/>
        <charset val="186"/>
      </rPr>
      <t xml:space="preserve"> 1-10 tipai</t>
    </r>
  </si>
  <si>
    <t>56.4.</t>
  </si>
  <si>
    <r>
      <rPr>
        <sz val="11"/>
        <rFont val="Times New Roman"/>
        <family val="1"/>
        <charset val="186"/>
      </rPr>
      <t xml:space="preserve">Anti </t>
    </r>
    <r>
      <rPr>
        <i/>
        <sz val="11"/>
        <rFont val="Times New Roman"/>
        <family val="1"/>
        <charset val="186"/>
      </rPr>
      <t>Shigella boydii</t>
    </r>
    <r>
      <rPr>
        <sz val="11"/>
        <rFont val="Times New Roman"/>
        <family val="1"/>
        <charset val="186"/>
      </rPr>
      <t xml:space="preserve"> 1-15 tipai</t>
    </r>
  </si>
  <si>
    <t>56.5.</t>
  </si>
  <si>
    <r>
      <rPr>
        <sz val="11"/>
        <rFont val="Times New Roman"/>
        <family val="1"/>
        <charset val="186"/>
      </rPr>
      <t xml:space="preserve">Anti </t>
    </r>
    <r>
      <rPr>
        <i/>
        <sz val="11"/>
        <rFont val="Times New Roman"/>
        <family val="1"/>
        <charset val="186"/>
      </rPr>
      <t xml:space="preserve">Shigella flexneri </t>
    </r>
    <r>
      <rPr>
        <sz val="11"/>
        <rFont val="Times New Roman"/>
        <family val="1"/>
        <charset val="186"/>
      </rPr>
      <t>polivalentinis (</t>
    </r>
    <r>
      <rPr>
        <i/>
        <sz val="11"/>
        <rFont val="Times New Roman"/>
        <family val="1"/>
        <charset val="186"/>
      </rPr>
      <t xml:space="preserve">S.flexneri </t>
    </r>
    <r>
      <rPr>
        <sz val="11"/>
        <rFont val="Times New Roman"/>
        <family val="1"/>
        <charset val="186"/>
      </rPr>
      <t>1-6 tipai + 3,4 (y), 6, 7,8 (x) grupės)</t>
    </r>
  </si>
  <si>
    <t xml:space="preserve">56 pirkimo dalies kaina Eur be PVM: </t>
  </si>
  <si>
    <t xml:space="preserve">56 pirkimo dalies kaina Eur su PVM: </t>
  </si>
  <si>
    <t>Ešerichijų  agliutinacinių serumų rinkiniai</t>
  </si>
  <si>
    <t>Siūlyti vieno gamintojo priemones. Visa pirkimo dalis perkama iš vieno gamintojo ir tiekėjo pagal serumų katalogą. Galima atlikti 150 testų, pakuotė - buteliukai ne mažiau 3 ml.</t>
  </si>
  <si>
    <t>57.1.</t>
  </si>
  <si>
    <r>
      <rPr>
        <sz val="11"/>
        <rFont val="Times New Roman"/>
        <family val="1"/>
        <charset val="186"/>
      </rPr>
      <t xml:space="preserve"> </t>
    </r>
    <r>
      <rPr>
        <i/>
        <sz val="11"/>
        <rFont val="Times New Roman"/>
        <family val="1"/>
        <charset val="186"/>
      </rPr>
      <t>E.coli</t>
    </r>
    <r>
      <rPr>
        <sz val="11"/>
        <rFont val="Times New Roman"/>
        <family val="1"/>
        <charset val="186"/>
      </rPr>
      <t xml:space="preserve"> polivalentiniai serumai</t>
    </r>
  </si>
  <si>
    <t>Serotipavimui agliutinacijos metodu ant stiklo, darbui su gyvomis ir virintomis  kultūromis.</t>
  </si>
  <si>
    <t>57.2.</t>
  </si>
  <si>
    <r>
      <rPr>
        <sz val="11"/>
        <rFont val="Times New Roman"/>
        <family val="1"/>
        <charset val="186"/>
      </rPr>
      <t xml:space="preserve"> </t>
    </r>
    <r>
      <rPr>
        <i/>
        <sz val="11"/>
        <rFont val="Times New Roman"/>
        <family val="1"/>
        <charset val="186"/>
      </rPr>
      <t>E.coli</t>
    </r>
    <r>
      <rPr>
        <sz val="11"/>
        <rFont val="Times New Roman"/>
        <family val="1"/>
        <charset val="186"/>
      </rPr>
      <t xml:space="preserve"> monovalentiniai serumai</t>
    </r>
  </si>
  <si>
    <t xml:space="preserve">57 pirkimo dalies kaina Eur be PVM: </t>
  </si>
  <si>
    <t xml:space="preserve">57 pirkimo dalies kaina Eur su PVM: </t>
  </si>
  <si>
    <t>Salmonelių agliutinaciniai serumai</t>
  </si>
  <si>
    <t>Siūlyti vieno gamintojo priemones. Visa pirkimo dalis perkama iš vieno gamintojo ir tiekėjo pagal serumų katalogą.</t>
  </si>
  <si>
    <t>58.1.</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</si>
  <si>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g,m</t>
    </r>
  </si>
  <si>
    <t>58.2.</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</si>
  <si>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i</t>
    </r>
  </si>
  <si>
    <t>58.3.</t>
  </si>
  <si>
    <t>Salmonella H  monovalentinis 4,5</t>
  </si>
  <si>
    <t xml:space="preserve">58 pirkimo dalies kaina Eur be PVM: </t>
  </si>
  <si>
    <t xml:space="preserve">58 pirkimo dalies kaina Eur su PVM: </t>
  </si>
  <si>
    <t>59</t>
  </si>
  <si>
    <t>Hemofilų HTM agaras</t>
  </si>
  <si>
    <t>Skirtas hemofilų antibiogramoms atlikti. Pakuotėje ne daugiau nei 500 g.</t>
  </si>
  <si>
    <t>60</t>
  </si>
  <si>
    <t>Mėgintuvėliai stikliniai 13x120 mm</t>
  </si>
  <si>
    <t>61</t>
  </si>
  <si>
    <t>Mėgintuvėliai stikliniai 16x150 mm</t>
  </si>
  <si>
    <t>62</t>
  </si>
  <si>
    <t>Metaliniai aliuminio gaubteliai mėgintuvėliams</t>
  </si>
  <si>
    <t>Padengti karščiui atsparia spalva, 13 mm diametro, "kvėpuojantys".</t>
  </si>
  <si>
    <t>63</t>
  </si>
  <si>
    <t>Padengti karščiui atsparia spalva, 16 mm diametro, "kvėpuojantys".</t>
  </si>
  <si>
    <t>64</t>
  </si>
  <si>
    <t>Polipropileno gaubteliai 16mm diametro mėgintuvėliams</t>
  </si>
  <si>
    <t>Autoklavuojami, "kvėpuojantys".</t>
  </si>
  <si>
    <t>65</t>
  </si>
  <si>
    <t>Polipropileno gaubteliai 13mm mėgintuvėliams</t>
  </si>
  <si>
    <t>66</t>
  </si>
  <si>
    <t>Celiulioziniai (popieriniai) kamšteliai, vienkartiniai, sterilūs</t>
  </si>
  <si>
    <t>16 mm diametro mėgintuvėliams.</t>
  </si>
  <si>
    <t>67</t>
  </si>
  <si>
    <t>Stovai mėgintuvėlių su mikrobiologine terpe gulščiam išpilstymui</t>
  </si>
  <si>
    <t>68</t>
  </si>
  <si>
    <t>Katalazės reagentas</t>
  </si>
  <si>
    <t>Reagentas gali būti lateksinis ir nelateksinis.</t>
  </si>
  <si>
    <t>69</t>
  </si>
  <si>
    <t>Piltuvėliai stikliniai</t>
  </si>
  <si>
    <t>100 mm skersmens, borosilikoninio stiklo, atsparūs karščiui</t>
  </si>
  <si>
    <t>70</t>
  </si>
  <si>
    <t>Šepetėliai mėgintuvėliams plauti</t>
  </si>
  <si>
    <t>71</t>
  </si>
  <si>
    <r>
      <rPr>
        <b/>
        <sz val="11"/>
        <rFont val="Times New Roman"/>
        <family val="1"/>
        <charset val="186"/>
      </rPr>
      <t>Novobiocino diskai 5</t>
    </r>
    <r>
      <rPr>
        <b/>
        <sz val="11"/>
        <rFont val="Calibri"/>
        <family val="2"/>
        <charset val="186"/>
      </rPr>
      <t>μ</t>
    </r>
    <r>
      <rPr>
        <b/>
        <sz val="11"/>
        <rFont val="Times New Roman"/>
        <family val="1"/>
        <charset val="186"/>
      </rPr>
      <t>g</t>
    </r>
  </si>
  <si>
    <r>
      <rPr>
        <i/>
        <sz val="11"/>
        <rFont val="Times New Roman"/>
        <family val="1"/>
        <charset val="186"/>
      </rPr>
      <t xml:space="preserve">S.saprophyticus </t>
    </r>
    <r>
      <rPr>
        <sz val="11"/>
        <rFont val="Times New Roman"/>
        <family val="1"/>
        <charset val="186"/>
      </rPr>
      <t>atskirti nuo kitų plazmos nekoaguliuojančių stafilokokų</t>
    </r>
  </si>
  <si>
    <t>72</t>
  </si>
  <si>
    <r>
      <rPr>
        <b/>
        <sz val="11"/>
        <rFont val="Times New Roman"/>
        <family val="1"/>
        <charset val="186"/>
      </rPr>
      <t>Kolistino diskai 10</t>
    </r>
    <r>
      <rPr>
        <b/>
        <sz val="11"/>
        <rFont val="Calibri"/>
        <family val="2"/>
        <charset val="186"/>
      </rPr>
      <t>μ</t>
    </r>
    <r>
      <rPr>
        <b/>
        <sz val="11"/>
        <rFont val="Times New Roman"/>
        <family val="1"/>
        <charset val="186"/>
      </rPr>
      <t>g</t>
    </r>
  </si>
  <si>
    <r>
      <rPr>
        <i/>
        <sz val="11"/>
        <rFont val="Times New Roman"/>
        <family val="1"/>
        <charset val="186"/>
      </rPr>
      <t xml:space="preserve">Bacteroides spp </t>
    </r>
    <r>
      <rPr>
        <sz val="11"/>
        <rFont val="Times New Roman"/>
        <family val="1"/>
        <charset val="186"/>
      </rPr>
      <t xml:space="preserve">ir </t>
    </r>
    <r>
      <rPr>
        <i/>
        <sz val="11"/>
        <rFont val="Times New Roman"/>
        <family val="1"/>
        <charset val="186"/>
      </rPr>
      <t xml:space="preserve">Fusobacterium spp </t>
    </r>
    <r>
      <rPr>
        <sz val="11"/>
        <rFont val="Times New Roman"/>
        <family val="1"/>
        <charset val="186"/>
      </rPr>
      <t>nustatymui</t>
    </r>
  </si>
  <si>
    <t>73</t>
  </si>
  <si>
    <r>
      <rPr>
        <b/>
        <sz val="11"/>
        <rFont val="Times New Roman"/>
        <family val="1"/>
        <charset val="186"/>
      </rPr>
      <t>Rifampicino diskai 15</t>
    </r>
    <r>
      <rPr>
        <b/>
        <sz val="11"/>
        <rFont val="Calibri"/>
        <family val="2"/>
        <charset val="186"/>
      </rPr>
      <t>μ</t>
    </r>
    <r>
      <rPr>
        <b/>
        <sz val="11"/>
        <rFont val="Times New Roman"/>
        <family val="1"/>
        <charset val="186"/>
      </rPr>
      <t>g</t>
    </r>
  </si>
  <si>
    <t>74</t>
  </si>
  <si>
    <t>Penicilino diskai 2U</t>
  </si>
  <si>
    <t>75</t>
  </si>
  <si>
    <t>SPS diskai</t>
  </si>
  <si>
    <r>
      <rPr>
        <i/>
        <sz val="11"/>
        <rFont val="Times New Roman"/>
        <family val="1"/>
        <charset val="186"/>
      </rPr>
      <t>Peptostreptococcus anaerobius</t>
    </r>
    <r>
      <rPr>
        <sz val="11"/>
        <rFont val="Times New Roman"/>
        <family val="1"/>
        <charset val="186"/>
      </rPr>
      <t>identifikavimui</t>
    </r>
  </si>
  <si>
    <t>76</t>
  </si>
  <si>
    <t>Tulžies diskai</t>
  </si>
  <si>
    <r>
      <rPr>
        <i/>
        <sz val="11"/>
        <rFont val="Times New Roman"/>
        <family val="1"/>
        <charset val="186"/>
      </rPr>
      <t xml:space="preserve">B.fragilis </t>
    </r>
    <r>
      <rPr>
        <sz val="11"/>
        <rFont val="Times New Roman"/>
        <family val="1"/>
        <charset val="186"/>
      </rPr>
      <t>atskirti nuo kitų Gram neigiamų anaerobinių lazdelių</t>
    </r>
  </si>
  <si>
    <t>77</t>
  </si>
  <si>
    <r>
      <rPr>
        <b/>
        <sz val="11"/>
        <rFont val="Times New Roman"/>
        <family val="1"/>
        <charset val="186"/>
      </rPr>
      <t>Kanamicino diskai 1000</t>
    </r>
    <r>
      <rPr>
        <b/>
        <sz val="11"/>
        <rFont val="Calibri"/>
        <family val="2"/>
        <charset val="186"/>
      </rPr>
      <t>μ</t>
    </r>
    <r>
      <rPr>
        <b/>
        <sz val="11"/>
        <rFont val="Times New Roman"/>
        <family val="1"/>
        <charset val="186"/>
      </rPr>
      <t>g</t>
    </r>
  </si>
  <si>
    <t>78</t>
  </si>
  <si>
    <t>Gramo dažai</t>
  </si>
  <si>
    <r>
      <rPr>
        <sz val="11"/>
        <rFont val="Times New Roman"/>
        <family val="1"/>
        <charset val="186"/>
      </rPr>
      <t xml:space="preserve">Pakuotė - 4 </t>
    </r>
    <r>
      <rPr>
        <sz val="11"/>
        <rFont val="Calibri"/>
        <family val="2"/>
        <charset val="186"/>
      </rPr>
      <t xml:space="preserve">x </t>
    </r>
    <r>
      <rPr>
        <sz val="11"/>
        <rFont val="Times New Roman"/>
        <family val="1"/>
        <charset val="186"/>
      </rPr>
      <t>250ml</t>
    </r>
  </si>
  <si>
    <t>pakuotė</t>
  </si>
  <si>
    <t>79</t>
  </si>
  <si>
    <t>Metileno mėlio dažai</t>
  </si>
  <si>
    <t>Pakuotė ne daugiau nei po 250 ml</t>
  </si>
  <si>
    <t>80</t>
  </si>
  <si>
    <t>Pincetai nerūdijančio plieno, užapvalintais galais</t>
  </si>
  <si>
    <t>Nerūdijančio plieno arba lygiavetės medžiagos, suplotais užlenktais užapvalintais galais, sterilizuojami liepsna</t>
  </si>
  <si>
    <t>81</t>
  </si>
  <si>
    <t>Pincetai nerūdijančio plieno</t>
  </si>
  <si>
    <t>Nerūdijančio plieno arba lygiavetės medžiagos, vidinės pusės galai gofruoti, 14,5 cm ilgio, galimi sterilizuoti liepsna</t>
  </si>
  <si>
    <t>82</t>
  </si>
  <si>
    <t>Densitometras ir jo priedai</t>
  </si>
  <si>
    <t>82.1.</t>
  </si>
  <si>
    <t>Densitometras</t>
  </si>
  <si>
    <t>Bakterijų inokuliato drumstumo McFarlando nustatymui, tinkantis 16-18mm diametro mėgintuvėliams</t>
  </si>
  <si>
    <t>82.2.</t>
  </si>
  <si>
    <t>Adapteris 16 mm mėgintuvėliams</t>
  </si>
  <si>
    <t>82.3.</t>
  </si>
  <si>
    <t>Drumstumo kalibravimo rinkinys 16 mm stiklo mėgintuvėliams</t>
  </si>
  <si>
    <t>82.4.</t>
  </si>
  <si>
    <t>Drumstumo kalibravimo rinkinys 18 mm stiklo mėgintuvėliams</t>
  </si>
  <si>
    <t xml:space="preserve">82 pirkimo dalies kaina Eur be PVM: </t>
  </si>
  <si>
    <t xml:space="preserve">82 pirkimo dalies kaina Eur su PVM: </t>
  </si>
  <si>
    <t>Rotuojantis lėkštelių inokuliatorius</t>
  </si>
  <si>
    <t>Skirtas 90 mm diametro Petri lėkštelėms užsėti antibiogramų atlikimui. Maitinimas iš tinklo.</t>
  </si>
  <si>
    <t>Maišytuvas (vorteksas)</t>
  </si>
  <si>
    <t>Pastovaus ir impulsinio (paspaudus mėgintuvėlio dugnu) maišymo režimai. Maišymo dažnis nuo 750 iki 3000 rpm, reguliuojamas maišymo impulsyvumas. Maitinimas iš tinklo.</t>
  </si>
  <si>
    <t>Liofilizuotos bakterijų etaloninės padermės</t>
  </si>
  <si>
    <t>Pateikti etalonines padermes liofilizuotas kilpoje arba ampulėje su gamintojo sertifikatais, su nurodytu ATCC atitikmeniu. Galiojimo trukmė ne trumpesnė kaip 1m.</t>
  </si>
  <si>
    <t>kilpa/ampulė</t>
  </si>
  <si>
    <r>
      <rPr>
        <b/>
        <sz val="11"/>
        <rFont val="Times New Roman"/>
        <family val="1"/>
        <charset val="186"/>
      </rPr>
      <t>Mėgintuvėliai PS, 15</t>
    </r>
    <r>
      <rPr>
        <b/>
        <sz val="11"/>
        <rFont val="Calibri"/>
        <family val="2"/>
        <charset val="186"/>
      </rPr>
      <t>x</t>
    </r>
    <r>
      <rPr>
        <b/>
        <sz val="11"/>
        <rFont val="Times New Roman"/>
        <family val="1"/>
        <charset val="186"/>
      </rPr>
      <t>102 mm, sterilūs</t>
    </r>
  </si>
  <si>
    <t>12 ml talpos, užsukamu dangteliu ir apvaliu dugnu, įpakuoti po 1 vnt. Su užrašu "Sterilu" ir galiojimo laiku ant pakuotės.</t>
  </si>
  <si>
    <t>Mitybinė terpė ir priedas listerijų išskyrimui</t>
  </si>
  <si>
    <t>87.1.</t>
  </si>
  <si>
    <t>Listerijų agaras</t>
  </si>
  <si>
    <t>Pakuotė ne daugiau nei po 500 g</t>
  </si>
  <si>
    <t>87.2.</t>
  </si>
  <si>
    <t>Listerijų selektyvus suplementas</t>
  </si>
  <si>
    <t>Pakuotėje ne daugiau nei po 10 buteliukų; 1 buteliukas naudojamas 500 ml terpei pagaminti.</t>
  </si>
  <si>
    <t xml:space="preserve">87 pirkimo dalies kaina Eur be PVM: </t>
  </si>
  <si>
    <t xml:space="preserve">87 pirkimo dalies kaina Eur su PVM: </t>
  </si>
  <si>
    <t>Lizinas</t>
  </si>
  <si>
    <t>L(+)-Lysine monohydrate, 99%.</t>
  </si>
  <si>
    <t>Ornitinas</t>
  </si>
  <si>
    <t>L-Ornithin monohydrochlorid, 99%.</t>
  </si>
  <si>
    <t>Antibiotikų diskų zonų matuoklis</t>
  </si>
  <si>
    <t>Plastikinė slankioji liniuotė antibiotikų diskų zonų matavimui, padala - 1mm.</t>
  </si>
  <si>
    <t>Karšto oro sterilizatorių vidiniai indikatoriai</t>
  </si>
  <si>
    <t>Sterilizacijos proceso kontrolės priemonė; pakuotė ne daugiau nei po 250 juostelių.</t>
  </si>
  <si>
    <t>Amies transportinė  terpė su lanksčiu metaliniu paėmėju tepinėliui iš nosiaryklės</t>
  </si>
  <si>
    <t>Mikrobiologinė lupa su apšvietimu, pastatoma ant stalo</t>
  </si>
  <si>
    <r>
      <rPr>
        <b/>
        <i/>
        <sz val="11"/>
        <rFont val="Times New Roman"/>
        <family val="1"/>
        <charset val="186"/>
      </rPr>
      <t>Brucella</t>
    </r>
    <r>
      <rPr>
        <b/>
        <sz val="11"/>
        <rFont val="Times New Roman"/>
        <family val="1"/>
        <charset val="186"/>
      </rPr>
      <t>kraujo agaras su heminu ir vit.K</t>
    </r>
    <r>
      <rPr>
        <b/>
        <vertAlign val="subscript"/>
        <sz val="11"/>
        <rFont val="Times New Roman"/>
        <family val="1"/>
        <charset val="186"/>
      </rPr>
      <t xml:space="preserve">1 </t>
    </r>
  </si>
  <si>
    <t xml:space="preserve">Paruoštos mitybinės terpės Petri lėkštelėse. Turi tikti anaerobų jautrumo antibiotikams MSK nustatymui. </t>
  </si>
  <si>
    <t>lėkštelė</t>
  </si>
  <si>
    <t>IŠORĖS KOKYBĖS KONTROLĖS PASLAUGA (2 laboiratiorijos)</t>
  </si>
  <si>
    <t>Citomegalo viruso IgM, IgG antikūnai</t>
  </si>
  <si>
    <t>Mėginys, 2 kartus metuose</t>
  </si>
  <si>
    <t>Epštein - Baro viruso specifiniai IgM, IgG antikūnai</t>
  </si>
  <si>
    <r>
      <rPr>
        <b/>
        <i/>
        <sz val="11"/>
        <rFont val="Times New Roman"/>
        <family val="1"/>
        <charset val="186"/>
      </rPr>
      <t>Chlamydia pneumoniae</t>
    </r>
    <r>
      <rPr>
        <b/>
        <sz val="11"/>
        <rFont val="Times New Roman"/>
        <family val="1"/>
        <charset val="186"/>
      </rPr>
      <t xml:space="preserve"> IgM, IgG antikūnai</t>
    </r>
  </si>
  <si>
    <r>
      <rPr>
        <b/>
        <i/>
        <sz val="11"/>
        <rFont val="Times New Roman"/>
        <family val="1"/>
        <charset val="186"/>
      </rPr>
      <t>Mycoplasma pneumoniae</t>
    </r>
    <r>
      <rPr>
        <b/>
        <sz val="11"/>
        <rFont val="Times New Roman"/>
        <family val="1"/>
        <charset val="186"/>
      </rPr>
      <t xml:space="preserve"> IgM, IgG antikūnai</t>
    </r>
  </si>
  <si>
    <t>RSV viruso nustatymas imunochromatografiniu metodu</t>
  </si>
  <si>
    <t>Gripo viruso A+B nustatymas imunochromatografiniu metodu</t>
  </si>
  <si>
    <t>Rotavirusų ir adenovirusų antigeno nustatymas imunochromatografiniu metodu</t>
  </si>
  <si>
    <r>
      <rPr>
        <b/>
        <i/>
        <sz val="11"/>
        <rFont val="Times New Roman"/>
        <family val="1"/>
        <charset val="186"/>
      </rPr>
      <t xml:space="preserve">Candida </t>
    </r>
    <r>
      <rPr>
        <b/>
        <sz val="11"/>
        <rFont val="Times New Roman"/>
        <family val="1"/>
        <charset val="186"/>
      </rPr>
      <t>Ag (manano) nustatymas</t>
    </r>
  </si>
  <si>
    <r>
      <rPr>
        <b/>
        <i/>
        <sz val="11"/>
        <rFont val="Times New Roman"/>
        <family val="1"/>
        <charset val="186"/>
      </rPr>
      <t>Aspergillus</t>
    </r>
    <r>
      <rPr>
        <b/>
        <sz val="11"/>
        <rFont val="Times New Roman"/>
        <family val="1"/>
        <charset val="186"/>
      </rPr>
      <t xml:space="preserve"> Ag (galaktomanano) nustatymas</t>
    </r>
  </si>
  <si>
    <t>Noroviruso antigeno nustatymas imunochromatografiniu metodu</t>
  </si>
  <si>
    <t>Adenoviruso antigeno nustatymas imunochromatografiniu metodu</t>
  </si>
  <si>
    <r>
      <rPr>
        <b/>
        <i/>
        <sz val="11"/>
        <rFont val="Times New Roman"/>
        <family val="1"/>
        <charset val="186"/>
      </rPr>
      <t>Giardia</t>
    </r>
    <r>
      <rPr>
        <b/>
        <sz val="11"/>
        <rFont val="Times New Roman"/>
        <family val="1"/>
        <charset val="186"/>
      </rPr>
      <t>antigeno nustaymas imunochromatografiniu metodu</t>
    </r>
  </si>
  <si>
    <r>
      <rPr>
        <b/>
        <i/>
        <sz val="11"/>
        <rFont val="Times New Roman"/>
        <family val="1"/>
        <charset val="186"/>
      </rPr>
      <t xml:space="preserve">Cryptosporidium </t>
    </r>
    <r>
      <rPr>
        <b/>
        <sz val="11"/>
        <rFont val="Times New Roman"/>
        <family val="1"/>
        <charset val="186"/>
      </rPr>
      <t>antigeno išmatose</t>
    </r>
  </si>
  <si>
    <r>
      <rPr>
        <b/>
        <i/>
        <sz val="11"/>
        <rFont val="Times New Roman"/>
        <family val="1"/>
        <charset val="186"/>
      </rPr>
      <t xml:space="preserve">Helicobacter pylori </t>
    </r>
    <r>
      <rPr>
        <b/>
        <sz val="11"/>
        <rFont val="Times New Roman"/>
        <family val="1"/>
        <charset val="186"/>
      </rPr>
      <t>antigeno nustatymas išmatose</t>
    </r>
  </si>
  <si>
    <t>A gr.streptokoko antigeno nustatymas</t>
  </si>
  <si>
    <t>Preanalizinis etapas (biochemija)</t>
  </si>
  <si>
    <t>2 kartus metuose,  atvejai su ikianalizinėmis klaidomis</t>
  </si>
  <si>
    <t>Kraujas išmatose</t>
  </si>
  <si>
    <t>Mėginys, 2 kartus metuose. Mėginiuose turi būti žmogaus hemoglobinas.</t>
  </si>
  <si>
    <t>Šlapimo ląstelių ir kitų dalelių identifikavimas</t>
  </si>
  <si>
    <t>ABO grupės ir Rh faktorius</t>
  </si>
  <si>
    <t>Mėginys, ABO kraujo grupės ir Rh nustatymas. Ne mažiau kai 2 antikoaguliuoto kraujo mėginiai. ABO ir Rh nustatymas ir interpretacija, galimybė įvertinti pre- ir potyriminius etapus, 2 kartus metuose</t>
  </si>
  <si>
    <t>Antikūnų paieška ir suderinamumas</t>
  </si>
  <si>
    <t>Mėginys, eritrocitų antikūnų nustatymas, suderinamumo tyrimas. Ne mažiau kai 2 antikoaguliuoto kraujo mėginiai ir ne mažiau kaip 4 eritrocitų mėginiai reakcijos stiprumui nustatyti ir interpretacijai, galimybė įvertinti pre- ir potyriminius etapus, 2 kartus metuose</t>
  </si>
  <si>
    <t>Tiesioginis Kumbso mėginys</t>
  </si>
  <si>
    <t>Mėginys,tiesioginis Kumbso mėginys. Ne mažiau kaip 2 eritrocitų mėginiai reakcijos stiprumui nustatyti ir interpretacijai, galimybė įvertinti pre- ir potyriminius etapus.2 kartus metuose</t>
  </si>
  <si>
    <t>Kaulų čiulpų morfologija</t>
  </si>
  <si>
    <t>Leukocitų diferencinis skaičiavimas ir kraujo ląstelių morfologinis įvertinimas</t>
  </si>
  <si>
    <t>Mėginys. 2 kartus metuose</t>
  </si>
  <si>
    <t>Leukocitų diferencinis skaičiavimas 5 dalių analizatoriumi (Sysmex XN, XT serijos)</t>
  </si>
  <si>
    <t>Mėginys. Esant poreikiui, galimybė nemokamai registruoti papildomai iki 4  analizatorių. 2 kartus metuose</t>
  </si>
  <si>
    <t>Specifinių IgE nustatymas</t>
  </si>
  <si>
    <t>Mėginys, tinkamas analizatoriui ImmunoCap ir Hitachi sistemai, ne mažiau 4 skirtingų specifinių IgE mėginyje   Alergenui specifinių IgE klasės antikūnų nustatymas. Ne mažiau kaip 3 serumo mėginiai, minimalus kiekvieno kiekis po 0,5 ml. Nustatomi IgE prieš ne mažiau kaip 3 pavienius alergenus, ne mažiau kaip 2 alergenų mišinius, vieną alergenų komponentą. 4 x metuose - bent 4.</t>
  </si>
  <si>
    <t>Komponentinių alergenų nustatymas</t>
  </si>
  <si>
    <t>Mėginys, tinkamas analizatoriui ImmunoCap</t>
  </si>
  <si>
    <t>Retikulocitų nustatymas, automatizuotas</t>
  </si>
  <si>
    <t>Parazitai išmatose</t>
  </si>
  <si>
    <t xml:space="preserve">Mėginys, 2 kartus metuose. Išmatų mėginiai turi būti formaline, kartu pateikiamas klinikinis paciento aprašas </t>
  </si>
  <si>
    <t>Eritrocitų nusėdimo greitis: Alifax tipo analizatoriams</t>
  </si>
  <si>
    <t>Mėginys, 2 kartus metuose. Mėginiai tinkami Alifax analizatoriams</t>
  </si>
  <si>
    <t>Šlapimas, juosteliniai tyrimai  (gliukozė, ketonai, leukocitai, nitritai, ph, baltymas, kraujas, santykinis tankis)</t>
  </si>
  <si>
    <t xml:space="preserve">Smegenų skysčio citozė </t>
  </si>
  <si>
    <t>Nosies gleivinės ląstelės</t>
  </si>
  <si>
    <t>Automatizuotų hematologinių rezultatų poanalizinis etapas</t>
  </si>
  <si>
    <t>Kalprotektinas</t>
  </si>
  <si>
    <t>Mėginys, tinkamas analizatoriui ImmunoCap. Kalprotektinas išmatose. Ne mažiau kaip 2 mėginiai, ne mažiau kaip po 0,5 ml. 2 kartus metuose</t>
  </si>
  <si>
    <r>
      <rPr>
        <b/>
        <sz val="11"/>
        <rFont val="Times New Roman"/>
        <family val="1"/>
        <charset val="186"/>
      </rPr>
      <t xml:space="preserve">Smegenų skysčio tyrimai </t>
    </r>
    <r>
      <rPr>
        <sz val="11"/>
        <rFont val="Times New Roman"/>
        <family val="1"/>
        <charset val="186"/>
      </rPr>
      <t>(bendrasis baltymas)</t>
    </r>
  </si>
  <si>
    <t>Skydliaukės antikūnai prieš peroksidazę</t>
  </si>
  <si>
    <t>Biocheminiai šlapimo tyrimai (kreatininas, natris, magnis, kalis, bendras kalcis, neorganinis fosforas, pH, chloridai, amilazė, baltymas, šlapalas, šlapimo rūgštis, santykinis tankis)</t>
  </si>
  <si>
    <t>Kraujo pH, kraujo dujos, hemoglobino frakcijos</t>
  </si>
  <si>
    <t>Mėginys. 2 kartus metuose, 3 analizatoriams</t>
  </si>
  <si>
    <t>Etilo alkoholis</t>
  </si>
  <si>
    <t xml:space="preserve">Prokalcitoninas </t>
  </si>
  <si>
    <t xml:space="preserve">Gliukozė </t>
  </si>
  <si>
    <t>Mėginys, diagnostikos prie ligonio lovos prietaisams, galimybė nemokamai registruoti iki 5analizatorių. Ne mažiau 2 kartus metuose</t>
  </si>
  <si>
    <t>Hemoglobinas A1c</t>
  </si>
  <si>
    <t>ŽTLV (žmogaus T ląstelių limfotropinio viruso) nustatymas</t>
  </si>
  <si>
    <t xml:space="preserve">Amoniakas </t>
  </si>
  <si>
    <t>Hematologija:  Hematologiniai mėginiai (Automatizuotas kraujo tyrimas: hemoglobinas, hematokritas,  vidutinis hemoglobino kiekis eritrocite (MCH), vidutine hemoglobino koncentracija eritrocite (MCHC), vidutinis eritrocitu tūris (MCV), paskaičiuotas eritrocitų pasiskirstymo plotis (RDV),  eritrocitų skaičius, trombocitų skaičius, vidutinis trombocitų tūris (MPV)</t>
  </si>
  <si>
    <t>Mėginys. Paslaugą apima: atitinkamo programai kontrolinių mėginių kiekio pateikimas, tyrimų  kokybės statistinis įvertinimas ir dalyvio pažymėjimas.
gamintojas turi būti akredituotas pagal ISO 17043 standartą. 
Specialiosios savybės: žmogaus kraujo kontroliniai mėginiai automatizuotų hematologinių tyrimų kokybės įvertinimui. Galimybė registruoti vienoje programoje  ne mažiau kaip  5 analizatorius.                                               
Tyrimų dažnumas ne rečiau kaip 1 kartas per 2 savaites. Ciklo trukmė ne mažesnė nei 6 mėnesiai.   Pateikiamos  apibendrintų suminių ciklo, ciklo palyginimo su prieš tai buvusiu ciklu, multiinstrumentinės ir tarpinstrumentinės statistinės ataskaitos.  Kontrolinio mėginio tyrimo kokybės įvertinimo ataskaita  pateikiama ne vėliau kaip per tris dienas po nustatytos tyrimų rezultatų pateikimo dienos
1 metams: 2 ciklai    (24 kontroliniai mėginiai).</t>
  </si>
  <si>
    <t xml:space="preserve">Hemostazės tyrimai: trombocitų agregacijos tyrimai  </t>
  </si>
  <si>
    <t>Mėginys, (imunoturbidimetriniu metodu) naudojant induktorius (ADP, epinefriną, tromboksaną), 2 kartus metuose</t>
  </si>
  <si>
    <t>Bendroji chemija: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MTL cholesterolis, trigliceridai</t>
  </si>
  <si>
    <r>
      <rPr>
        <sz val="11"/>
        <rFont val="Times New Roman"/>
        <family val="1"/>
        <charset val="186"/>
      </rPr>
      <t xml:space="preserve">Mėginys. Pusės metų trukmės ciklas. Ciklas susideda iš 13 mėginių.Pageidaujama ciklo pradžia kovo arba rugsėjo mėnesį. Būtina gauti ciklo suminę rezultato analizę. Renkamasi iš ne mažiau 50 analičių sąrašo, tame tarpe turi būti tiesioginis bilirubinas ir mažo tankio cholesterolis. Kontroliniai mėginiai skirti tirti </t>
    </r>
    <r>
      <rPr>
        <b/>
        <sz val="11"/>
        <rFont val="Times New Roman"/>
        <family val="1"/>
        <charset val="186"/>
      </rPr>
      <t>kas 2 savaite</t>
    </r>
    <r>
      <rPr>
        <sz val="11"/>
        <rFont val="Times New Roman"/>
        <family val="1"/>
        <charset val="186"/>
      </rPr>
      <t xml:space="preserve">s. Esant poreikiui, galimybė nemokamai registruoti papildomai iki 5  analizatorių. Pakuotė 13x5 ml. </t>
    </r>
  </si>
  <si>
    <t xml:space="preserve">pakuotė </t>
  </si>
  <si>
    <t>Kraujo kultūra atrankiniai tyrimai</t>
  </si>
  <si>
    <t>Kraujo kultūra</t>
  </si>
  <si>
    <t>Likvoro kultūra, atrankinis tyrimas</t>
  </si>
  <si>
    <t>Bendroji mikrobiologija (aerobai ir anaerobai)</t>
  </si>
  <si>
    <t>Dažymas Gramo būdu (kolonijos)</t>
  </si>
  <si>
    <t>Dažymas Gramo būdu (kraujo kultūra)</t>
  </si>
  <si>
    <t>Kiekybinis šlapimo pasėlis, identifikavimas, ir jautrumo antibakteriniams vaistams nustatymas</t>
  </si>
  <si>
    <t>Gerklės streptokokų kultūra, atrankinis tyrimas ir nustatymas</t>
  </si>
  <si>
    <t>Išmatų kultūra</t>
  </si>
  <si>
    <t>Dauginio atsparumo vaistams stebėsena, MRSA</t>
  </si>
  <si>
    <t>Dauginio atsparumo vaistams stebėsena, VRE</t>
  </si>
  <si>
    <t>Dauginio atsparumo vaistams stebėsena, gramneigiamos lazdelės</t>
  </si>
  <si>
    <t>Bakteriologija A- 5 padermės</t>
  </si>
  <si>
    <t>Bakteriologija A- 3 padermės</t>
  </si>
  <si>
    <t>Pirkimo dokumentų 2 priedas</t>
  </si>
  <si>
    <t xml:space="preserve">REAGENTŲ IR PAPILDOMŲ PRIEMONIŲ KARTU SU ĮRANGOS ĮSIGIJIMU PANAUDOS BŪDU PASLAUGŲ PIRKIMAS </t>
  </si>
  <si>
    <t>1.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nurodytų tyrimų verifikavimo procedūras pagal CLSI EP15-A3 standarto reikalavimus bei nemokamai suteikti verifikavimui atlikti reikalingus reagentus ir priemones.</t>
  </si>
  <si>
    <t>2. Tiekėjas privalo pateikti reikalingą reagentų, papildomų priemonių ir kontrolinių medžiagų (atliekant kasdieninę 2-jų ar 3 lygių (kaip reglamentuojama gamintojo) kokybės kontrolę) kiekį, numatomam nurodytam tyrimų kiekiui per 36 mėn. atlikti.</t>
  </si>
  <si>
    <t>4. Visos siūlomos prekės turi būti originalios, tinkamos darbui prietaisu suteikiamu panaudos būdu arba prietaisu, kuris yra perkančiosios organizacijos nuosavybė.</t>
  </si>
  <si>
    <t>5. Tiekėjas turi tiekti prekes, atitinkančias Europos direktyvų nuostatas. Siūlantiems reagentus ir pagalbines priemones pateikti atitikties dokumentą pagal Europos direktyvų nuostatas, kuris atitinka Tarybos direktyvos 98/79/EC sąlygas in vitro diagnostikos medicinos prietaisams. Visos siūlomos prekės turi būti skirtos in vitro diagnostikai. Tiekėjas, tiekiantis reagentus ir pagalbines priemones su prietaisu, turi pateikti naudojimosi prietaisu instrukciją.</t>
  </si>
  <si>
    <t>6.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</si>
  <si>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8.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</si>
  <si>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11.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</si>
  <si>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</si>
  <si>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13. Perkančioji organizacija, siekdama patikrinti prekių atitikimą reikalavimams, gali prašyti Tiekėjo per 7 kalendorines dienas pateikti prekių pavyzdžius. Pateikti pavyzdžiai grąžinami nebus. Nepateikus prekių pavyzdžių, pasiūlymas bus atmetamas.</t>
  </si>
  <si>
    <t>14. Reagentų ir pagalbinių priemonių tiekėjas turi pateiki tyrimų protokolus, prekių aprašymus, naudojimo instrukcijas, saugos duomenų lapus ir kitą su tyrimo procesu, reagentu, pagalbine priemone susijusią svarbią informaciją. Bet kokius gamintojo atliekamus pakeitimus nedelsiant pranešti vartotojui.</t>
  </si>
  <si>
    <t xml:space="preserve">16. Tiekėjas, suteikiantis prietaisą panaudos būdu, turi pateikti detalų analizatoriaus priežiūros planą, pateikti visas priežiūrai atlikti reikiamas priemones ir instrukcijas. </t>
  </si>
  <si>
    <t>17. Tiekėjas, suteikiantis prietaisą panaudos būdu, prietaiso instaliavimo metu turi užtikrinti laboratorijos darbo nepertraukiamumą ir sklandumą.</t>
  </si>
  <si>
    <t>18. Tiekėjas, suteikiantis prietaisą panaudos būdu, turi užtikrinti, kad kompetentingas specialistas, turintis kompetenciją įrodantį dokumentą, apmokys personalą naudotis įranga iškart po jos instaliavimo.</t>
  </si>
  <si>
    <t>19. Tiekėjas, suteikęs sistemą/prietaisą panaudos būdu,  privalo savo sąskaita užtikrinti jos techninę priežiūrą, galimą gedimų šalinimą/remontą visą panaudos sutarties galiojimo terminą. Gedimas, po pranešimo gavimo, turi būti pradėtas šalinti per 4 val. darbo dienomis ir per 6 val. poilsio ir švenčių dienomis.</t>
  </si>
  <si>
    <t>20.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</si>
  <si>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 pirkimo objekto dalis. Diagnostikos reagentai ir papildomos priemonės automatiniam imunologiniam analizatoriui, įsigyjamam panaudos būdu (1 vnt.) (techniniai reikalavimai nurodyti 1.7. lentelėje)</t>
  </si>
  <si>
    <t>Preliminarus tyrimų skaičius per 36 mėn.</t>
  </si>
  <si>
    <r>
      <rPr>
        <b/>
        <sz val="11"/>
        <rFont val="Times New Roman"/>
        <family val="1"/>
        <charset val="186"/>
      </rPr>
      <t xml:space="preserve">Reagentų ir priemonių kiekis (ml./vnt.)
nurodytam tyrimų skaičiui
</t>
    </r>
    <r>
      <rPr>
        <b/>
        <i/>
        <sz val="11"/>
        <rFont val="Times New Roman"/>
        <family val="1"/>
        <charset val="186"/>
      </rPr>
      <t xml:space="preserve"> </t>
    </r>
  </si>
  <si>
    <t>Diagnostikos reagentai ir papildomos priemonės automatiniam imunologiniam analizatoriui, įsigyjamam panaudos būdu (1 vnt.)</t>
  </si>
  <si>
    <t xml:space="preserve">Reagentų ir priemonių kiekis (ml./vnt.)
nurodytam tyrimų skaičiui
</t>
  </si>
  <si>
    <t>3 pirkimo objekto dalis. Diagnostikos reagentai ir papildomos priemonės automatiniam biocheminiam analizatoriui Pentra 400 (analizatorius yra gydymo įstaigos nuosavybė) arba jam lygiaverčiu prietaisu, siūlomu panaudai (techniniai reikalavimai pateikiami 3.18. lentelėje)</t>
  </si>
  <si>
    <r>
      <rPr>
        <b/>
        <sz val="11"/>
        <color rgb="FF000000"/>
        <rFont val="Times New Roman"/>
        <family val="1"/>
        <charset val="186"/>
      </rPr>
      <t>Diagnostikos reagentai ir papildomos priemonės automatiniam biocheminiam analizatoriui Pentra 400</t>
    </r>
    <r>
      <rPr>
        <b/>
        <sz val="11"/>
        <rFont val="Times New Roman"/>
        <family val="1"/>
        <charset val="186"/>
      </rPr>
      <t xml:space="preserve"> (analizatorius yra</t>
    </r>
    <r>
      <rPr>
        <b/>
        <sz val="11"/>
        <color rgb="FF000000"/>
        <rFont val="Times New Roman"/>
        <family val="1"/>
        <charset val="186"/>
      </rPr>
      <t xml:space="preserve"> </t>
    </r>
    <r>
      <rPr>
        <b/>
        <sz val="11"/>
        <rFont val="Times New Roman"/>
        <family val="1"/>
        <charset val="186"/>
      </rPr>
      <t>gydymo įstaigos nuosavybė)</t>
    </r>
  </si>
  <si>
    <t>Techniniai reikalavimai automatiniam biocheminiam tyrimų analizatoriui, įsigyjamam panaudos būdu (1 vnt.)</t>
  </si>
  <si>
    <t xml:space="preserve">Ne mažiau 120 reakcijos indelių </t>
  </si>
  <si>
    <t>3.18.11.</t>
  </si>
  <si>
    <t>3.18.12.</t>
  </si>
  <si>
    <t>3.18.14.</t>
  </si>
  <si>
    <t>3.18.13.</t>
  </si>
  <si>
    <t>3.18.15.</t>
  </si>
  <si>
    <t>3.18.16.</t>
  </si>
  <si>
    <t>3.18.17.</t>
  </si>
  <si>
    <t>3.18.19.</t>
  </si>
  <si>
    <t>3.18.18.</t>
  </si>
  <si>
    <t>3.18.20.</t>
  </si>
  <si>
    <t>3.18.21.</t>
  </si>
  <si>
    <t>3.18.22.</t>
  </si>
  <si>
    <t>3.18.23.</t>
  </si>
  <si>
    <t>3.18.24.</t>
  </si>
  <si>
    <t>3.18.25.</t>
  </si>
  <si>
    <t>3.18.26.</t>
  </si>
  <si>
    <t>3.18.27.</t>
  </si>
  <si>
    <t>3.18.28.</t>
  </si>
  <si>
    <t>3.18.29.</t>
  </si>
  <si>
    <t>3.18.30.</t>
  </si>
  <si>
    <t>3.18.31.</t>
  </si>
  <si>
    <t>3.18.32.</t>
  </si>
  <si>
    <t>3.18.33.</t>
  </si>
  <si>
    <t>3.18.34.</t>
  </si>
  <si>
    <t>Wash concentrate, 714ml</t>
  </si>
  <si>
    <t>Starter 1+2, 2x230ml</t>
  </si>
  <si>
    <t>Light Check, 5x2ml</t>
  </si>
  <si>
    <t>System tubing cleaning solution, 500ml</t>
  </si>
  <si>
    <t>Reaction modules, 6x64 vnt</t>
  </si>
  <si>
    <t>Immunoassay premium plus, 5ml</t>
  </si>
  <si>
    <t>Liquichek Specialty Immunoassay Control, 5 ml</t>
  </si>
  <si>
    <t>Multical (3ml)</t>
  </si>
  <si>
    <t>N control (5ml)</t>
  </si>
  <si>
    <t>P control (5 ml)</t>
  </si>
  <si>
    <t>Cuvettes (5400 vnt)</t>
  </si>
  <si>
    <t>Sample cup (1000 vnt)</t>
  </si>
  <si>
    <t>Horiba Medical, Multical</t>
  </si>
  <si>
    <t>Horiba Medical, N control</t>
  </si>
  <si>
    <t>Horiba Medical, P control</t>
  </si>
  <si>
    <t>Horiba Medical, Clean-Chem 99 CP</t>
  </si>
  <si>
    <t>Horiba Medical, Deproteinizer CP</t>
  </si>
  <si>
    <t>Horiba Medical, Cuvettes</t>
  </si>
  <si>
    <t>Horiba Medical, Sample cup</t>
  </si>
  <si>
    <t>Horiba Medical, Total Bilirubin CP</t>
  </si>
  <si>
    <t>Horiba Medical, Direct Bilirubin CP</t>
  </si>
  <si>
    <t>Horiba Medical, Cholesterol CP</t>
  </si>
  <si>
    <t>Horiba Medical, HDL Direct CP</t>
  </si>
  <si>
    <t>Horiba Medical, HDL Cal</t>
  </si>
  <si>
    <t>Horiba Medical, Glucose PAP CP</t>
  </si>
  <si>
    <t>Horiba Medical, AST CP</t>
  </si>
  <si>
    <t>Horiba Medical, ALT CP</t>
  </si>
  <si>
    <t>Horiba Medical, Amylase CP</t>
  </si>
  <si>
    <t>Horiba Medical, Calcium AS</t>
  </si>
  <si>
    <t>Horiba Medical, Creatinine CP</t>
  </si>
  <si>
    <t>Horiba Medical, Iron CP</t>
  </si>
  <si>
    <t>Horiba Medical, Magnesium RTU</t>
  </si>
  <si>
    <t>Horiba Medical, Total protein 100 CP</t>
  </si>
  <si>
    <t>Horiba Medical, Tryglycerides CP</t>
  </si>
  <si>
    <t>Horiba Medical, Uric acid CP</t>
  </si>
  <si>
    <t>Horiba Medical, Urea CP</t>
  </si>
  <si>
    <t>HDL Cal (1ml)</t>
  </si>
  <si>
    <t>3.4.1</t>
  </si>
  <si>
    <t>Deproteinizer CP 29ml</t>
  </si>
  <si>
    <t>Clean-Chem 99 CP 99ml)</t>
  </si>
  <si>
    <t>Didelio tankio lipoproteinų cholesterolis  DTL (HDL direct)</t>
  </si>
  <si>
    <r>
      <t>Modelis (tipas) "</t>
    </r>
    <r>
      <rPr>
        <b/>
        <u/>
        <sz val="10"/>
        <color rgb="FF000000"/>
        <rFont val="Times New Roman"/>
        <family val="1"/>
        <charset val="186"/>
      </rPr>
      <t>MAGLUMI 1000"</t>
    </r>
    <r>
      <rPr>
        <b/>
        <sz val="10"/>
        <color rgb="FF000000"/>
        <rFont val="Times New Roman"/>
        <family val="1"/>
        <charset val="186"/>
      </rPr>
      <t xml:space="preserve">                                     Gamintojas, kilmės šalis </t>
    </r>
    <r>
      <rPr>
        <b/>
        <u/>
        <sz val="10"/>
        <color rgb="FF000000"/>
        <rFont val="Times New Roman"/>
        <family val="1"/>
        <charset val="186"/>
      </rPr>
      <t>SNIBE Diagnostics, Kinija</t>
    </r>
    <r>
      <rPr>
        <b/>
        <sz val="10"/>
        <color rgb="FF000000"/>
        <rFont val="Times New Roman"/>
        <family val="1"/>
        <charset val="186"/>
      </rPr>
      <t xml:space="preserve">            Pagaminimo metai </t>
    </r>
    <r>
      <rPr>
        <b/>
        <u/>
        <sz val="10"/>
        <color rgb="FF000000"/>
        <rFont val="Times New Roman"/>
        <family val="1"/>
        <charset val="186"/>
      </rPr>
      <t>2018 m.</t>
    </r>
  </si>
  <si>
    <t>SNIBE, TSH, kasetė 100 testų</t>
  </si>
  <si>
    <t>SNIBE, FT4, kasetė 100 testų</t>
  </si>
  <si>
    <t>SNIBE, FT3, kasetė 100 testų</t>
  </si>
  <si>
    <t>SNIBE, anti-TPO, kasetė 100 testų</t>
  </si>
  <si>
    <t>SNIBE, Total PAS, kasetė 100 testų</t>
  </si>
  <si>
    <t>SNIBE, Wash concentrate, 714ml</t>
  </si>
  <si>
    <t>SNIBE, Starter 1+2, 2x230ml</t>
  </si>
  <si>
    <t>SNIBE, Light Check, 5x2ml</t>
  </si>
  <si>
    <t>SNIBE, System tubing cleaning solution, 500ml</t>
  </si>
  <si>
    <t>SNIBE, Reaction modules, 6x64 vnt</t>
  </si>
  <si>
    <t>BIO-RAD, Lyphochek Immunoassay Plus Control, 5 ml</t>
  </si>
  <si>
    <t>BIO-RAD, Liquichek Specialty Immunoassay Control, 5 ml</t>
  </si>
  <si>
    <t>Chemiliuminescencinė imunologinė analizė.</t>
  </si>
  <si>
    <t>Pagamintas 2018 m.</t>
  </si>
  <si>
    <t>Aptarnaujantis serviso personalas teiks techninę pagalbą vietoje, vykdoma ne vėliau, nei per 24 val.</t>
  </si>
  <si>
    <t>Galimybė tirti serumą, plazmą.</t>
  </si>
  <si>
    <t>120 tyrimų per valandą.</t>
  </si>
  <si>
    <t>Pirmas tyrimas ne vėliau kaip po 17 min.</t>
  </si>
  <si>
    <t>Mėginių talpa 144.</t>
  </si>
  <si>
    <t>Nepertraukiamas mėginių talpinimas.</t>
  </si>
  <si>
    <t>Kalibratorius gali būti saugomi analizatoriuje arba išimami.</t>
  </si>
  <si>
    <t>Kokybės kontrolė (Levey- Jennings kreivės).</t>
  </si>
  <si>
    <t>Automatinė praskiedimo funkcija.</t>
  </si>
  <si>
    <t>Darbas autonominiame režime 660 tyrimų.</t>
  </si>
  <si>
    <t xml:space="preserve">10 padėčių  reagentams; 5 padėtys papildomiems reagentams. </t>
  </si>
  <si>
    <t>Galimybė naudoti 50 arba 100 testų talpos kasetes.</t>
  </si>
  <si>
    <t>Reagentų indentifikavimas integruotu kodo skaitytuvu.</t>
  </si>
  <si>
    <t>Reagentų mazgo šaldymas.</t>
  </si>
  <si>
    <t>Reakcija vyksta vienkartiniuose reakcijos indeliuose.</t>
  </si>
  <si>
    <t>660 reakcijos indelių.</t>
  </si>
  <si>
    <t>Nepertraukiamas reakcijos indelių talpinimas.</t>
  </si>
  <si>
    <t>Krešulio ir skysčio lygio aptikimo funkcija.</t>
  </si>
  <si>
    <t>STAT funkcija.</t>
  </si>
  <si>
    <t>Integruojama į turimą laboratorijos informacinę sistemą (LIS), Sistema palaiko ASTM arba HL7.</t>
  </si>
  <si>
    <t>Analizatorius komplektuojamas ir diegiamas kartu su programine įranga, kuri integruota su ligoninėje ir laboratorijoje naudojama informacine sistema LIS.</t>
  </si>
  <si>
    <t>Garantinis laikotarpis – 1 metai.</t>
  </si>
  <si>
    <t>CE ženklinimas pagal in-vitro diagnostikos prietaisų direktyvą 98/79/EC.</t>
  </si>
  <si>
    <t>Reagentų naudojimo instrukcijos lietuvių ir anglų kalbomis bus pateiktos kartu su reagentais.</t>
  </si>
  <si>
    <t>Analizatoriaus naudojimo vadovas lietuvių ir anglų kalbomis bus pateiktas kartu su analizatoriumi.</t>
  </si>
  <si>
    <t>Kartu su įranga pateikiamas nepertraukiamos srovės šaltinis.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</si>
</sst>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
    <numFmt numFmtId="165" formatCode="#,##0.00&quot; €&quot;"/>
  </numFmts>
  <fonts count="27" x14ac:knownFonts="1">
    <font>
      <sz val="11"/>
      <color rgb="FF000000"/>
      <name val="Calibri"/>
      <family val="2"/>
      <charset val="186"/>
    </font>
    <font>
      <sz val="11"/>
      <name val="Times New Roman"/>
      <family val="1"/>
      <charset val="186"/>
    </font>
    <font>
      <sz val="11"/>
      <color rgb="FF000000"/>
      <name val="Times New Roman"/>
      <family val="1"/>
      <charset val="186"/>
    </font>
    <font>
      <b/>
      <sz val="11"/>
      <name val="Times New Roman"/>
      <family val="1"/>
      <charset val="186"/>
    </font>
    <font>
      <b/>
      <sz val="12"/>
      <name val="Times New Roman"/>
      <family val="1"/>
      <charset val="186"/>
    </font>
    <font>
      <sz val="10"/>
      <color rgb="FF000000"/>
      <name val="Times New Roman"/>
      <family val="1"/>
      <charset val="186"/>
    </font>
    <font>
      <sz val="10"/>
      <color rgb="FFFF0000"/>
      <name val="Times New Roman"/>
      <family val="1"/>
      <charset val="186"/>
    </font>
    <font>
      <b/>
      <sz val="10"/>
      <color rgb="FF000000"/>
      <name val="Times New Roman"/>
      <family val="1"/>
      <charset val="186"/>
    </font>
    <font>
      <sz val="10"/>
      <name val="Times New Roman"/>
      <family val="1"/>
      <charset val="186"/>
    </font>
    <font>
      <b/>
      <i/>
      <sz val="11"/>
      <name val="Times New Roman"/>
      <family val="1"/>
      <charset val="186"/>
    </font>
    <font>
      <b/>
      <sz val="11"/>
      <color rgb="FF000000"/>
      <name val="Times New Roman"/>
      <family val="1"/>
      <charset val="186"/>
    </font>
    <font>
      <i/>
      <sz val="11"/>
      <color rgb="FF000000"/>
      <name val="Times New Roman"/>
      <family val="1"/>
      <charset val="186"/>
    </font>
    <font>
      <b/>
      <i/>
      <sz val="11"/>
      <color rgb="FF000000"/>
      <name val="Times New Roman"/>
      <family val="1"/>
      <charset val="186"/>
    </font>
    <font>
      <sz val="12"/>
      <color rgb="FF000000"/>
      <name val="Times New Roman"/>
      <family val="1"/>
      <charset val="186"/>
    </font>
    <font>
      <sz val="11"/>
      <color rgb="FFFF0000"/>
      <name val="Times New Roman"/>
      <family val="1"/>
      <charset val="186"/>
    </font>
    <font>
      <sz val="11"/>
      <color rgb="FF00000A"/>
      <name val="Times New Roman"/>
      <family val="1"/>
      <charset val="186"/>
    </font>
    <font>
      <b/>
      <sz val="11"/>
      <color rgb="FFFF0000"/>
      <name val="Times New Roman"/>
      <family val="1"/>
      <charset val="186"/>
    </font>
    <font>
      <b/>
      <sz val="11"/>
      <color rgb="FF00000A"/>
      <name val="Times New Roman"/>
      <family val="1"/>
      <charset val="186"/>
    </font>
    <font>
      <i/>
      <sz val="11"/>
      <name val="Times New Roman"/>
      <family val="1"/>
      <charset val="186"/>
    </font>
    <font>
      <vertAlign val="subscript"/>
      <sz val="11"/>
      <name val="Times New Roman"/>
      <family val="1"/>
      <charset val="186"/>
    </font>
    <font>
      <b/>
      <sz val="11"/>
      <name val="Calibri"/>
      <family val="2"/>
      <charset val="186"/>
    </font>
    <font>
      <sz val="11"/>
      <name val="Calibri"/>
      <family val="2"/>
      <charset val="186"/>
    </font>
    <font>
      <b/>
      <sz val="11"/>
      <name val="Times New Roman"/>
      <family val="1"/>
      <charset val="1"/>
    </font>
    <font>
      <sz val="11"/>
      <name val="Times New Roman"/>
      <family val="1"/>
      <charset val="1"/>
    </font>
    <font>
      <b/>
      <vertAlign val="subscript"/>
      <sz val="11"/>
      <name val="Times New Roman"/>
      <family val="1"/>
      <charset val="186"/>
    </font>
    <font>
      <sz val="10"/>
      <name val="Arial"/>
      <family val="2"/>
      <charset val="186"/>
    </font>
    <font>
      <b/>
      <u/>
      <sz val="10"/>
      <color rgb="FF000000"/>
      <name val="Times New Roman"/>
      <family val="1"/>
      <charset val="186"/>
    </font>
  </fonts>
  <fills count="3">
    <fill>
      <patternFill patternType="none"/>
    </fill>
    <fill>
      <patternFill patternType="gray125"/>
    </fill>
    <fill>
      <patternFill patternType="solid">
        <fgColor rgb="FFFFFFFF"/>
        <bgColor rgb="FFFFFFCC"/>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0" fontId="25" fillId="0" borderId="0" applyBorder="0" applyProtection="0"/>
  </cellStyleXfs>
  <cellXfs count="208">
    <xf numFmtId="0" fontId="0" fillId="0" borderId="0" xfId="0"/>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6" fillId="0" borderId="0" xfId="0" applyFont="1" applyBorder="1" applyAlignment="1">
      <alignment vertical="top"/>
    </xf>
    <xf numFmtId="0" fontId="6" fillId="0" borderId="0" xfId="0" applyFont="1" applyBorder="1" applyAlignment="1">
      <alignment horizontal="left" vertical="top"/>
    </xf>
    <xf numFmtId="0" fontId="1" fillId="0" borderId="0" xfId="0" applyFont="1" applyAlignment="1">
      <alignmen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0" fillId="0" borderId="1" xfId="0" applyFont="1" applyBorder="1" applyAlignment="1"/>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49" fontId="1"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wrapText="1"/>
    </xf>
    <xf numFmtId="0" fontId="2" fillId="0" borderId="1" xfId="0" applyFont="1" applyBorder="1" applyAlignment="1"/>
    <xf numFmtId="49" fontId="1" fillId="0" borderId="1" xfId="0" applyNumberFormat="1" applyFont="1" applyBorder="1" applyAlignment="1">
      <alignment horizontal="center" wrapText="1"/>
    </xf>
    <xf numFmtId="0" fontId="2" fillId="0" borderId="1" xfId="0" applyFont="1" applyBorder="1" applyAlignment="1">
      <alignment horizontal="center"/>
    </xf>
    <xf numFmtId="2" fontId="2" fillId="0" borderId="1" xfId="0" applyNumberFormat="1" applyFont="1" applyBorder="1" applyAlignment="1">
      <alignment wrapText="1"/>
    </xf>
    <xf numFmtId="0" fontId="2" fillId="0" borderId="1" xfId="0" applyFont="1" applyBorder="1" applyAlignment="1">
      <alignment wrapText="1"/>
    </xf>
    <xf numFmtId="0" fontId="10" fillId="0" borderId="1" xfId="0" applyFont="1" applyBorder="1" applyAlignment="1">
      <alignment horizontal="justify" wrapText="1"/>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10" fillId="0" borderId="0" xfId="0" applyFont="1" applyAlignment="1">
      <alignment horizontal="left" vertical="center"/>
    </xf>
    <xf numFmtId="49" fontId="3" fillId="0" borderId="4" xfId="0" applyNumberFormat="1" applyFont="1" applyBorder="1" applyAlignment="1">
      <alignment horizontal="center" vertical="top" wrapText="1"/>
    </xf>
    <xf numFmtId="0" fontId="2" fillId="0" borderId="1" xfId="0" applyFont="1" applyBorder="1" applyAlignment="1">
      <alignment horizontal="left" wrapText="1"/>
    </xf>
    <xf numFmtId="0" fontId="13" fillId="0" borderId="0" xfId="0" applyFont="1"/>
    <xf numFmtId="0" fontId="13" fillId="0" borderId="1" xfId="0" applyFont="1" applyBorder="1"/>
    <xf numFmtId="0" fontId="2" fillId="0" borderId="4" xfId="0" applyFont="1" applyBorder="1" applyAlignment="1">
      <alignment horizontal="left" wrapText="1"/>
    </xf>
    <xf numFmtId="0" fontId="2" fillId="0" borderId="2" xfId="0" applyFont="1" applyBorder="1" applyAlignment="1">
      <alignment horizontal="center" wrapText="1"/>
    </xf>
    <xf numFmtId="0" fontId="1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2" fillId="0" borderId="0" xfId="0" applyFont="1" applyBorder="1" applyAlignment="1">
      <alignment horizontal="center" vertical="top" wrapText="1"/>
    </xf>
    <xf numFmtId="0" fontId="2" fillId="0" borderId="0" xfId="0" applyFont="1" applyBorder="1" applyAlignment="1">
      <alignment horizontal="justify" vertical="center" wrapText="1"/>
    </xf>
    <xf numFmtId="49" fontId="3" fillId="0" borderId="0" xfId="0" applyNumberFormat="1" applyFont="1" applyBorder="1" applyAlignment="1">
      <alignment horizontal="center" vertical="top" wrapText="1"/>
    </xf>
    <xf numFmtId="0" fontId="1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top" wrapText="1"/>
    </xf>
    <xf numFmtId="0" fontId="10"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justify" vertical="center" wrapText="1"/>
    </xf>
    <xf numFmtId="0" fontId="15" fillId="0" borderId="1" xfId="0" applyFont="1" applyBorder="1" applyAlignment="1">
      <alignment horizontal="justify" wrapText="1"/>
    </xf>
    <xf numFmtId="0" fontId="2" fillId="0" borderId="2" xfId="0" applyFont="1" applyBorder="1" applyAlignment="1">
      <alignment horizontal="center" vertical="top" wrapText="1"/>
    </xf>
    <xf numFmtId="0" fontId="15" fillId="0" borderId="1" xfId="0" applyFont="1" applyBorder="1" applyAlignment="1">
      <alignment vertical="center"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0" fillId="0" borderId="1" xfId="0" applyFont="1" applyBorder="1"/>
    <xf numFmtId="0" fontId="10" fillId="0" borderId="1" xfId="0" applyFont="1" applyBorder="1" applyAlignment="1">
      <alignment vertical="center"/>
    </xf>
    <xf numFmtId="0" fontId="2" fillId="0" borderId="1" xfId="0" applyFont="1" applyBorder="1" applyAlignment="1">
      <alignment vertical="center"/>
    </xf>
    <xf numFmtId="49" fontId="1" fillId="0" borderId="2" xfId="0" applyNumberFormat="1" applyFont="1" applyBorder="1" applyAlignment="1">
      <alignment horizontal="center"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49" fontId="1" fillId="0" borderId="6" xfId="0" applyNumberFormat="1" applyFont="1" applyBorder="1" applyAlignment="1">
      <alignment horizontal="center" vertical="top" wrapText="1"/>
    </xf>
    <xf numFmtId="0" fontId="2"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10" fillId="0" borderId="1" xfId="0" applyFont="1" applyBorder="1" applyAlignment="1">
      <alignment vertical="top"/>
    </xf>
    <xf numFmtId="49" fontId="1" fillId="0" borderId="1" xfId="0" applyNumberFormat="1" applyFont="1" applyBorder="1" applyAlignment="1">
      <alignment horizontal="left" vertical="top" wrapText="1"/>
    </xf>
    <xf numFmtId="2" fontId="14" fillId="0" borderId="1" xfId="0" applyNumberFormat="1" applyFont="1" applyBorder="1" applyAlignment="1">
      <alignment wrapText="1"/>
    </xf>
    <xf numFmtId="0" fontId="14" fillId="0" borderId="1" xfId="0" applyFont="1" applyBorder="1" applyAlignment="1">
      <alignment wrapText="1"/>
    </xf>
    <xf numFmtId="49" fontId="1" fillId="0" borderId="9" xfId="0" applyNumberFormat="1" applyFont="1" applyBorder="1" applyAlignment="1">
      <alignment horizontal="center" vertical="top" wrapText="1"/>
    </xf>
    <xf numFmtId="0" fontId="14" fillId="0" borderId="0" xfId="0" applyFont="1" applyBorder="1" applyAlignment="1">
      <alignment horizontal="left" vertical="top" wrapText="1"/>
    </xf>
    <xf numFmtId="49" fontId="3" fillId="0" borderId="10" xfId="0" applyNumberFormat="1" applyFont="1" applyBorder="1" applyAlignment="1">
      <alignment horizontal="center" vertical="top" wrapText="1"/>
    </xf>
    <xf numFmtId="0" fontId="2" fillId="0" borderId="1" xfId="0" applyFont="1" applyBorder="1" applyAlignment="1">
      <alignment vertical="top" wrapText="1"/>
    </xf>
    <xf numFmtId="0" fontId="2" fillId="0" borderId="0" xfId="0" applyFont="1" applyBorder="1" applyAlignment="1">
      <alignment horizontal="left" vertical="top" wrapText="1"/>
    </xf>
    <xf numFmtId="0" fontId="15" fillId="0" borderId="1" xfId="0" applyFont="1" applyBorder="1"/>
    <xf numFmtId="0" fontId="2" fillId="0" borderId="4" xfId="0" applyFont="1" applyBorder="1" applyAlignment="1">
      <alignment vertical="center" wrapText="1"/>
    </xf>
    <xf numFmtId="49" fontId="3" fillId="0" borderId="3" xfId="0" applyNumberFormat="1" applyFont="1" applyBorder="1" applyAlignment="1">
      <alignment horizontal="center" vertical="top" wrapText="1"/>
    </xf>
    <xf numFmtId="0" fontId="15" fillId="0" borderId="4" xfId="0" applyFont="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49" fontId="3" fillId="0" borderId="11" xfId="0" applyNumberFormat="1" applyFont="1" applyBorder="1" applyAlignment="1">
      <alignment horizontal="center" vertical="top" wrapText="1"/>
    </xf>
    <xf numFmtId="0" fontId="2" fillId="0" borderId="12" xfId="0" applyFont="1" applyBorder="1" applyAlignment="1">
      <alignment horizontal="left" vertical="top" wrapText="1"/>
    </xf>
    <xf numFmtId="0" fontId="15" fillId="0" borderId="13" xfId="0" applyFont="1" applyBorder="1" applyAlignment="1">
      <alignment vertical="center" wrapText="1"/>
    </xf>
    <xf numFmtId="0" fontId="14" fillId="0" borderId="13" xfId="0" applyFont="1" applyBorder="1" applyAlignment="1">
      <alignment horizontal="left" vertical="top" wrapText="1"/>
    </xf>
    <xf numFmtId="49" fontId="1" fillId="0" borderId="0" xfId="0" applyNumberFormat="1" applyFont="1" applyBorder="1" applyAlignment="1">
      <alignment horizontal="center" vertical="top" wrapText="1"/>
    </xf>
    <xf numFmtId="0" fontId="17" fillId="0" borderId="1" xfId="0" applyFont="1" applyBorder="1" applyAlignment="1">
      <alignment vertical="center" wrapText="1"/>
    </xf>
    <xf numFmtId="0" fontId="2" fillId="0" borderId="3" xfId="0" applyFont="1" applyBorder="1" applyAlignment="1">
      <alignment vertical="center" wrapText="1"/>
    </xf>
    <xf numFmtId="2" fontId="2" fillId="0" borderId="13" xfId="0" applyNumberFormat="1" applyFont="1" applyBorder="1" applyAlignment="1">
      <alignment wrapText="1"/>
    </xf>
    <xf numFmtId="0" fontId="17" fillId="0" borderId="1" xfId="0" applyFont="1" applyBorder="1" applyAlignment="1">
      <alignment vertical="top"/>
    </xf>
    <xf numFmtId="0" fontId="14" fillId="0" borderId="4" xfId="0" applyFont="1" applyBorder="1" applyAlignment="1">
      <alignment horizontal="left" vertical="top" wrapText="1"/>
    </xf>
    <xf numFmtId="0" fontId="15" fillId="0" borderId="4" xfId="0" applyFont="1" applyBorder="1" applyAlignment="1">
      <alignment horizontal="justify" vertical="center" wrapText="1"/>
    </xf>
    <xf numFmtId="0" fontId="15" fillId="0" borderId="4" xfId="0" applyFont="1" applyBorder="1" applyAlignment="1">
      <alignment vertical="top"/>
    </xf>
    <xf numFmtId="0" fontId="15" fillId="0" borderId="4" xfId="0" applyFont="1" applyBorder="1" applyAlignment="1">
      <alignment vertical="top" wrapText="1"/>
    </xf>
    <xf numFmtId="0" fontId="15" fillId="0" borderId="10" xfId="0" applyFont="1" applyBorder="1" applyAlignment="1">
      <alignment vertical="center" wrapText="1"/>
    </xf>
    <xf numFmtId="0" fontId="15" fillId="0" borderId="1" xfId="0" applyFont="1" applyBorder="1" applyAlignment="1">
      <alignment vertical="top"/>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 fillId="0" borderId="0" xfId="0" applyFont="1" applyAlignment="1">
      <alignment horizontal="center"/>
    </xf>
    <xf numFmtId="0" fontId="15" fillId="0" borderId="4" xfId="0" applyFont="1" applyBorder="1"/>
    <xf numFmtId="0" fontId="2" fillId="0" borderId="13"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1" xfId="0" applyFont="1" applyBorder="1" applyAlignment="1">
      <alignment horizontal="justify" vertical="center"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3" fillId="0" borderId="13" xfId="0" applyFont="1" applyBorder="1" applyAlignment="1">
      <alignment horizontal="center" vertical="top" wrapText="1"/>
    </xf>
    <xf numFmtId="0" fontId="10" fillId="0" borderId="1" xfId="0" applyFont="1" applyBorder="1" applyAlignment="1">
      <alignment horizontal="left" vertical="center"/>
    </xf>
    <xf numFmtId="0" fontId="3" fillId="0" borderId="1" xfId="0" applyFont="1" applyBorder="1"/>
    <xf numFmtId="0" fontId="1" fillId="0" borderId="1" xfId="0" applyFont="1" applyBorder="1" applyAlignment="1">
      <alignment horizontal="center" vertical="top"/>
    </xf>
    <xf numFmtId="0" fontId="2" fillId="0" borderId="1" xfId="0" applyFont="1" applyBorder="1" applyAlignment="1">
      <alignment horizontal="center" vertical="top"/>
    </xf>
    <xf numFmtId="0" fontId="11" fillId="0" borderId="1" xfId="0" applyFont="1" applyBorder="1" applyAlignment="1">
      <alignment vertical="center" wrapText="1"/>
    </xf>
    <xf numFmtId="0" fontId="2" fillId="0" borderId="0" xfId="0" applyFont="1"/>
    <xf numFmtId="0" fontId="2" fillId="0" borderId="5" xfId="0" applyFont="1" applyBorder="1" applyAlignment="1">
      <alignment horizontal="justify" vertical="center"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1" xfId="0" applyNumberFormat="1" applyFont="1" applyBorder="1" applyAlignment="1">
      <alignment horizontal="left" vertical="top" wrapText="1"/>
    </xf>
    <xf numFmtId="165" fontId="2" fillId="0" borderId="1" xfId="0" applyNumberFormat="1" applyFont="1" applyBorder="1" applyAlignment="1">
      <alignment horizontal="right" vertical="top"/>
    </xf>
    <xf numFmtId="0" fontId="3" fillId="0" borderId="0" xfId="0" applyFont="1" applyAlignment="1">
      <alignment horizontal="center" vertical="top" wrapText="1"/>
    </xf>
    <xf numFmtId="0" fontId="3" fillId="0" borderId="13" xfId="0" applyFont="1" applyBorder="1" applyAlignment="1">
      <alignment horizontal="left" vertical="top"/>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18" fillId="0" borderId="2"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1" fontId="1" fillId="0" borderId="2" xfId="0" applyNumberFormat="1" applyFont="1" applyBorder="1" applyAlignment="1">
      <alignment horizontal="center" vertical="top" wrapText="1"/>
    </xf>
    <xf numFmtId="0" fontId="14" fillId="0" borderId="0" xfId="0" applyFont="1" applyAlignment="1">
      <alignment horizontal="left" vertical="top" wrapText="1"/>
    </xf>
    <xf numFmtId="0" fontId="1" fillId="0" borderId="3" xfId="0" applyFont="1" applyBorder="1" applyAlignment="1">
      <alignment horizontal="center" vertical="top" wrapText="1"/>
    </xf>
    <xf numFmtId="0" fontId="3"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8" fillId="0" borderId="3" xfId="0" applyFont="1" applyBorder="1" applyAlignment="1">
      <alignment horizontal="left" vertical="top"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center" vertical="center" wrapText="1"/>
    </xf>
    <xf numFmtId="0" fontId="4" fillId="0" borderId="0" xfId="0" applyFont="1" applyAlignment="1">
      <alignment horizontal="left" vertical="top" wrapText="1"/>
    </xf>
    <xf numFmtId="0" fontId="8" fillId="0" borderId="0" xfId="0" applyFont="1" applyBorder="1" applyAlignment="1">
      <alignment vertical="top"/>
    </xf>
    <xf numFmtId="0" fontId="8" fillId="0" borderId="0" xfId="0" applyFont="1" applyBorder="1" applyAlignment="1">
      <alignment horizontal="left" vertical="top"/>
    </xf>
    <xf numFmtId="2" fontId="3" fillId="0" borderId="1" xfId="0" applyNumberFormat="1" applyFont="1" applyBorder="1" applyAlignment="1">
      <alignment horizontal="center" wrapText="1"/>
    </xf>
    <xf numFmtId="2" fontId="3" fillId="2" borderId="1" xfId="0" applyNumberFormat="1" applyFont="1" applyFill="1" applyBorder="1" applyAlignment="1">
      <alignment horizontal="center" wrapText="1"/>
    </xf>
    <xf numFmtId="0" fontId="1" fillId="0" borderId="0" xfId="0" applyFont="1" applyAlignment="1">
      <alignment horizontal="left" vertical="top" wrapText="1"/>
    </xf>
    <xf numFmtId="2" fontId="3" fillId="0" borderId="1" xfId="0" applyNumberFormat="1" applyFont="1" applyBorder="1" applyAlignment="1">
      <alignment horizontal="center" vertical="top"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0" borderId="0" xfId="0" applyFont="1" applyAlignment="1">
      <alignment horizontal="left" vertical="center"/>
    </xf>
    <xf numFmtId="0" fontId="0" fillId="0" borderId="0" xfId="0"/>
    <xf numFmtId="2" fontId="3"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0" fontId="10" fillId="0" borderId="4" xfId="0" applyFont="1" applyBorder="1" applyAlignment="1">
      <alignment horizontal="left" vertical="center"/>
    </xf>
    <xf numFmtId="49" fontId="3" fillId="0" borderId="1" xfId="0" applyNumberFormat="1" applyFont="1" applyBorder="1" applyAlignment="1">
      <alignment horizontal="center" vertical="top" wrapText="1"/>
    </xf>
    <xf numFmtId="0" fontId="10" fillId="0" borderId="1" xfId="0" applyFont="1" applyBorder="1" applyAlignment="1">
      <alignment vertical="top" wrapText="1"/>
    </xf>
    <xf numFmtId="49" fontId="3"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3" fillId="0" borderId="3" xfId="0" applyNumberFormat="1" applyFont="1" applyBorder="1" applyAlignment="1">
      <alignment horizontal="center" vertical="top" wrapText="1"/>
    </xf>
    <xf numFmtId="0" fontId="10" fillId="0" borderId="4" xfId="0" applyFont="1" applyBorder="1" applyAlignment="1">
      <alignment horizontal="left" vertical="top" wrapText="1"/>
    </xf>
    <xf numFmtId="49" fontId="16" fillId="0" borderId="1" xfId="0" applyNumberFormat="1" applyFont="1" applyBorder="1" applyAlignment="1">
      <alignment horizontal="right" vertical="top" wrapText="1"/>
    </xf>
    <xf numFmtId="49" fontId="3" fillId="0" borderId="3"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horizontal="right" wrapText="1"/>
    </xf>
    <xf numFmtId="0" fontId="5" fillId="0" borderId="0" xfId="0" applyFont="1" applyBorder="1" applyAlignment="1">
      <alignment vertical="top" wrapText="1"/>
    </xf>
    <xf numFmtId="0" fontId="8" fillId="0" borderId="0" xfId="0" applyFont="1" applyBorder="1"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left" vertical="top" wrapText="1"/>
    </xf>
    <xf numFmtId="0" fontId="8" fillId="0" borderId="0" xfId="0" applyFont="1" applyBorder="1" applyAlignment="1">
      <alignment vertical="top" wrapText="1"/>
    </xf>
    <xf numFmtId="49" fontId="16" fillId="0" borderId="1" xfId="0" applyNumberFormat="1" applyFont="1" applyBorder="1" applyAlignment="1">
      <alignment horizontal="right" wrapText="1"/>
    </xf>
    <xf numFmtId="0" fontId="10"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vertical="center" wrapText="1"/>
    </xf>
    <xf numFmtId="0" fontId="2" fillId="0" borderId="4" xfId="0" applyFont="1" applyBorder="1" applyAlignment="1">
      <alignment horizontal="center"/>
    </xf>
    <xf numFmtId="0" fontId="2" fillId="0" borderId="13" xfId="0" applyFont="1" applyBorder="1" applyAlignment="1">
      <alignment horizontal="center"/>
    </xf>
    <xf numFmtId="49" fontId="1" fillId="0" borderId="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2" fontId="0" fillId="0" borderId="0" xfId="0" applyNumberFormat="1"/>
    <xf numFmtId="2" fontId="1" fillId="0" borderId="0" xfId="0" applyNumberFormat="1" applyFont="1" applyAlignment="1">
      <alignment horizontal="left" vertical="top" wrapText="1"/>
    </xf>
    <xf numFmtId="0" fontId="3" fillId="0" borderId="1" xfId="0" applyFont="1" applyFill="1" applyBorder="1" applyAlignment="1">
      <alignment horizontal="center" vertical="top" wrapText="1"/>
    </xf>
    <xf numFmtId="0" fontId="7" fillId="0" borderId="4" xfId="0"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3" xfId="0" applyNumberFormat="1" applyFont="1" applyBorder="1" applyAlignment="1">
      <alignment horizontal="left" vertical="center" wrapText="1"/>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08"/>
  <sheetViews>
    <sheetView zoomScaleNormal="100" workbookViewId="0">
      <selection activeCell="A6" sqref="A6"/>
    </sheetView>
  </sheetViews>
  <sheetFormatPr defaultRowHeight="15" x14ac:dyDescent="0.2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x14ac:dyDescent="0.25">
      <c r="A1" s="1"/>
      <c r="K1" s="4" t="s">
        <v>0</v>
      </c>
    </row>
    <row r="2" spans="1:11" x14ac:dyDescent="0.25">
      <c r="B2" s="5" t="s">
        <v>1</v>
      </c>
      <c r="K2" s="4"/>
    </row>
    <row r="3" spans="1:11" ht="15.75" x14ac:dyDescent="0.25">
      <c r="B3" s="6" t="s">
        <v>2</v>
      </c>
    </row>
    <row r="5" spans="1:11" ht="15" customHeight="1" x14ac:dyDescent="0.25">
      <c r="B5" s="7" t="s">
        <v>3</v>
      </c>
    </row>
    <row r="6" spans="1:11" ht="15" customHeight="1" x14ac:dyDescent="0.25">
      <c r="B6" s="184" t="s">
        <v>4</v>
      </c>
      <c r="C6" s="184"/>
      <c r="D6" s="184"/>
      <c r="E6" s="184"/>
      <c r="F6" s="184"/>
      <c r="G6" s="184"/>
      <c r="H6" s="184"/>
      <c r="I6" s="184"/>
      <c r="J6" s="184"/>
      <c r="K6" s="184"/>
    </row>
    <row r="7" spans="1:11" ht="15" customHeight="1" x14ac:dyDescent="0.25">
      <c r="B7" s="182" t="s">
        <v>5</v>
      </c>
      <c r="C7" s="182"/>
      <c r="D7" s="182"/>
      <c r="E7" s="182"/>
      <c r="F7" s="182"/>
      <c r="G7" s="182"/>
      <c r="H7" s="182"/>
      <c r="I7" s="182"/>
      <c r="J7" s="182"/>
      <c r="K7" s="182"/>
    </row>
    <row r="8" spans="1:11" ht="15" customHeight="1" x14ac:dyDescent="0.25">
      <c r="B8" s="182" t="s">
        <v>6</v>
      </c>
      <c r="C8" s="182"/>
      <c r="D8" s="182"/>
      <c r="E8" s="182"/>
      <c r="F8" s="182"/>
      <c r="G8" s="182"/>
      <c r="H8" s="182"/>
      <c r="I8" s="182"/>
      <c r="J8" s="182"/>
      <c r="K8" s="182"/>
    </row>
    <row r="9" spans="1:11" ht="15" customHeight="1" x14ac:dyDescent="0.25">
      <c r="B9" s="182" t="s">
        <v>7</v>
      </c>
      <c r="C9" s="182"/>
      <c r="D9" s="182"/>
      <c r="E9" s="182"/>
      <c r="F9" s="182"/>
      <c r="G9" s="182"/>
      <c r="H9" s="182"/>
      <c r="I9" s="182"/>
      <c r="J9" s="182"/>
      <c r="K9" s="182"/>
    </row>
    <row r="10" spans="1:11" ht="15" customHeight="1" x14ac:dyDescent="0.25">
      <c r="B10" s="182" t="s">
        <v>8</v>
      </c>
      <c r="C10" s="182"/>
      <c r="D10" s="182"/>
      <c r="E10" s="182"/>
      <c r="F10" s="182"/>
      <c r="G10" s="182"/>
      <c r="H10" s="182"/>
      <c r="I10" s="182"/>
      <c r="J10" s="182"/>
      <c r="K10" s="182"/>
    </row>
    <row r="11" spans="1:11" ht="15" customHeight="1" x14ac:dyDescent="0.25">
      <c r="B11" s="182" t="s">
        <v>9</v>
      </c>
      <c r="C11" s="182"/>
      <c r="D11" s="182"/>
      <c r="E11" s="182"/>
      <c r="F11" s="182"/>
      <c r="G11" s="182"/>
      <c r="H11" s="182"/>
      <c r="I11" s="182"/>
      <c r="J11" s="182"/>
      <c r="K11" s="182"/>
    </row>
    <row r="12" spans="1:11" ht="15" customHeight="1" x14ac:dyDescent="0.25">
      <c r="B12" s="9" t="s">
        <v>10</v>
      </c>
      <c r="C12" s="9"/>
      <c r="D12" s="9"/>
      <c r="E12" s="9"/>
      <c r="F12" s="9"/>
      <c r="G12" s="9"/>
      <c r="H12" s="9"/>
      <c r="I12" s="9"/>
      <c r="J12" s="9"/>
      <c r="K12" s="9"/>
    </row>
    <row r="13" spans="1:11" ht="15" customHeight="1" x14ac:dyDescent="0.25">
      <c r="B13" s="182" t="s">
        <v>11</v>
      </c>
      <c r="C13" s="182"/>
      <c r="D13" s="182"/>
      <c r="E13" s="182"/>
      <c r="F13" s="182"/>
      <c r="G13" s="182"/>
      <c r="H13" s="182"/>
      <c r="I13" s="182"/>
      <c r="J13" s="182"/>
      <c r="K13" s="182"/>
    </row>
    <row r="14" spans="1:11" ht="15" customHeight="1" x14ac:dyDescent="0.25">
      <c r="B14" s="185" t="s">
        <v>12</v>
      </c>
      <c r="C14" s="185"/>
      <c r="D14" s="185"/>
      <c r="E14" s="185"/>
      <c r="F14" s="185"/>
      <c r="G14" s="185"/>
      <c r="H14" s="185"/>
      <c r="I14" s="185"/>
      <c r="J14" s="185"/>
      <c r="K14" s="185"/>
    </row>
    <row r="15" spans="1:11" ht="15" customHeight="1" x14ac:dyDescent="0.25">
      <c r="B15" s="185" t="s">
        <v>13</v>
      </c>
      <c r="C15" s="185"/>
      <c r="D15" s="185"/>
      <c r="E15" s="185"/>
      <c r="F15" s="185"/>
      <c r="G15" s="185"/>
      <c r="H15" s="185"/>
      <c r="I15" s="185"/>
      <c r="J15" s="185"/>
      <c r="K15" s="185"/>
    </row>
    <row r="16" spans="1:11" ht="15" customHeight="1" x14ac:dyDescent="0.25">
      <c r="B16" s="185" t="s">
        <v>14</v>
      </c>
      <c r="C16" s="185"/>
      <c r="D16" s="185"/>
      <c r="E16" s="185"/>
      <c r="F16" s="185"/>
      <c r="G16" s="185"/>
      <c r="H16" s="185"/>
      <c r="I16" s="185"/>
      <c r="J16" s="185"/>
      <c r="K16" s="185"/>
    </row>
    <row r="17" spans="2:11" ht="15" customHeight="1" x14ac:dyDescent="0.25">
      <c r="B17" s="185" t="s">
        <v>15</v>
      </c>
      <c r="C17" s="185"/>
      <c r="D17" s="185"/>
      <c r="E17" s="185"/>
      <c r="F17" s="185"/>
      <c r="G17" s="185"/>
      <c r="H17" s="185"/>
      <c r="I17" s="185"/>
      <c r="J17" s="185"/>
      <c r="K17" s="185"/>
    </row>
    <row r="18" spans="2:11" ht="17.25" customHeight="1" x14ac:dyDescent="0.25">
      <c r="B18" s="10" t="s">
        <v>16</v>
      </c>
      <c r="C18" s="10"/>
      <c r="D18" s="10"/>
      <c r="E18" s="10"/>
      <c r="F18" s="10"/>
      <c r="G18" s="10"/>
      <c r="H18" s="10"/>
      <c r="I18" s="10"/>
      <c r="J18" s="10"/>
      <c r="K18" s="10"/>
    </row>
    <row r="19" spans="2:11" ht="15" customHeight="1" x14ac:dyDescent="0.25">
      <c r="B19" s="182" t="s">
        <v>17</v>
      </c>
      <c r="C19" s="182"/>
      <c r="D19" s="182"/>
      <c r="E19" s="182"/>
      <c r="F19" s="182"/>
      <c r="G19" s="182"/>
      <c r="H19" s="182"/>
      <c r="I19" s="182"/>
      <c r="J19" s="182"/>
      <c r="K19" s="182"/>
    </row>
    <row r="20" spans="2:11" ht="15" customHeight="1" x14ac:dyDescent="0.25">
      <c r="B20" s="182" t="s">
        <v>18</v>
      </c>
      <c r="C20" s="182"/>
      <c r="D20" s="182"/>
      <c r="E20" s="182"/>
      <c r="F20" s="182"/>
      <c r="G20" s="182"/>
      <c r="H20" s="182"/>
      <c r="I20" s="182"/>
      <c r="J20" s="182"/>
      <c r="K20" s="182"/>
    </row>
    <row r="21" spans="2:11" ht="53.25" customHeight="1" x14ac:dyDescent="0.25">
      <c r="B21" s="184" t="s">
        <v>19</v>
      </c>
      <c r="C21" s="184"/>
      <c r="D21" s="184"/>
      <c r="E21" s="184"/>
      <c r="F21" s="184"/>
      <c r="G21" s="184"/>
      <c r="H21" s="184"/>
      <c r="I21" s="184"/>
      <c r="J21" s="184"/>
      <c r="K21" s="184"/>
    </row>
    <row r="22" spans="2:11" ht="31.5" customHeight="1" x14ac:dyDescent="0.25">
      <c r="B22" s="184" t="s">
        <v>20</v>
      </c>
      <c r="C22" s="184"/>
      <c r="D22" s="184"/>
      <c r="E22" s="184"/>
      <c r="F22" s="184"/>
      <c r="G22" s="184"/>
      <c r="H22" s="184"/>
      <c r="I22" s="184"/>
      <c r="J22" s="184"/>
      <c r="K22" s="184"/>
    </row>
    <row r="23" spans="2:11" ht="20.25" customHeight="1" x14ac:dyDescent="0.25">
      <c r="B23" s="186" t="s">
        <v>21</v>
      </c>
      <c r="C23" s="186"/>
      <c r="D23" s="186"/>
      <c r="E23" s="186"/>
      <c r="F23" s="186"/>
      <c r="G23" s="186"/>
      <c r="H23" s="186"/>
      <c r="I23" s="186"/>
      <c r="J23" s="186"/>
      <c r="K23" s="186"/>
    </row>
    <row r="24" spans="2:11" ht="15" customHeight="1" x14ac:dyDescent="0.25">
      <c r="B24" s="182" t="s">
        <v>22</v>
      </c>
      <c r="C24" s="182"/>
      <c r="D24" s="182"/>
      <c r="E24" s="182"/>
      <c r="F24" s="182"/>
      <c r="G24" s="182"/>
      <c r="H24" s="182"/>
      <c r="I24" s="182"/>
      <c r="J24" s="182"/>
      <c r="K24" s="182"/>
    </row>
    <row r="25" spans="2:11" ht="30" customHeight="1" x14ac:dyDescent="0.25">
      <c r="B25" s="185" t="s">
        <v>23</v>
      </c>
      <c r="C25" s="185"/>
      <c r="D25" s="185"/>
      <c r="E25" s="185"/>
      <c r="F25" s="185"/>
      <c r="G25" s="185"/>
      <c r="H25" s="185"/>
      <c r="I25" s="185"/>
      <c r="J25" s="185"/>
      <c r="K25" s="185"/>
    </row>
    <row r="26" spans="2:11" ht="15" customHeight="1" x14ac:dyDescent="0.25">
      <c r="B26" s="8"/>
      <c r="C26" s="11"/>
      <c r="D26" s="11"/>
      <c r="E26" s="11"/>
      <c r="F26" s="11"/>
      <c r="G26" s="11"/>
      <c r="H26" s="11"/>
      <c r="I26" s="11"/>
      <c r="J26" s="11"/>
      <c r="K26" s="11"/>
    </row>
    <row r="27" spans="2:11" ht="15" customHeight="1" x14ac:dyDescent="0.25">
      <c r="B27" s="8" t="s">
        <v>24</v>
      </c>
      <c r="C27" s="11"/>
      <c r="D27" s="11"/>
      <c r="E27" s="11"/>
      <c r="F27" s="11"/>
      <c r="G27" s="11"/>
      <c r="H27" s="11"/>
      <c r="I27" s="11"/>
      <c r="J27" s="11"/>
      <c r="K27" s="11"/>
    </row>
    <row r="28" spans="2:11" ht="15" customHeight="1" x14ac:dyDescent="0.25">
      <c r="B28" s="182" t="s">
        <v>25</v>
      </c>
      <c r="C28" s="182"/>
      <c r="D28" s="182"/>
      <c r="E28" s="182"/>
      <c r="F28" s="182"/>
      <c r="G28" s="182"/>
      <c r="H28" s="182"/>
      <c r="I28" s="182"/>
      <c r="J28" s="182"/>
      <c r="K28" s="182"/>
    </row>
    <row r="29" spans="2:11" ht="31.5" customHeight="1" x14ac:dyDescent="0.25">
      <c r="B29" s="182" t="s">
        <v>26</v>
      </c>
      <c r="C29" s="182"/>
      <c r="D29" s="182"/>
      <c r="E29" s="182"/>
      <c r="F29" s="182"/>
      <c r="G29" s="182"/>
      <c r="H29" s="182"/>
      <c r="I29" s="182"/>
      <c r="J29" s="182"/>
      <c r="K29" s="182"/>
    </row>
    <row r="30" spans="2:11" ht="15" customHeight="1" x14ac:dyDescent="0.25">
      <c r="B30" s="182" t="s">
        <v>27</v>
      </c>
      <c r="C30" s="182"/>
      <c r="D30" s="182"/>
      <c r="E30" s="182"/>
      <c r="F30" s="182"/>
      <c r="G30" s="182"/>
      <c r="H30" s="182"/>
      <c r="I30" s="182"/>
      <c r="J30" s="182"/>
      <c r="K30" s="182"/>
    </row>
    <row r="31" spans="2:11" ht="32.25" customHeight="1" x14ac:dyDescent="0.25">
      <c r="B31" s="182" t="s">
        <v>28</v>
      </c>
      <c r="C31" s="182"/>
      <c r="D31" s="182"/>
      <c r="E31" s="182"/>
      <c r="F31" s="182"/>
      <c r="G31" s="182"/>
      <c r="H31" s="182"/>
      <c r="I31" s="182"/>
      <c r="J31" s="182"/>
      <c r="K31" s="182"/>
    </row>
    <row r="32" spans="2:11" ht="29.25" customHeight="1" x14ac:dyDescent="0.25">
      <c r="B32" s="182" t="s">
        <v>29</v>
      </c>
      <c r="C32" s="182"/>
      <c r="D32" s="182"/>
      <c r="E32" s="182"/>
      <c r="F32" s="182"/>
      <c r="G32" s="182"/>
      <c r="H32" s="182"/>
      <c r="I32" s="182"/>
      <c r="J32" s="182"/>
      <c r="K32" s="182"/>
    </row>
    <row r="33" spans="1:11" ht="29.25" customHeight="1" x14ac:dyDescent="0.25">
      <c r="B33" s="182" t="s">
        <v>30</v>
      </c>
      <c r="C33" s="182"/>
      <c r="D33" s="182"/>
      <c r="E33" s="182"/>
      <c r="F33" s="182"/>
      <c r="G33" s="182"/>
      <c r="H33" s="182"/>
      <c r="I33" s="182"/>
      <c r="J33" s="182"/>
      <c r="K33" s="182"/>
    </row>
    <row r="34" spans="1:11" ht="15" customHeight="1" x14ac:dyDescent="0.25">
      <c r="B34" s="182"/>
      <c r="C34" s="182"/>
      <c r="D34" s="182"/>
      <c r="E34" s="182"/>
      <c r="F34" s="182"/>
      <c r="G34" s="182"/>
      <c r="H34" s="182"/>
      <c r="I34" s="182"/>
      <c r="J34" s="182"/>
      <c r="K34" s="182"/>
    </row>
    <row r="35" spans="1:11" ht="29.25" customHeight="1" x14ac:dyDescent="0.25">
      <c r="B35" s="183" t="s">
        <v>31</v>
      </c>
      <c r="C35" s="183"/>
      <c r="D35" s="183"/>
      <c r="E35" s="183"/>
      <c r="F35" s="183"/>
      <c r="G35" s="183"/>
      <c r="H35" s="183"/>
      <c r="I35" s="183"/>
      <c r="J35" s="183"/>
      <c r="K35" s="183"/>
    </row>
    <row r="36" spans="1:11" ht="30.75" customHeight="1" x14ac:dyDescent="0.25">
      <c r="B36" s="184" t="s">
        <v>32</v>
      </c>
      <c r="C36" s="184"/>
      <c r="D36" s="184"/>
      <c r="E36" s="184"/>
      <c r="F36" s="184"/>
      <c r="G36" s="184"/>
      <c r="H36" s="184"/>
      <c r="I36" s="184"/>
      <c r="J36" s="184"/>
      <c r="K36" s="184"/>
    </row>
    <row r="38" spans="1:11" ht="105" customHeight="1" x14ac:dyDescent="0.25">
      <c r="A38" s="12" t="s">
        <v>33</v>
      </c>
      <c r="B38" s="13" t="s">
        <v>34</v>
      </c>
      <c r="C38" s="13" t="s">
        <v>35</v>
      </c>
      <c r="D38" s="13" t="s">
        <v>36</v>
      </c>
      <c r="E38" s="13" t="s">
        <v>37</v>
      </c>
      <c r="F38" s="14" t="s">
        <v>38</v>
      </c>
      <c r="G38" s="14" t="s">
        <v>39</v>
      </c>
      <c r="H38" s="14" t="s">
        <v>40</v>
      </c>
      <c r="I38" s="14" t="s">
        <v>41</v>
      </c>
      <c r="J38" s="14" t="s">
        <v>42</v>
      </c>
      <c r="K38" s="13" t="s">
        <v>43</v>
      </c>
    </row>
    <row r="39" spans="1:11" ht="14.25" customHeight="1" x14ac:dyDescent="0.25">
      <c r="A39" s="15" t="s">
        <v>44</v>
      </c>
      <c r="B39" s="15">
        <v>2</v>
      </c>
      <c r="C39" s="15">
        <v>3</v>
      </c>
      <c r="D39" s="15">
        <v>4</v>
      </c>
      <c r="E39" s="16">
        <v>5</v>
      </c>
      <c r="F39" s="13">
        <v>6</v>
      </c>
      <c r="G39" s="15">
        <v>7</v>
      </c>
      <c r="H39" s="15">
        <v>8</v>
      </c>
      <c r="I39" s="13">
        <v>9</v>
      </c>
      <c r="J39" s="13">
        <v>10</v>
      </c>
      <c r="K39" s="13">
        <v>11</v>
      </c>
    </row>
    <row r="40" spans="1:11" ht="14.25" customHeight="1" x14ac:dyDescent="0.25">
      <c r="A40" s="15" t="s">
        <v>44</v>
      </c>
      <c r="B40" s="17" t="s">
        <v>45</v>
      </c>
      <c r="C40" s="18"/>
      <c r="D40" s="18"/>
      <c r="E40" s="18"/>
      <c r="F40" s="19"/>
      <c r="G40" s="18"/>
      <c r="H40" s="18"/>
      <c r="I40" s="20"/>
      <c r="J40" s="20"/>
      <c r="K40" s="20"/>
    </row>
    <row r="41" spans="1:11" ht="36" customHeight="1" x14ac:dyDescent="0.25">
      <c r="A41" s="21"/>
      <c r="B41" s="174" t="s">
        <v>46</v>
      </c>
      <c r="C41" s="174"/>
      <c r="D41" s="174"/>
      <c r="E41" s="174"/>
      <c r="F41" s="174"/>
      <c r="G41" s="174"/>
      <c r="H41" s="174"/>
      <c r="I41" s="174"/>
      <c r="J41" s="174"/>
      <c r="K41" s="174"/>
    </row>
    <row r="42" spans="1:11" ht="73.5" customHeight="1" x14ac:dyDescent="0.25">
      <c r="A42" s="15" t="s">
        <v>47</v>
      </c>
      <c r="B42" s="23" t="s">
        <v>48</v>
      </c>
      <c r="C42" s="24"/>
      <c r="D42" s="25" t="s">
        <v>49</v>
      </c>
      <c r="E42" s="26">
        <v>3000</v>
      </c>
      <c r="F42" s="19"/>
      <c r="G42" s="18"/>
      <c r="H42" s="18"/>
      <c r="I42" s="20"/>
      <c r="J42" s="20"/>
      <c r="K42" s="20"/>
    </row>
    <row r="43" spans="1:11" ht="60" x14ac:dyDescent="0.25">
      <c r="A43" s="15" t="s">
        <v>50</v>
      </c>
      <c r="B43" s="27" t="s">
        <v>51</v>
      </c>
      <c r="C43" s="18"/>
      <c r="D43" s="18"/>
      <c r="E43" s="18"/>
      <c r="F43" s="19"/>
      <c r="G43" s="18"/>
      <c r="H43" s="18"/>
      <c r="I43" s="20"/>
      <c r="J43" s="20"/>
      <c r="K43" s="20"/>
    </row>
    <row r="44" spans="1:11" ht="78" customHeight="1" x14ac:dyDescent="0.25">
      <c r="A44" s="15" t="s">
        <v>52</v>
      </c>
      <c r="B44" s="23" t="s">
        <v>53</v>
      </c>
      <c r="C44" s="28"/>
      <c r="D44" s="25" t="s">
        <v>49</v>
      </c>
      <c r="E44" s="26">
        <v>3000</v>
      </c>
      <c r="F44" s="19"/>
      <c r="G44" s="18"/>
      <c r="H44" s="18"/>
      <c r="I44" s="20"/>
      <c r="J44" s="20"/>
      <c r="K44" s="20"/>
    </row>
    <row r="45" spans="1:11" ht="60" x14ac:dyDescent="0.25">
      <c r="A45" s="15" t="s">
        <v>54</v>
      </c>
      <c r="B45" s="27" t="s">
        <v>51</v>
      </c>
      <c r="C45" s="18"/>
      <c r="D45" s="18"/>
      <c r="E45" s="18"/>
      <c r="F45" s="19"/>
      <c r="G45" s="18"/>
      <c r="H45" s="18"/>
      <c r="I45" s="20"/>
      <c r="J45" s="20"/>
      <c r="K45" s="20"/>
    </row>
    <row r="46" spans="1:11" ht="76.5" customHeight="1" x14ac:dyDescent="0.25">
      <c r="A46" s="15" t="s">
        <v>55</v>
      </c>
      <c r="B46" s="29" t="s">
        <v>56</v>
      </c>
      <c r="C46" s="28"/>
      <c r="D46" s="25" t="s">
        <v>49</v>
      </c>
      <c r="E46" s="26">
        <v>150</v>
      </c>
      <c r="F46" s="19"/>
      <c r="G46" s="18"/>
      <c r="H46" s="18"/>
      <c r="I46" s="20"/>
      <c r="J46" s="20"/>
      <c r="K46" s="20"/>
    </row>
    <row r="47" spans="1:11" ht="60" x14ac:dyDescent="0.25">
      <c r="A47" s="15" t="s">
        <v>57</v>
      </c>
      <c r="B47" s="27" t="s">
        <v>51</v>
      </c>
      <c r="C47" s="18"/>
      <c r="D47" s="18"/>
      <c r="E47" s="18"/>
      <c r="F47" s="19"/>
      <c r="G47" s="18"/>
      <c r="H47" s="18"/>
      <c r="I47" s="20"/>
      <c r="J47" s="20"/>
      <c r="K47" s="20"/>
    </row>
    <row r="48" spans="1:11" ht="75" customHeight="1" x14ac:dyDescent="0.25">
      <c r="A48" s="15" t="s">
        <v>58</v>
      </c>
      <c r="B48" s="29" t="s">
        <v>59</v>
      </c>
      <c r="C48" s="28"/>
      <c r="D48" s="25" t="s">
        <v>49</v>
      </c>
      <c r="E48" s="30">
        <v>150</v>
      </c>
      <c r="F48" s="19"/>
      <c r="G48" s="18"/>
      <c r="H48" s="18"/>
      <c r="I48" s="20"/>
      <c r="J48" s="20"/>
      <c r="K48" s="20"/>
    </row>
    <row r="49" spans="1:11" ht="60" x14ac:dyDescent="0.25">
      <c r="A49" s="15" t="s">
        <v>60</v>
      </c>
      <c r="B49" s="27" t="s">
        <v>51</v>
      </c>
      <c r="C49" s="18"/>
      <c r="D49" s="18"/>
      <c r="E49" s="18"/>
      <c r="F49" s="19"/>
      <c r="G49" s="18"/>
      <c r="H49" s="18"/>
      <c r="I49" s="20"/>
      <c r="J49" s="20"/>
      <c r="K49" s="20"/>
    </row>
    <row r="50" spans="1:11" ht="65.25" customHeight="1" x14ac:dyDescent="0.25">
      <c r="A50" s="15" t="s">
        <v>61</v>
      </c>
      <c r="B50" s="22" t="s">
        <v>62</v>
      </c>
      <c r="C50" s="28"/>
      <c r="D50" s="25" t="s">
        <v>49</v>
      </c>
      <c r="E50" s="30">
        <v>250</v>
      </c>
      <c r="F50" s="19"/>
      <c r="G50" s="18"/>
      <c r="H50" s="18"/>
      <c r="I50" s="20"/>
      <c r="J50" s="20"/>
      <c r="K50" s="20"/>
    </row>
    <row r="51" spans="1:11" ht="60" x14ac:dyDescent="0.25">
      <c r="A51" s="15" t="s">
        <v>63</v>
      </c>
      <c r="B51" s="27" t="s">
        <v>51</v>
      </c>
      <c r="C51" s="18"/>
      <c r="D51" s="18"/>
      <c r="E51" s="18"/>
      <c r="F51" s="19"/>
      <c r="G51" s="18"/>
      <c r="H51" s="18"/>
      <c r="I51" s="20"/>
      <c r="J51" s="20"/>
      <c r="K51" s="20"/>
    </row>
    <row r="52" spans="1:11" x14ac:dyDescent="0.25">
      <c r="A52" s="15"/>
      <c r="B52" s="27"/>
      <c r="C52" s="18"/>
      <c r="D52" s="18"/>
      <c r="E52" s="18"/>
      <c r="F52" s="19"/>
      <c r="G52" s="18"/>
      <c r="H52" s="18"/>
      <c r="I52" s="20"/>
      <c r="J52" s="20"/>
      <c r="K52" s="20"/>
    </row>
    <row r="53" spans="1:11" ht="44.25" x14ac:dyDescent="0.25">
      <c r="A53" s="31" t="s">
        <v>64</v>
      </c>
      <c r="B53" s="28" t="s">
        <v>65</v>
      </c>
      <c r="C53" s="18"/>
      <c r="D53" s="18"/>
      <c r="E53" s="18"/>
      <c r="F53" s="19"/>
      <c r="G53" s="18"/>
      <c r="H53" s="18"/>
      <c r="I53" s="20"/>
      <c r="J53" s="20"/>
      <c r="K53" s="20"/>
    </row>
    <row r="54" spans="1:11" ht="14.25" customHeight="1" x14ac:dyDescent="0.25">
      <c r="A54" s="18"/>
      <c r="B54" s="181" t="s">
        <v>66</v>
      </c>
      <c r="C54" s="181"/>
      <c r="D54" s="181"/>
      <c r="E54" s="181"/>
      <c r="F54" s="181"/>
      <c r="G54" s="181"/>
      <c r="H54" s="181"/>
      <c r="I54" s="181"/>
      <c r="J54" s="20"/>
      <c r="K54" s="20"/>
    </row>
    <row r="55" spans="1:11" ht="14.25" customHeight="1" x14ac:dyDescent="0.25">
      <c r="A55" s="18"/>
      <c r="B55" s="181" t="s">
        <v>67</v>
      </c>
      <c r="C55" s="181"/>
      <c r="D55" s="181"/>
      <c r="E55" s="181"/>
      <c r="F55" s="181"/>
      <c r="G55" s="181"/>
      <c r="H55" s="181"/>
      <c r="I55" s="181"/>
      <c r="J55" s="20"/>
      <c r="K55" s="20"/>
    </row>
    <row r="56" spans="1:11" ht="14.25" customHeight="1" x14ac:dyDescent="0.25">
      <c r="A56" s="15"/>
      <c r="B56" s="173" t="s">
        <v>68</v>
      </c>
      <c r="C56" s="173"/>
      <c r="D56" s="173"/>
      <c r="E56" s="173"/>
      <c r="F56" s="173"/>
      <c r="G56" s="173"/>
      <c r="H56" s="173"/>
      <c r="I56" s="173"/>
      <c r="J56" s="13"/>
      <c r="K56" s="13"/>
    </row>
    <row r="57" spans="1:11" ht="14.25" customHeight="1" x14ac:dyDescent="0.25">
      <c r="A57" s="15"/>
      <c r="B57" s="173" t="s">
        <v>69</v>
      </c>
      <c r="C57" s="173"/>
      <c r="D57" s="173"/>
      <c r="E57" s="173"/>
      <c r="F57" s="173"/>
      <c r="G57" s="173"/>
      <c r="H57" s="173"/>
      <c r="I57" s="173"/>
      <c r="J57" s="13"/>
      <c r="K57" s="13"/>
    </row>
    <row r="58" spans="1:11" ht="14.25" customHeight="1" x14ac:dyDescent="0.25">
      <c r="A58" s="171"/>
      <c r="B58" s="171"/>
      <c r="C58" s="171"/>
      <c r="D58" s="171"/>
      <c r="E58" s="171"/>
      <c r="F58" s="171"/>
      <c r="G58" s="171"/>
      <c r="H58" s="171"/>
      <c r="I58" s="171"/>
      <c r="J58" s="171"/>
      <c r="K58" s="171"/>
    </row>
    <row r="59" spans="1:11" ht="14.25" customHeight="1" x14ac:dyDescent="0.25">
      <c r="A59" s="15" t="s">
        <v>70</v>
      </c>
      <c r="B59" s="32" t="s">
        <v>71</v>
      </c>
      <c r="C59" s="15"/>
      <c r="D59" s="15"/>
      <c r="E59" s="16"/>
      <c r="F59" s="13"/>
      <c r="G59" s="15"/>
      <c r="H59" s="15"/>
      <c r="I59" s="13"/>
      <c r="J59" s="13"/>
      <c r="K59" s="13"/>
    </row>
    <row r="60" spans="1:11" ht="14.25" customHeight="1" x14ac:dyDescent="0.25">
      <c r="A60" s="33"/>
      <c r="B60" s="170" t="s">
        <v>72</v>
      </c>
      <c r="C60" s="170"/>
      <c r="D60" s="170"/>
      <c r="E60" s="170"/>
      <c r="F60" s="170"/>
      <c r="G60" s="170"/>
      <c r="H60" s="170"/>
      <c r="I60" s="170"/>
      <c r="J60" s="170"/>
      <c r="K60" s="170"/>
    </row>
    <row r="61" spans="1:11" ht="30" customHeight="1" x14ac:dyDescent="0.25">
      <c r="A61" s="33"/>
      <c r="B61" s="22" t="s">
        <v>73</v>
      </c>
      <c r="C61" s="22" t="s">
        <v>74</v>
      </c>
      <c r="D61" s="174" t="s">
        <v>75</v>
      </c>
      <c r="E61" s="174"/>
      <c r="F61" s="174"/>
      <c r="G61" s="174"/>
      <c r="H61" s="174"/>
      <c r="I61" s="174"/>
      <c r="J61" s="174"/>
      <c r="K61" s="174"/>
    </row>
    <row r="62" spans="1:11" ht="15.75" x14ac:dyDescent="0.25">
      <c r="A62" s="30" t="s">
        <v>76</v>
      </c>
      <c r="B62" s="34" t="s">
        <v>77</v>
      </c>
      <c r="C62" s="35" t="s">
        <v>78</v>
      </c>
      <c r="D62" s="171"/>
      <c r="E62" s="171"/>
      <c r="F62" s="171"/>
      <c r="G62" s="171"/>
      <c r="H62" s="171"/>
      <c r="I62" s="171"/>
      <c r="J62" s="171"/>
      <c r="K62" s="171"/>
    </row>
    <row r="63" spans="1:11" ht="30" x14ac:dyDescent="0.25">
      <c r="A63" s="30" t="s">
        <v>79</v>
      </c>
      <c r="B63" s="34" t="s">
        <v>80</v>
      </c>
      <c r="C63" s="34" t="s">
        <v>81</v>
      </c>
      <c r="D63" s="171"/>
      <c r="E63" s="171"/>
      <c r="F63" s="171"/>
      <c r="G63" s="171"/>
      <c r="H63" s="171"/>
      <c r="I63" s="171"/>
      <c r="J63" s="171"/>
      <c r="K63" s="171"/>
    </row>
    <row r="64" spans="1:11" ht="30" x14ac:dyDescent="0.25">
      <c r="A64" s="30" t="s">
        <v>82</v>
      </c>
      <c r="B64" s="34" t="s">
        <v>83</v>
      </c>
      <c r="C64" s="34" t="s">
        <v>84</v>
      </c>
      <c r="D64" s="171"/>
      <c r="E64" s="171"/>
      <c r="F64" s="171"/>
      <c r="G64" s="171"/>
      <c r="H64" s="171"/>
      <c r="I64" s="171"/>
      <c r="J64" s="171"/>
      <c r="K64" s="171"/>
    </row>
    <row r="65" spans="1:11" x14ac:dyDescent="0.25">
      <c r="A65" s="30" t="s">
        <v>85</v>
      </c>
      <c r="B65" s="34" t="s">
        <v>86</v>
      </c>
      <c r="C65" s="34" t="s">
        <v>87</v>
      </c>
      <c r="D65" s="171"/>
      <c r="E65" s="171"/>
      <c r="F65" s="171"/>
      <c r="G65" s="171"/>
      <c r="H65" s="171"/>
      <c r="I65" s="171"/>
      <c r="J65" s="171"/>
      <c r="K65" s="171"/>
    </row>
    <row r="66" spans="1:11" ht="15.75" x14ac:dyDescent="0.25">
      <c r="A66" s="30" t="s">
        <v>88</v>
      </c>
      <c r="B66" s="34" t="s">
        <v>89</v>
      </c>
      <c r="C66" s="36" t="s">
        <v>90</v>
      </c>
      <c r="D66" s="171"/>
      <c r="E66" s="171"/>
      <c r="F66" s="171"/>
      <c r="G66" s="171"/>
      <c r="H66" s="171"/>
      <c r="I66" s="171"/>
      <c r="J66" s="171"/>
      <c r="K66" s="171"/>
    </row>
    <row r="67" spans="1:11" ht="15.75" x14ac:dyDescent="0.25">
      <c r="A67" s="30" t="s">
        <v>91</v>
      </c>
      <c r="B67" s="36" t="s">
        <v>92</v>
      </c>
      <c r="C67" s="36" t="s">
        <v>93</v>
      </c>
      <c r="D67" s="171"/>
      <c r="E67" s="171"/>
      <c r="F67" s="171"/>
      <c r="G67" s="171"/>
      <c r="H67" s="171"/>
      <c r="I67" s="171"/>
      <c r="J67" s="171"/>
      <c r="K67" s="171"/>
    </row>
    <row r="68" spans="1:11" ht="15.75" x14ac:dyDescent="0.25">
      <c r="A68" s="30" t="s">
        <v>94</v>
      </c>
      <c r="B68" s="36" t="s">
        <v>95</v>
      </c>
      <c r="C68" s="36" t="s">
        <v>96</v>
      </c>
      <c r="D68" s="171"/>
      <c r="E68" s="171"/>
      <c r="F68" s="171"/>
      <c r="G68" s="171"/>
      <c r="H68" s="171"/>
      <c r="I68" s="171"/>
      <c r="J68" s="171"/>
      <c r="K68" s="171"/>
    </row>
    <row r="69" spans="1:11" ht="15.75" x14ac:dyDescent="0.25">
      <c r="A69" s="30" t="s">
        <v>97</v>
      </c>
      <c r="B69" s="35" t="s">
        <v>98</v>
      </c>
      <c r="C69" s="34" t="s">
        <v>99</v>
      </c>
      <c r="D69" s="171"/>
      <c r="E69" s="171"/>
      <c r="F69" s="171"/>
      <c r="G69" s="171"/>
      <c r="H69" s="171"/>
      <c r="I69" s="171"/>
      <c r="J69" s="171"/>
      <c r="K69" s="171"/>
    </row>
    <row r="70" spans="1:11" ht="45" x14ac:dyDescent="0.25">
      <c r="A70" s="30" t="s">
        <v>100</v>
      </c>
      <c r="B70" s="34" t="s">
        <v>101</v>
      </c>
      <c r="C70" s="34" t="s">
        <v>99</v>
      </c>
      <c r="D70" s="171"/>
      <c r="E70" s="171"/>
      <c r="F70" s="171"/>
      <c r="G70" s="171"/>
      <c r="H70" s="171"/>
      <c r="I70" s="171"/>
      <c r="J70" s="171"/>
      <c r="K70" s="171"/>
    </row>
    <row r="71" spans="1:11" x14ac:dyDescent="0.25">
      <c r="A71" s="30" t="s">
        <v>102</v>
      </c>
      <c r="B71" s="34" t="s">
        <v>103</v>
      </c>
      <c r="C71" s="34" t="s">
        <v>99</v>
      </c>
      <c r="D71" s="171"/>
      <c r="E71" s="171"/>
      <c r="F71" s="171"/>
      <c r="G71" s="171"/>
      <c r="H71" s="171"/>
      <c r="I71" s="171"/>
      <c r="J71" s="171"/>
      <c r="K71" s="171"/>
    </row>
    <row r="72" spans="1:11" x14ac:dyDescent="0.25">
      <c r="A72" s="30" t="s">
        <v>104</v>
      </c>
      <c r="B72" s="34" t="s">
        <v>105</v>
      </c>
      <c r="C72" s="34" t="s">
        <v>99</v>
      </c>
      <c r="D72" s="171"/>
      <c r="E72" s="171"/>
      <c r="F72" s="171"/>
      <c r="G72" s="171"/>
      <c r="H72" s="171"/>
      <c r="I72" s="171"/>
      <c r="J72" s="171"/>
      <c r="K72" s="171"/>
    </row>
    <row r="73" spans="1:11" x14ac:dyDescent="0.25">
      <c r="A73" s="30" t="s">
        <v>106</v>
      </c>
      <c r="B73" s="34" t="s">
        <v>107</v>
      </c>
      <c r="C73" s="34" t="s">
        <v>99</v>
      </c>
      <c r="D73" s="171"/>
      <c r="E73" s="171"/>
      <c r="F73" s="171"/>
      <c r="G73" s="171"/>
      <c r="H73" s="171"/>
      <c r="I73" s="171"/>
      <c r="J73" s="171"/>
      <c r="K73" s="171"/>
    </row>
    <row r="74" spans="1:11" x14ac:dyDescent="0.25">
      <c r="A74" s="30" t="s">
        <v>108</v>
      </c>
      <c r="B74" s="34" t="s">
        <v>109</v>
      </c>
      <c r="C74" s="34" t="s">
        <v>110</v>
      </c>
      <c r="D74" s="171"/>
      <c r="E74" s="171"/>
      <c r="F74" s="171"/>
      <c r="G74" s="171"/>
      <c r="H74" s="171"/>
      <c r="I74" s="171"/>
      <c r="J74" s="171"/>
      <c r="K74" s="171"/>
    </row>
    <row r="75" spans="1:11" ht="30" x14ac:dyDescent="0.25">
      <c r="A75" s="30" t="s">
        <v>111</v>
      </c>
      <c r="B75" s="34" t="s">
        <v>112</v>
      </c>
      <c r="C75" s="34" t="s">
        <v>113</v>
      </c>
      <c r="D75" s="171"/>
      <c r="E75" s="171"/>
      <c r="F75" s="171"/>
      <c r="G75" s="171"/>
      <c r="H75" s="171"/>
      <c r="I75" s="171"/>
      <c r="J75" s="171"/>
      <c r="K75" s="171"/>
    </row>
    <row r="76" spans="1:11" x14ac:dyDescent="0.25">
      <c r="A76" s="30" t="s">
        <v>114</v>
      </c>
      <c r="B76" s="34" t="s">
        <v>115</v>
      </c>
      <c r="C76" s="34" t="s">
        <v>99</v>
      </c>
      <c r="D76" s="171"/>
      <c r="E76" s="171"/>
      <c r="F76" s="171"/>
      <c r="G76" s="171"/>
      <c r="H76" s="171"/>
      <c r="I76" s="171"/>
      <c r="J76" s="171"/>
      <c r="K76" s="171"/>
    </row>
    <row r="77" spans="1:11" x14ac:dyDescent="0.25">
      <c r="A77" s="30" t="s">
        <v>116</v>
      </c>
      <c r="B77" s="34" t="s">
        <v>117</v>
      </c>
      <c r="C77" s="34" t="s">
        <v>99</v>
      </c>
      <c r="D77" s="171"/>
      <c r="E77" s="171"/>
      <c r="F77" s="171"/>
      <c r="G77" s="171"/>
      <c r="H77" s="171"/>
      <c r="I77" s="171"/>
      <c r="J77" s="171"/>
      <c r="K77" s="171"/>
    </row>
    <row r="78" spans="1:11" x14ac:dyDescent="0.25">
      <c r="A78" s="30" t="s">
        <v>118</v>
      </c>
      <c r="B78" s="34" t="s">
        <v>119</v>
      </c>
      <c r="C78" s="34" t="s">
        <v>99</v>
      </c>
      <c r="D78" s="171"/>
      <c r="E78" s="171"/>
      <c r="F78" s="171"/>
      <c r="G78" s="171"/>
      <c r="H78" s="171"/>
      <c r="I78" s="171"/>
      <c r="J78" s="171"/>
      <c r="K78" s="171"/>
    </row>
    <row r="79" spans="1:11" x14ac:dyDescent="0.25">
      <c r="A79" s="30" t="s">
        <v>120</v>
      </c>
      <c r="B79" s="34" t="s">
        <v>121</v>
      </c>
      <c r="C79" s="34" t="s">
        <v>99</v>
      </c>
      <c r="D79" s="171"/>
      <c r="E79" s="171"/>
      <c r="F79" s="171"/>
      <c r="G79" s="171"/>
      <c r="H79" s="171"/>
      <c r="I79" s="171"/>
      <c r="J79" s="171"/>
      <c r="K79" s="171"/>
    </row>
    <row r="80" spans="1:11" x14ac:dyDescent="0.25">
      <c r="A80" s="30" t="s">
        <v>122</v>
      </c>
      <c r="B80" s="34" t="s">
        <v>123</v>
      </c>
      <c r="C80" s="34" t="s">
        <v>124</v>
      </c>
      <c r="D80" s="171"/>
      <c r="E80" s="171"/>
      <c r="F80" s="171"/>
      <c r="G80" s="171"/>
      <c r="H80" s="171"/>
      <c r="I80" s="171"/>
      <c r="J80" s="171"/>
      <c r="K80" s="171"/>
    </row>
    <row r="81" spans="1:11" x14ac:dyDescent="0.25">
      <c r="A81" s="30" t="s">
        <v>125</v>
      </c>
      <c r="B81" s="37" t="s">
        <v>126</v>
      </c>
      <c r="C81" s="37" t="s">
        <v>99</v>
      </c>
      <c r="D81" s="171"/>
      <c r="E81" s="171"/>
      <c r="F81" s="171"/>
      <c r="G81" s="171"/>
      <c r="H81" s="171"/>
      <c r="I81" s="171"/>
      <c r="J81" s="171"/>
      <c r="K81" s="171"/>
    </row>
    <row r="82" spans="1:11" ht="15.75" x14ac:dyDescent="0.25">
      <c r="A82" s="38" t="s">
        <v>127</v>
      </c>
      <c r="B82" s="39" t="s">
        <v>128</v>
      </c>
      <c r="C82" s="39" t="s">
        <v>99</v>
      </c>
      <c r="D82" s="171"/>
      <c r="E82" s="171"/>
      <c r="F82" s="171"/>
      <c r="G82" s="171"/>
      <c r="H82" s="171"/>
      <c r="I82" s="171"/>
      <c r="J82" s="171"/>
      <c r="K82" s="171"/>
    </row>
    <row r="83" spans="1:11" x14ac:dyDescent="0.25">
      <c r="A83" s="38" t="s">
        <v>129</v>
      </c>
      <c r="B83" s="40" t="s">
        <v>130</v>
      </c>
      <c r="C83" s="40" t="s">
        <v>99</v>
      </c>
      <c r="D83" s="171"/>
      <c r="E83" s="171"/>
      <c r="F83" s="171"/>
      <c r="G83" s="171"/>
      <c r="H83" s="171"/>
      <c r="I83" s="171"/>
      <c r="J83" s="171"/>
      <c r="K83" s="171"/>
    </row>
    <row r="84" spans="1:11" ht="30" x14ac:dyDescent="0.25">
      <c r="A84" s="38" t="s">
        <v>131</v>
      </c>
      <c r="B84" s="34" t="s">
        <v>132</v>
      </c>
      <c r="C84" s="41" t="s">
        <v>133</v>
      </c>
      <c r="D84" s="171"/>
      <c r="E84" s="171"/>
      <c r="F84" s="171"/>
      <c r="G84" s="171"/>
      <c r="H84" s="171"/>
      <c r="I84" s="171"/>
      <c r="J84" s="171"/>
      <c r="K84" s="171"/>
    </row>
    <row r="85" spans="1:11" ht="45" x14ac:dyDescent="0.25">
      <c r="A85" s="42" t="s">
        <v>134</v>
      </c>
      <c r="B85" s="43" t="s">
        <v>135</v>
      </c>
      <c r="C85" s="43" t="s">
        <v>136</v>
      </c>
      <c r="D85" s="171"/>
      <c r="E85" s="171"/>
      <c r="F85" s="171"/>
      <c r="G85" s="171"/>
      <c r="H85" s="171"/>
      <c r="I85" s="171"/>
      <c r="J85" s="171"/>
      <c r="K85" s="171"/>
    </row>
    <row r="86" spans="1:11" x14ac:dyDescent="0.25">
      <c r="A86" s="42" t="s">
        <v>137</v>
      </c>
      <c r="B86" s="43" t="s">
        <v>138</v>
      </c>
      <c r="C86" s="43" t="s">
        <v>99</v>
      </c>
      <c r="D86" s="171"/>
      <c r="E86" s="171"/>
      <c r="F86" s="171"/>
      <c r="G86" s="171"/>
      <c r="H86" s="171"/>
      <c r="I86" s="171"/>
      <c r="J86" s="171"/>
      <c r="K86" s="171"/>
    </row>
    <row r="87" spans="1:11" ht="14.25" customHeight="1" x14ac:dyDescent="0.25">
      <c r="A87" s="42" t="s">
        <v>139</v>
      </c>
      <c r="B87" s="43" t="s">
        <v>140</v>
      </c>
      <c r="C87" s="43" t="s">
        <v>99</v>
      </c>
      <c r="D87" s="171"/>
      <c r="E87" s="171"/>
      <c r="F87" s="171"/>
      <c r="G87" s="171"/>
      <c r="H87" s="171"/>
      <c r="I87" s="171"/>
      <c r="J87" s="171"/>
      <c r="K87" s="171"/>
    </row>
    <row r="88" spans="1:11" ht="14.25" customHeight="1" x14ac:dyDescent="0.25">
      <c r="A88" s="42" t="s">
        <v>141</v>
      </c>
      <c r="B88" s="43" t="s">
        <v>142</v>
      </c>
      <c r="C88" s="43" t="s">
        <v>99</v>
      </c>
      <c r="D88" s="171"/>
      <c r="E88" s="171"/>
      <c r="F88" s="171"/>
      <c r="G88" s="171"/>
      <c r="H88" s="171"/>
      <c r="I88" s="171"/>
      <c r="J88" s="171"/>
      <c r="K88" s="171"/>
    </row>
    <row r="89" spans="1:11" ht="14.25" customHeight="1" x14ac:dyDescent="0.25">
      <c r="A89" s="42" t="s">
        <v>143</v>
      </c>
      <c r="B89" s="43" t="s">
        <v>144</v>
      </c>
      <c r="C89" s="43" t="s">
        <v>99</v>
      </c>
      <c r="D89" s="171"/>
      <c r="E89" s="171"/>
      <c r="F89" s="171"/>
      <c r="G89" s="171"/>
      <c r="H89" s="171"/>
      <c r="I89" s="171"/>
      <c r="J89" s="171"/>
      <c r="K89" s="171"/>
    </row>
    <row r="90" spans="1:11" ht="14.25" customHeight="1" x14ac:dyDescent="0.25">
      <c r="A90" s="42" t="s">
        <v>145</v>
      </c>
      <c r="B90" s="43" t="s">
        <v>146</v>
      </c>
      <c r="C90" s="43" t="s">
        <v>99</v>
      </c>
      <c r="D90" s="171"/>
      <c r="E90" s="171"/>
      <c r="F90" s="171"/>
      <c r="G90" s="171"/>
      <c r="H90" s="171"/>
      <c r="I90" s="171"/>
      <c r="J90" s="171"/>
      <c r="K90" s="171"/>
    </row>
    <row r="91" spans="1:11" ht="14.25" customHeight="1" x14ac:dyDescent="0.25">
      <c r="A91" s="44"/>
      <c r="B91" s="45"/>
      <c r="C91" s="45"/>
      <c r="D91" s="46"/>
      <c r="E91" s="46"/>
      <c r="F91" s="46"/>
      <c r="G91" s="46"/>
      <c r="H91" s="46"/>
      <c r="I91" s="46"/>
      <c r="J91" s="46"/>
      <c r="K91" s="46"/>
    </row>
    <row r="92" spans="1:11" ht="100.5" x14ac:dyDescent="0.25">
      <c r="A92" s="12" t="s">
        <v>33</v>
      </c>
      <c r="B92" s="13" t="s">
        <v>34</v>
      </c>
      <c r="C92" s="13" t="s">
        <v>35</v>
      </c>
      <c r="D92" s="13" t="s">
        <v>36</v>
      </c>
      <c r="E92" s="13" t="s">
        <v>37</v>
      </c>
      <c r="F92" s="14" t="s">
        <v>38</v>
      </c>
      <c r="G92" s="14" t="s">
        <v>39</v>
      </c>
      <c r="H92" s="14" t="s">
        <v>40</v>
      </c>
      <c r="I92" s="14" t="s">
        <v>41</v>
      </c>
      <c r="J92" s="14" t="s">
        <v>42</v>
      </c>
      <c r="K92" s="13" t="s">
        <v>43</v>
      </c>
    </row>
    <row r="93" spans="1:11" ht="14.25" customHeight="1" x14ac:dyDescent="0.25">
      <c r="A93" s="15" t="s">
        <v>147</v>
      </c>
      <c r="B93" s="17" t="s">
        <v>148</v>
      </c>
      <c r="C93" s="15"/>
      <c r="D93" s="15"/>
      <c r="E93" s="16"/>
      <c r="F93" s="13"/>
      <c r="G93" s="15"/>
      <c r="H93" s="15"/>
      <c r="I93" s="13"/>
      <c r="J93" s="13"/>
      <c r="K93" s="13"/>
    </row>
    <row r="94" spans="1:11" ht="35.25" customHeight="1" x14ac:dyDescent="0.25">
      <c r="A94" s="15"/>
      <c r="B94" s="174" t="s">
        <v>149</v>
      </c>
      <c r="C94" s="174"/>
      <c r="D94" s="174"/>
      <c r="E94" s="174"/>
      <c r="F94" s="174"/>
      <c r="G94" s="174"/>
      <c r="H94" s="174"/>
      <c r="I94" s="174"/>
      <c r="J94" s="174"/>
      <c r="K94" s="174"/>
    </row>
    <row r="95" spans="1:11" ht="60" customHeight="1" x14ac:dyDescent="0.25">
      <c r="A95" s="15" t="s">
        <v>150</v>
      </c>
      <c r="B95" s="47" t="s">
        <v>151</v>
      </c>
      <c r="C95" s="48"/>
      <c r="D95" s="25"/>
      <c r="E95" s="49">
        <v>19000</v>
      </c>
      <c r="F95" s="50"/>
      <c r="G95" s="15"/>
      <c r="H95" s="15"/>
      <c r="I95" s="13"/>
      <c r="J95" s="13"/>
      <c r="K95" s="13"/>
    </row>
    <row r="96" spans="1:11" ht="60" x14ac:dyDescent="0.25">
      <c r="A96" s="15" t="s">
        <v>152</v>
      </c>
      <c r="B96" s="27" t="s">
        <v>51</v>
      </c>
      <c r="C96" s="15"/>
      <c r="D96" s="15"/>
      <c r="E96" s="15"/>
      <c r="F96" s="50"/>
      <c r="G96" s="15"/>
      <c r="H96" s="15"/>
      <c r="I96" s="13"/>
      <c r="J96" s="13"/>
      <c r="K96" s="13"/>
    </row>
    <row r="97" spans="1:11" ht="44.25" x14ac:dyDescent="0.25">
      <c r="A97" s="15" t="s">
        <v>153</v>
      </c>
      <c r="B97" s="28" t="s">
        <v>65</v>
      </c>
      <c r="C97" s="15"/>
      <c r="D97" s="15"/>
      <c r="E97" s="16"/>
      <c r="F97" s="13"/>
      <c r="G97" s="15"/>
      <c r="H97" s="15"/>
      <c r="I97" s="13"/>
      <c r="J97" s="13"/>
      <c r="K97" s="13"/>
    </row>
    <row r="98" spans="1:11" ht="14.25" customHeight="1" x14ac:dyDescent="0.25">
      <c r="A98" s="15"/>
      <c r="B98" s="173" t="s">
        <v>154</v>
      </c>
      <c r="C98" s="173"/>
      <c r="D98" s="173"/>
      <c r="E98" s="173"/>
      <c r="F98" s="173"/>
      <c r="G98" s="173"/>
      <c r="H98" s="173"/>
      <c r="I98" s="173"/>
      <c r="J98" s="173"/>
      <c r="K98" s="13"/>
    </row>
    <row r="99" spans="1:11" ht="14.25" customHeight="1" x14ac:dyDescent="0.25">
      <c r="A99" s="15"/>
      <c r="B99" s="173" t="s">
        <v>67</v>
      </c>
      <c r="C99" s="173"/>
      <c r="D99" s="173"/>
      <c r="E99" s="173"/>
      <c r="F99" s="173"/>
      <c r="G99" s="173"/>
      <c r="H99" s="173"/>
      <c r="I99" s="173"/>
      <c r="J99" s="173"/>
      <c r="K99" s="13"/>
    </row>
    <row r="100" spans="1:11" ht="14.25" customHeight="1" x14ac:dyDescent="0.25">
      <c r="A100" s="15"/>
      <c r="B100" s="173" t="s">
        <v>68</v>
      </c>
      <c r="C100" s="173"/>
      <c r="D100" s="173"/>
      <c r="E100" s="173"/>
      <c r="F100" s="173"/>
      <c r="G100" s="173"/>
      <c r="H100" s="173"/>
      <c r="I100" s="173"/>
      <c r="J100" s="173"/>
      <c r="K100" s="13"/>
    </row>
    <row r="101" spans="1:11" ht="14.25" customHeight="1" x14ac:dyDescent="0.25">
      <c r="A101" s="15"/>
      <c r="B101" s="173" t="s">
        <v>155</v>
      </c>
      <c r="C101" s="173"/>
      <c r="D101" s="173"/>
      <c r="E101" s="173"/>
      <c r="F101" s="173"/>
      <c r="G101" s="173"/>
      <c r="H101" s="173"/>
      <c r="I101" s="173"/>
      <c r="J101" s="173"/>
      <c r="K101" s="13"/>
    </row>
    <row r="102" spans="1:11" ht="14.25" customHeight="1" x14ac:dyDescent="0.25">
      <c r="A102" s="171"/>
      <c r="B102" s="171"/>
      <c r="C102" s="171"/>
      <c r="D102" s="171"/>
      <c r="E102" s="171"/>
      <c r="F102" s="171"/>
      <c r="G102" s="171"/>
      <c r="H102" s="171"/>
      <c r="I102" s="171"/>
      <c r="J102" s="171"/>
      <c r="K102" s="171"/>
    </row>
    <row r="103" spans="1:11" ht="14.25" customHeight="1" x14ac:dyDescent="0.25">
      <c r="A103" s="15" t="s">
        <v>156</v>
      </c>
      <c r="B103" s="32" t="s">
        <v>157</v>
      </c>
      <c r="C103" s="15"/>
      <c r="D103" s="15"/>
      <c r="E103" s="16"/>
      <c r="F103" s="13"/>
      <c r="G103" s="15"/>
      <c r="H103" s="15"/>
      <c r="I103" s="13"/>
      <c r="J103" s="13"/>
      <c r="K103" s="13"/>
    </row>
    <row r="104" spans="1:11" ht="14.25" customHeight="1" x14ac:dyDescent="0.25">
      <c r="A104" s="15"/>
      <c r="B104" s="170" t="s">
        <v>72</v>
      </c>
      <c r="C104" s="170"/>
      <c r="D104" s="170"/>
      <c r="E104" s="170"/>
      <c r="F104" s="170"/>
      <c r="G104" s="170"/>
      <c r="H104" s="170"/>
      <c r="I104" s="170"/>
      <c r="J104" s="170"/>
      <c r="K104" s="170"/>
    </row>
    <row r="105" spans="1:11" ht="17.25" customHeight="1" x14ac:dyDescent="0.25">
      <c r="A105" s="33"/>
      <c r="B105" s="51" t="s">
        <v>73</v>
      </c>
      <c r="C105" s="51" t="s">
        <v>74</v>
      </c>
      <c r="D105" s="174" t="s">
        <v>75</v>
      </c>
      <c r="E105" s="174"/>
      <c r="F105" s="174"/>
      <c r="G105" s="174"/>
      <c r="H105" s="174"/>
      <c r="I105" s="174"/>
      <c r="J105" s="174"/>
      <c r="K105" s="174"/>
    </row>
    <row r="106" spans="1:11" ht="14.25" customHeight="1" x14ac:dyDescent="0.25">
      <c r="A106" s="30" t="s">
        <v>158</v>
      </c>
      <c r="B106" s="34" t="s">
        <v>77</v>
      </c>
      <c r="C106" s="52" t="s">
        <v>159</v>
      </c>
      <c r="D106" s="179"/>
      <c r="E106" s="179"/>
      <c r="F106" s="179"/>
      <c r="G106" s="179"/>
      <c r="H106" s="179"/>
      <c r="I106" s="179"/>
      <c r="J106" s="179"/>
      <c r="K106" s="179"/>
    </row>
    <row r="107" spans="1:11" ht="30" x14ac:dyDescent="0.25">
      <c r="A107" s="30" t="s">
        <v>160</v>
      </c>
      <c r="B107" s="34" t="s">
        <v>80</v>
      </c>
      <c r="C107" s="52" t="s">
        <v>161</v>
      </c>
      <c r="D107" s="179"/>
      <c r="E107" s="179"/>
      <c r="F107" s="179"/>
      <c r="G107" s="179"/>
      <c r="H107" s="179"/>
      <c r="I107" s="179"/>
      <c r="J107" s="179"/>
      <c r="K107" s="179"/>
    </row>
    <row r="108" spans="1:11" ht="30" x14ac:dyDescent="0.25">
      <c r="A108" s="30" t="s">
        <v>162</v>
      </c>
      <c r="B108" s="37" t="s">
        <v>83</v>
      </c>
      <c r="C108" s="53" t="s">
        <v>84</v>
      </c>
      <c r="D108" s="179"/>
      <c r="E108" s="179"/>
      <c r="F108" s="179"/>
      <c r="G108" s="179"/>
      <c r="H108" s="179"/>
      <c r="I108" s="179"/>
      <c r="J108" s="179"/>
      <c r="K108" s="179"/>
    </row>
    <row r="109" spans="1:11" ht="45" x14ac:dyDescent="0.25">
      <c r="A109" s="38" t="s">
        <v>163</v>
      </c>
      <c r="B109" s="54" t="s">
        <v>164</v>
      </c>
      <c r="C109" s="55" t="s">
        <v>165</v>
      </c>
      <c r="D109" s="171"/>
      <c r="E109" s="171"/>
      <c r="F109" s="171"/>
      <c r="G109" s="171"/>
      <c r="H109" s="171"/>
      <c r="I109" s="171"/>
      <c r="J109" s="171"/>
      <c r="K109" s="171"/>
    </row>
    <row r="110" spans="1:11" ht="45" x14ac:dyDescent="0.25">
      <c r="A110" s="38" t="s">
        <v>166</v>
      </c>
      <c r="B110" s="56" t="s">
        <v>167</v>
      </c>
      <c r="C110" s="55" t="s">
        <v>168</v>
      </c>
      <c r="D110" s="180"/>
      <c r="E110" s="180"/>
      <c r="F110" s="180"/>
      <c r="G110" s="180"/>
      <c r="H110" s="180"/>
      <c r="I110" s="180"/>
      <c r="J110" s="180"/>
      <c r="K110" s="180"/>
    </row>
    <row r="111" spans="1:11" x14ac:dyDescent="0.25">
      <c r="A111" s="57" t="s">
        <v>169</v>
      </c>
      <c r="B111" s="55" t="s">
        <v>170</v>
      </c>
      <c r="C111" s="55" t="s">
        <v>171</v>
      </c>
      <c r="D111" s="171"/>
      <c r="E111" s="171"/>
      <c r="F111" s="171"/>
      <c r="G111" s="171"/>
      <c r="H111" s="171"/>
      <c r="I111" s="171"/>
      <c r="J111" s="171"/>
      <c r="K111" s="171"/>
    </row>
    <row r="112" spans="1:11" x14ac:dyDescent="0.25">
      <c r="A112" s="57" t="s">
        <v>172</v>
      </c>
      <c r="B112" s="55" t="s">
        <v>173</v>
      </c>
      <c r="C112" s="55" t="s">
        <v>174</v>
      </c>
      <c r="D112" s="171"/>
      <c r="E112" s="171"/>
      <c r="F112" s="171"/>
      <c r="G112" s="171"/>
      <c r="H112" s="171"/>
      <c r="I112" s="171"/>
      <c r="J112" s="171"/>
      <c r="K112" s="171"/>
    </row>
    <row r="113" spans="1:11" ht="30" x14ac:dyDescent="0.25">
      <c r="A113" s="38" t="s">
        <v>175</v>
      </c>
      <c r="B113" s="54" t="s">
        <v>176</v>
      </c>
      <c r="C113" s="58" t="s">
        <v>177</v>
      </c>
      <c r="D113" s="171"/>
      <c r="E113" s="171"/>
      <c r="F113" s="171"/>
      <c r="G113" s="171"/>
      <c r="H113" s="171"/>
      <c r="I113" s="171"/>
      <c r="J113" s="171"/>
      <c r="K113" s="171"/>
    </row>
    <row r="114" spans="1:11" x14ac:dyDescent="0.25">
      <c r="A114" s="57" t="s">
        <v>178</v>
      </c>
      <c r="B114" s="58" t="s">
        <v>89</v>
      </c>
      <c r="C114" s="58" t="s">
        <v>179</v>
      </c>
      <c r="D114" s="171"/>
      <c r="E114" s="171"/>
      <c r="F114" s="171"/>
      <c r="G114" s="171"/>
      <c r="H114" s="171"/>
      <c r="I114" s="171"/>
      <c r="J114" s="171"/>
      <c r="K114" s="171"/>
    </row>
    <row r="115" spans="1:11" ht="60" x14ac:dyDescent="0.25">
      <c r="A115" s="30" t="s">
        <v>180</v>
      </c>
      <c r="B115" s="59" t="s">
        <v>181</v>
      </c>
      <c r="C115" s="60" t="s">
        <v>182</v>
      </c>
      <c r="D115" s="171"/>
      <c r="E115" s="171"/>
      <c r="F115" s="171"/>
      <c r="G115" s="171"/>
      <c r="H115" s="171"/>
      <c r="I115" s="171"/>
      <c r="J115" s="171"/>
      <c r="K115" s="171"/>
    </row>
    <row r="116" spans="1:11" x14ac:dyDescent="0.25">
      <c r="A116" s="57" t="s">
        <v>183</v>
      </c>
      <c r="B116" s="58" t="s">
        <v>184</v>
      </c>
      <c r="C116" s="55" t="s">
        <v>185</v>
      </c>
      <c r="D116" s="171"/>
      <c r="E116" s="171"/>
      <c r="F116" s="171"/>
      <c r="G116" s="171"/>
      <c r="H116" s="171"/>
      <c r="I116" s="171"/>
      <c r="J116" s="171"/>
      <c r="K116" s="171"/>
    </row>
    <row r="117" spans="1:11" ht="30" x14ac:dyDescent="0.25">
      <c r="A117" s="38" t="s">
        <v>186</v>
      </c>
      <c r="B117" s="54" t="s">
        <v>187</v>
      </c>
      <c r="C117" s="55" t="s">
        <v>188</v>
      </c>
      <c r="D117" s="178"/>
      <c r="E117" s="178"/>
      <c r="F117" s="178"/>
      <c r="G117" s="178"/>
      <c r="H117" s="178"/>
      <c r="I117" s="178"/>
      <c r="J117" s="178"/>
      <c r="K117" s="178"/>
    </row>
    <row r="118" spans="1:11" ht="30" x14ac:dyDescent="0.25">
      <c r="A118" s="38" t="s">
        <v>189</v>
      </c>
      <c r="B118" s="54" t="s">
        <v>132</v>
      </c>
      <c r="C118" s="55" t="s">
        <v>133</v>
      </c>
      <c r="D118" s="178"/>
      <c r="E118" s="178"/>
      <c r="F118" s="178"/>
      <c r="G118" s="178"/>
      <c r="H118" s="178"/>
      <c r="I118" s="178"/>
      <c r="J118" s="178"/>
      <c r="K118" s="178"/>
    </row>
    <row r="119" spans="1:11" ht="14.25" customHeight="1" x14ac:dyDescent="0.25">
      <c r="A119" s="61" t="s">
        <v>190</v>
      </c>
      <c r="B119" s="62" t="s">
        <v>138</v>
      </c>
      <c r="C119" s="62" t="s">
        <v>99</v>
      </c>
      <c r="D119" s="179"/>
      <c r="E119" s="179"/>
      <c r="F119" s="179"/>
      <c r="G119" s="179"/>
      <c r="H119" s="179"/>
      <c r="I119" s="179"/>
      <c r="J119" s="179"/>
      <c r="K119" s="179"/>
    </row>
    <row r="120" spans="1:11" ht="30" x14ac:dyDescent="0.25">
      <c r="A120" s="61" t="s">
        <v>191</v>
      </c>
      <c r="B120" s="62" t="s">
        <v>140</v>
      </c>
      <c r="C120" s="62" t="s">
        <v>99</v>
      </c>
      <c r="D120" s="179"/>
      <c r="E120" s="179"/>
      <c r="F120" s="179"/>
      <c r="G120" s="179"/>
      <c r="H120" s="179"/>
      <c r="I120" s="179"/>
      <c r="J120" s="179"/>
      <c r="K120" s="179"/>
    </row>
    <row r="121" spans="1:11" x14ac:dyDescent="0.25">
      <c r="A121" s="61" t="s">
        <v>192</v>
      </c>
      <c r="B121" s="62" t="s">
        <v>142</v>
      </c>
      <c r="C121" s="62" t="s">
        <v>99</v>
      </c>
      <c r="D121" s="179"/>
      <c r="E121" s="179"/>
      <c r="F121" s="179"/>
      <c r="G121" s="179"/>
      <c r="H121" s="179"/>
      <c r="I121" s="179"/>
      <c r="J121" s="179"/>
      <c r="K121" s="179"/>
    </row>
    <row r="122" spans="1:11" x14ac:dyDescent="0.25">
      <c r="A122" s="61" t="s">
        <v>193</v>
      </c>
      <c r="B122" s="62" t="s">
        <v>146</v>
      </c>
      <c r="C122" s="62" t="s">
        <v>99</v>
      </c>
      <c r="D122" s="179"/>
      <c r="E122" s="179"/>
      <c r="F122" s="179"/>
      <c r="G122" s="179"/>
      <c r="H122" s="179"/>
      <c r="I122" s="179"/>
      <c r="J122" s="179"/>
      <c r="K122" s="179"/>
    </row>
    <row r="123" spans="1:11" x14ac:dyDescent="0.25">
      <c r="A123" s="61" t="s">
        <v>194</v>
      </c>
      <c r="B123" s="62" t="s">
        <v>144</v>
      </c>
      <c r="C123" s="62" t="s">
        <v>99</v>
      </c>
      <c r="D123" s="179"/>
      <c r="E123" s="179"/>
      <c r="F123" s="179"/>
      <c r="G123" s="179"/>
      <c r="H123" s="179"/>
      <c r="I123" s="179"/>
      <c r="J123" s="179"/>
      <c r="K123" s="179"/>
    </row>
    <row r="124" spans="1:11" ht="14.25" customHeight="1" x14ac:dyDescent="0.25">
      <c r="A124" s="171"/>
      <c r="B124" s="171"/>
      <c r="C124" s="171"/>
      <c r="D124" s="171"/>
      <c r="E124" s="171"/>
      <c r="F124" s="171"/>
      <c r="G124" s="171"/>
      <c r="H124" s="171"/>
      <c r="I124" s="171"/>
      <c r="J124" s="171"/>
      <c r="K124" s="171"/>
    </row>
    <row r="125" spans="1:11" ht="100.5" customHeight="1" x14ac:dyDescent="0.25">
      <c r="A125" s="12" t="s">
        <v>33</v>
      </c>
      <c r="B125" s="13" t="s">
        <v>34</v>
      </c>
      <c r="C125" s="13" t="s">
        <v>35</v>
      </c>
      <c r="D125" s="13" t="s">
        <v>36</v>
      </c>
      <c r="E125" s="13" t="s">
        <v>37</v>
      </c>
      <c r="F125" s="14" t="s">
        <v>38</v>
      </c>
      <c r="G125" s="14" t="s">
        <v>39</v>
      </c>
      <c r="H125" s="14" t="s">
        <v>40</v>
      </c>
      <c r="I125" s="14" t="s">
        <v>41</v>
      </c>
      <c r="J125" s="14" t="s">
        <v>42</v>
      </c>
      <c r="K125" s="13" t="s">
        <v>43</v>
      </c>
    </row>
    <row r="126" spans="1:11" ht="14.25" customHeight="1" x14ac:dyDescent="0.25">
      <c r="A126" s="15" t="s">
        <v>195</v>
      </c>
      <c r="B126" s="63" t="s">
        <v>196</v>
      </c>
      <c r="C126" s="15"/>
      <c r="D126" s="15"/>
      <c r="E126" s="15"/>
      <c r="F126" s="13"/>
      <c r="G126" s="15"/>
      <c r="H126" s="15"/>
      <c r="I126" s="13"/>
      <c r="J126" s="13"/>
      <c r="K126" s="13"/>
    </row>
    <row r="127" spans="1:11" ht="36.75" customHeight="1" x14ac:dyDescent="0.25">
      <c r="A127" s="15"/>
      <c r="B127" s="174" t="s">
        <v>197</v>
      </c>
      <c r="C127" s="174"/>
      <c r="D127" s="174"/>
      <c r="E127" s="174"/>
      <c r="F127" s="174"/>
      <c r="G127" s="174"/>
      <c r="H127" s="174"/>
      <c r="I127" s="174"/>
      <c r="J127" s="174"/>
      <c r="K127" s="174"/>
    </row>
    <row r="128" spans="1:11" ht="14.25" customHeight="1" x14ac:dyDescent="0.25">
      <c r="A128" s="15" t="s">
        <v>198</v>
      </c>
      <c r="B128" s="64" t="s">
        <v>199</v>
      </c>
      <c r="C128" s="65"/>
      <c r="D128" s="25" t="s">
        <v>49</v>
      </c>
      <c r="E128" s="49">
        <v>1900</v>
      </c>
      <c r="F128" s="13"/>
      <c r="G128" s="15"/>
      <c r="H128" s="15"/>
      <c r="I128" s="13"/>
      <c r="J128" s="13"/>
      <c r="K128" s="13" t="s">
        <v>200</v>
      </c>
    </row>
    <row r="129" spans="1:11" ht="60" x14ac:dyDescent="0.25">
      <c r="A129" s="15" t="s">
        <v>201</v>
      </c>
      <c r="B129" s="27" t="s">
        <v>202</v>
      </c>
      <c r="C129" s="15"/>
      <c r="D129" s="15"/>
      <c r="E129" s="15"/>
      <c r="F129" s="13"/>
      <c r="G129" s="15"/>
      <c r="H129" s="15"/>
      <c r="I129" s="13"/>
      <c r="J129" s="13"/>
      <c r="K129" s="13"/>
    </row>
    <row r="130" spans="1:11" ht="14.25" customHeight="1" x14ac:dyDescent="0.25">
      <c r="A130" s="15" t="s">
        <v>203</v>
      </c>
      <c r="B130" s="63" t="s">
        <v>204</v>
      </c>
      <c r="C130" s="28"/>
      <c r="D130" s="25" t="s">
        <v>49</v>
      </c>
      <c r="E130" s="26">
        <v>1900</v>
      </c>
      <c r="F130" s="13"/>
      <c r="G130" s="15"/>
      <c r="H130" s="15"/>
      <c r="I130" s="13"/>
      <c r="J130" s="13"/>
      <c r="K130" s="13" t="s">
        <v>200</v>
      </c>
    </row>
    <row r="131" spans="1:11" ht="60" x14ac:dyDescent="0.25">
      <c r="A131" s="15" t="s">
        <v>205</v>
      </c>
      <c r="B131" s="27" t="s">
        <v>202</v>
      </c>
      <c r="C131" s="15"/>
      <c r="D131" s="15"/>
      <c r="E131" s="16"/>
      <c r="F131" s="13"/>
      <c r="G131" s="15"/>
      <c r="H131" s="15"/>
      <c r="I131" s="13"/>
      <c r="J131" s="13"/>
      <c r="K131" s="13"/>
    </row>
    <row r="132" spans="1:11" ht="14.25" customHeight="1" x14ac:dyDescent="0.25">
      <c r="A132" s="15" t="s">
        <v>206</v>
      </c>
      <c r="B132" s="63" t="s">
        <v>207</v>
      </c>
      <c r="C132" s="28"/>
      <c r="D132" s="25" t="s">
        <v>49</v>
      </c>
      <c r="E132" s="26">
        <v>3000</v>
      </c>
      <c r="F132" s="13"/>
      <c r="G132" s="15"/>
      <c r="H132" s="15"/>
      <c r="I132" s="13"/>
      <c r="J132" s="13"/>
      <c r="K132" s="13" t="s">
        <v>200</v>
      </c>
    </row>
    <row r="133" spans="1:11" ht="60" x14ac:dyDescent="0.25">
      <c r="A133" s="15" t="s">
        <v>208</v>
      </c>
      <c r="B133" s="27" t="s">
        <v>202</v>
      </c>
      <c r="C133" s="15"/>
      <c r="D133" s="15"/>
      <c r="E133" s="16"/>
      <c r="F133" s="13"/>
      <c r="G133" s="15"/>
      <c r="H133" s="15"/>
      <c r="I133" s="13"/>
      <c r="J133" s="13"/>
      <c r="K133" s="13"/>
    </row>
    <row r="134" spans="1:11" ht="14.25" customHeight="1" x14ac:dyDescent="0.25">
      <c r="A134" s="15" t="s">
        <v>209</v>
      </c>
      <c r="B134" s="63" t="s">
        <v>210</v>
      </c>
      <c r="C134" s="28"/>
      <c r="D134" s="25" t="s">
        <v>49</v>
      </c>
      <c r="E134" s="26">
        <v>3000</v>
      </c>
      <c r="F134" s="13"/>
      <c r="G134" s="15"/>
      <c r="H134" s="15"/>
      <c r="I134" s="13"/>
      <c r="J134" s="13"/>
      <c r="K134" s="13" t="s">
        <v>200</v>
      </c>
    </row>
    <row r="135" spans="1:11" ht="60" x14ac:dyDescent="0.25">
      <c r="A135" s="15" t="s">
        <v>211</v>
      </c>
      <c r="B135" s="27" t="s">
        <v>202</v>
      </c>
      <c r="C135" s="15"/>
      <c r="D135" s="15"/>
      <c r="E135" s="16"/>
      <c r="F135" s="13"/>
      <c r="G135" s="15"/>
      <c r="H135" s="15"/>
      <c r="I135" s="13"/>
      <c r="J135" s="13"/>
      <c r="K135" s="13"/>
    </row>
    <row r="136" spans="1:11" ht="14.25" customHeight="1" x14ac:dyDescent="0.25">
      <c r="A136" s="15" t="s">
        <v>212</v>
      </c>
      <c r="B136" s="63" t="s">
        <v>213</v>
      </c>
      <c r="C136" s="28"/>
      <c r="D136" s="25" t="s">
        <v>49</v>
      </c>
      <c r="E136" s="26">
        <v>8000</v>
      </c>
      <c r="F136" s="13"/>
      <c r="G136" s="15"/>
      <c r="H136" s="15"/>
      <c r="I136" s="13"/>
      <c r="J136" s="13"/>
      <c r="K136" s="13" t="s">
        <v>200</v>
      </c>
    </row>
    <row r="137" spans="1:11" ht="60" x14ac:dyDescent="0.25">
      <c r="A137" s="15" t="s">
        <v>214</v>
      </c>
      <c r="B137" s="27" t="s">
        <v>202</v>
      </c>
      <c r="C137" s="15"/>
      <c r="D137" s="15"/>
      <c r="E137" s="16"/>
      <c r="F137" s="13"/>
      <c r="G137" s="15"/>
      <c r="H137" s="15"/>
      <c r="I137" s="13"/>
      <c r="J137" s="13"/>
      <c r="K137" s="13"/>
    </row>
    <row r="138" spans="1:11" ht="14.25" customHeight="1" x14ac:dyDescent="0.25">
      <c r="A138" s="15" t="s">
        <v>215</v>
      </c>
      <c r="B138" s="63" t="s">
        <v>216</v>
      </c>
      <c r="C138" s="28"/>
      <c r="D138" s="25" t="s">
        <v>49</v>
      </c>
      <c r="E138" s="26">
        <v>4000</v>
      </c>
      <c r="F138" s="13"/>
      <c r="G138" s="15"/>
      <c r="H138" s="15"/>
      <c r="I138" s="13"/>
      <c r="J138" s="13"/>
      <c r="K138" s="13" t="s">
        <v>200</v>
      </c>
    </row>
    <row r="139" spans="1:11" ht="60" x14ac:dyDescent="0.25">
      <c r="A139" s="15" t="s">
        <v>217</v>
      </c>
      <c r="B139" s="27" t="s">
        <v>202</v>
      </c>
      <c r="C139" s="15"/>
      <c r="D139" s="15"/>
      <c r="E139" s="16"/>
      <c r="F139" s="13"/>
      <c r="G139" s="15"/>
      <c r="H139" s="15"/>
      <c r="I139" s="13"/>
      <c r="J139" s="13"/>
      <c r="K139" s="13"/>
    </row>
    <row r="140" spans="1:11" ht="14.25" customHeight="1" x14ac:dyDescent="0.25">
      <c r="A140" s="15" t="s">
        <v>218</v>
      </c>
      <c r="B140" s="63" t="s">
        <v>219</v>
      </c>
      <c r="C140" s="28"/>
      <c r="D140" s="25" t="s">
        <v>49</v>
      </c>
      <c r="E140" s="26">
        <v>4000</v>
      </c>
      <c r="F140" s="13"/>
      <c r="G140" s="15"/>
      <c r="H140" s="15"/>
      <c r="I140" s="13"/>
      <c r="J140" s="13"/>
      <c r="K140" s="13" t="s">
        <v>200</v>
      </c>
    </row>
    <row r="141" spans="1:11" ht="60" x14ac:dyDescent="0.25">
      <c r="A141" s="15" t="s">
        <v>220</v>
      </c>
      <c r="B141" s="27" t="s">
        <v>202</v>
      </c>
      <c r="C141" s="15"/>
      <c r="D141" s="15"/>
      <c r="E141" s="16"/>
      <c r="F141" s="13"/>
      <c r="G141" s="15"/>
      <c r="H141" s="15"/>
      <c r="I141" s="13"/>
      <c r="J141" s="13"/>
      <c r="K141" s="13"/>
    </row>
    <row r="142" spans="1:11" ht="14.25" customHeight="1" x14ac:dyDescent="0.25">
      <c r="A142" s="15" t="s">
        <v>221</v>
      </c>
      <c r="B142" s="63" t="s">
        <v>222</v>
      </c>
      <c r="C142" s="28"/>
      <c r="D142" s="25" t="s">
        <v>49</v>
      </c>
      <c r="E142" s="26">
        <v>3000</v>
      </c>
      <c r="F142" s="13"/>
      <c r="G142" s="15"/>
      <c r="H142" s="15"/>
      <c r="I142" s="13"/>
      <c r="J142" s="13"/>
      <c r="K142" s="13" t="s">
        <v>200</v>
      </c>
    </row>
    <row r="143" spans="1:11" ht="60" x14ac:dyDescent="0.25">
      <c r="A143" s="15" t="s">
        <v>223</v>
      </c>
      <c r="B143" s="27" t="s">
        <v>202</v>
      </c>
      <c r="C143" s="15"/>
      <c r="D143" s="15"/>
      <c r="E143" s="16"/>
      <c r="F143" s="13"/>
      <c r="G143" s="15"/>
      <c r="H143" s="15"/>
      <c r="I143" s="13"/>
      <c r="J143" s="13"/>
      <c r="K143" s="13"/>
    </row>
    <row r="144" spans="1:11" ht="14.25" customHeight="1" x14ac:dyDescent="0.25">
      <c r="A144" s="15" t="s">
        <v>224</v>
      </c>
      <c r="B144" s="63" t="s">
        <v>225</v>
      </c>
      <c r="C144" s="28"/>
      <c r="D144" s="25" t="s">
        <v>49</v>
      </c>
      <c r="E144" s="26">
        <v>500</v>
      </c>
      <c r="F144" s="13"/>
      <c r="G144" s="15"/>
      <c r="H144" s="15"/>
      <c r="I144" s="13"/>
      <c r="J144" s="13"/>
      <c r="K144" s="13" t="s">
        <v>200</v>
      </c>
    </row>
    <row r="145" spans="1:11" ht="60" x14ac:dyDescent="0.25">
      <c r="A145" s="15" t="s">
        <v>226</v>
      </c>
      <c r="B145" s="27" t="s">
        <v>202</v>
      </c>
      <c r="C145" s="15"/>
      <c r="D145" s="15"/>
      <c r="E145" s="16"/>
      <c r="F145" s="13"/>
      <c r="G145" s="15"/>
      <c r="H145" s="15"/>
      <c r="I145" s="13"/>
      <c r="J145" s="13"/>
      <c r="K145" s="13"/>
    </row>
    <row r="146" spans="1:11" ht="14.25" customHeight="1" x14ac:dyDescent="0.25">
      <c r="A146" s="15" t="s">
        <v>227</v>
      </c>
      <c r="B146" s="63" t="s">
        <v>228</v>
      </c>
      <c r="C146" s="28"/>
      <c r="D146" s="25" t="s">
        <v>49</v>
      </c>
      <c r="E146" s="26">
        <v>10000</v>
      </c>
      <c r="F146" s="13"/>
      <c r="G146" s="15"/>
      <c r="H146" s="15"/>
      <c r="I146" s="13"/>
      <c r="J146" s="13"/>
      <c r="K146" s="13" t="s">
        <v>200</v>
      </c>
    </row>
    <row r="147" spans="1:11" ht="60" x14ac:dyDescent="0.25">
      <c r="A147" s="15" t="s">
        <v>229</v>
      </c>
      <c r="B147" s="27" t="s">
        <v>202</v>
      </c>
      <c r="C147" s="15"/>
      <c r="D147" s="15"/>
      <c r="E147" s="16"/>
      <c r="F147" s="13"/>
      <c r="G147" s="15"/>
      <c r="H147" s="15"/>
      <c r="I147" s="13"/>
      <c r="J147" s="13"/>
      <c r="K147" s="13"/>
    </row>
    <row r="148" spans="1:11" ht="14.25" customHeight="1" x14ac:dyDescent="0.25">
      <c r="A148" s="15" t="s">
        <v>230</v>
      </c>
      <c r="B148" s="63" t="s">
        <v>231</v>
      </c>
      <c r="C148" s="28"/>
      <c r="D148" s="25" t="s">
        <v>49</v>
      </c>
      <c r="E148" s="26">
        <v>800</v>
      </c>
      <c r="F148" s="13"/>
      <c r="G148" s="15"/>
      <c r="H148" s="15"/>
      <c r="I148" s="13"/>
      <c r="J148" s="13"/>
      <c r="K148" s="13" t="s">
        <v>200</v>
      </c>
    </row>
    <row r="149" spans="1:11" ht="60" x14ac:dyDescent="0.25">
      <c r="A149" s="15" t="s">
        <v>232</v>
      </c>
      <c r="B149" s="27" t="s">
        <v>202</v>
      </c>
      <c r="C149" s="15"/>
      <c r="D149" s="15"/>
      <c r="E149" s="16"/>
      <c r="F149" s="13"/>
      <c r="G149" s="15"/>
      <c r="H149" s="15"/>
      <c r="I149" s="13"/>
      <c r="J149" s="13"/>
      <c r="K149" s="13"/>
    </row>
    <row r="150" spans="1:11" ht="14.25" customHeight="1" x14ac:dyDescent="0.25">
      <c r="A150" s="15" t="s">
        <v>233</v>
      </c>
      <c r="B150" s="63" t="s">
        <v>234</v>
      </c>
      <c r="C150" s="28"/>
      <c r="D150" s="25" t="s">
        <v>49</v>
      </c>
      <c r="E150" s="26">
        <v>8000</v>
      </c>
      <c r="F150" s="13"/>
      <c r="G150" s="15"/>
      <c r="H150" s="15"/>
      <c r="I150" s="13"/>
      <c r="J150" s="13"/>
      <c r="K150" s="13" t="s">
        <v>200</v>
      </c>
    </row>
    <row r="151" spans="1:11" ht="60" x14ac:dyDescent="0.25">
      <c r="A151" s="15" t="s">
        <v>235</v>
      </c>
      <c r="B151" s="27" t="s">
        <v>202</v>
      </c>
      <c r="C151" s="15"/>
      <c r="D151" s="15"/>
      <c r="E151" s="16"/>
      <c r="F151" s="13"/>
      <c r="G151" s="15"/>
      <c r="H151" s="15"/>
      <c r="I151" s="13"/>
      <c r="J151" s="13"/>
      <c r="K151" s="13"/>
    </row>
    <row r="152" spans="1:11" ht="14.25" customHeight="1" x14ac:dyDescent="0.25">
      <c r="A152" s="15" t="s">
        <v>236</v>
      </c>
      <c r="B152" s="63" t="s">
        <v>237</v>
      </c>
      <c r="C152" s="28"/>
      <c r="D152" s="25" t="s">
        <v>49</v>
      </c>
      <c r="E152" s="26">
        <v>600</v>
      </c>
      <c r="F152" s="13"/>
      <c r="G152" s="15"/>
      <c r="H152" s="15"/>
      <c r="I152" s="13"/>
      <c r="J152" s="13"/>
      <c r="K152" s="13" t="s">
        <v>200</v>
      </c>
    </row>
    <row r="153" spans="1:11" ht="60" x14ac:dyDescent="0.25">
      <c r="A153" s="15" t="s">
        <v>238</v>
      </c>
      <c r="B153" s="27" t="s">
        <v>202</v>
      </c>
      <c r="C153" s="15"/>
      <c r="D153" s="15"/>
      <c r="E153" s="16"/>
      <c r="F153" s="13"/>
      <c r="G153" s="15"/>
      <c r="H153" s="15"/>
      <c r="I153" s="13"/>
      <c r="J153" s="13"/>
      <c r="K153" s="13"/>
    </row>
    <row r="154" spans="1:11" ht="14.25" customHeight="1" x14ac:dyDescent="0.25">
      <c r="A154" s="15" t="s">
        <v>239</v>
      </c>
      <c r="B154" s="63" t="s">
        <v>240</v>
      </c>
      <c r="C154" s="28"/>
      <c r="D154" s="25" t="s">
        <v>49</v>
      </c>
      <c r="E154" s="26">
        <v>3000</v>
      </c>
      <c r="F154" s="13"/>
      <c r="G154" s="15"/>
      <c r="H154" s="15"/>
      <c r="I154" s="13"/>
      <c r="J154" s="13"/>
      <c r="K154" s="13" t="s">
        <v>200</v>
      </c>
    </row>
    <row r="155" spans="1:11" ht="60" x14ac:dyDescent="0.25">
      <c r="A155" s="15" t="s">
        <v>241</v>
      </c>
      <c r="B155" s="27" t="s">
        <v>202</v>
      </c>
      <c r="C155" s="15"/>
      <c r="D155" s="15"/>
      <c r="E155" s="16"/>
      <c r="F155" s="13"/>
      <c r="G155" s="15"/>
      <c r="H155" s="15"/>
      <c r="I155" s="13"/>
      <c r="J155" s="13"/>
      <c r="K155" s="13"/>
    </row>
    <row r="156" spans="1:11" ht="14.25" customHeight="1" x14ac:dyDescent="0.25">
      <c r="A156" s="15" t="s">
        <v>242</v>
      </c>
      <c r="B156" s="63" t="s">
        <v>243</v>
      </c>
      <c r="C156" s="28"/>
      <c r="D156" s="25" t="s">
        <v>49</v>
      </c>
      <c r="E156" s="26">
        <v>400</v>
      </c>
      <c r="F156" s="13"/>
      <c r="G156" s="15"/>
      <c r="H156" s="15"/>
      <c r="I156" s="13"/>
      <c r="J156" s="13"/>
      <c r="K156" s="13" t="s">
        <v>200</v>
      </c>
    </row>
    <row r="157" spans="1:11" ht="60" x14ac:dyDescent="0.25">
      <c r="A157" s="15" t="s">
        <v>244</v>
      </c>
      <c r="B157" s="27" t="s">
        <v>202</v>
      </c>
      <c r="C157" s="15"/>
      <c r="D157" s="15"/>
      <c r="E157" s="16"/>
      <c r="F157" s="13"/>
      <c r="G157" s="15"/>
      <c r="H157" s="15"/>
      <c r="I157" s="13"/>
      <c r="J157" s="13"/>
      <c r="K157" s="13"/>
    </row>
    <row r="158" spans="1:11" ht="14.25" customHeight="1" x14ac:dyDescent="0.25">
      <c r="A158" s="15" t="s">
        <v>245</v>
      </c>
      <c r="B158" s="63" t="s">
        <v>246</v>
      </c>
      <c r="C158" s="28"/>
      <c r="D158" s="25" t="s">
        <v>49</v>
      </c>
      <c r="E158" s="26">
        <v>8000</v>
      </c>
      <c r="F158" s="13"/>
      <c r="G158" s="15"/>
      <c r="H158" s="15"/>
      <c r="I158" s="13"/>
      <c r="J158" s="13"/>
      <c r="K158" s="13" t="s">
        <v>200</v>
      </c>
    </row>
    <row r="159" spans="1:11" ht="60" x14ac:dyDescent="0.25">
      <c r="A159" s="15" t="s">
        <v>247</v>
      </c>
      <c r="B159" s="27" t="s">
        <v>202</v>
      </c>
      <c r="C159" s="15"/>
      <c r="D159" s="15"/>
      <c r="E159" s="16"/>
      <c r="F159" s="13"/>
      <c r="G159" s="15"/>
      <c r="H159" s="15"/>
      <c r="I159" s="13"/>
      <c r="J159" s="13"/>
      <c r="K159" s="13"/>
    </row>
    <row r="160" spans="1:11" ht="44.25" x14ac:dyDescent="0.25">
      <c r="A160" s="15" t="s">
        <v>248</v>
      </c>
      <c r="B160" s="28" t="s">
        <v>65</v>
      </c>
      <c r="C160" s="15"/>
      <c r="D160" s="15"/>
      <c r="E160" s="16"/>
      <c r="F160" s="13"/>
      <c r="G160" s="15"/>
      <c r="H160" s="15"/>
      <c r="I160" s="13"/>
      <c r="J160" s="13"/>
      <c r="K160" s="13"/>
    </row>
    <row r="161" spans="1:11" ht="14.25" customHeight="1" x14ac:dyDescent="0.25">
      <c r="A161" s="15"/>
      <c r="B161" s="173" t="s">
        <v>249</v>
      </c>
      <c r="C161" s="173"/>
      <c r="D161" s="173"/>
      <c r="E161" s="173"/>
      <c r="F161" s="173"/>
      <c r="G161" s="173"/>
      <c r="H161" s="173"/>
      <c r="I161" s="173"/>
      <c r="J161" s="13"/>
      <c r="K161" s="13"/>
    </row>
    <row r="162" spans="1:11" ht="14.25" customHeight="1" x14ac:dyDescent="0.25">
      <c r="A162" s="15"/>
      <c r="B162" s="177" t="s">
        <v>67</v>
      </c>
      <c r="C162" s="177"/>
      <c r="D162" s="177"/>
      <c r="E162" s="177"/>
      <c r="F162" s="177"/>
      <c r="G162" s="177"/>
      <c r="H162" s="177"/>
      <c r="I162" s="177"/>
      <c r="J162" s="13"/>
      <c r="K162" s="13"/>
    </row>
    <row r="163" spans="1:11" ht="14.25" customHeight="1" x14ac:dyDescent="0.25">
      <c r="A163" s="15"/>
      <c r="B163" s="177" t="s">
        <v>68</v>
      </c>
      <c r="C163" s="177"/>
      <c r="D163" s="177"/>
      <c r="E163" s="177"/>
      <c r="F163" s="177"/>
      <c r="G163" s="177"/>
      <c r="H163" s="177"/>
      <c r="I163" s="177"/>
      <c r="J163" s="13"/>
      <c r="K163" s="13"/>
    </row>
    <row r="164" spans="1:11" ht="14.25" customHeight="1" x14ac:dyDescent="0.25">
      <c r="A164" s="15"/>
      <c r="B164" s="173" t="s">
        <v>250</v>
      </c>
      <c r="C164" s="173"/>
      <c r="D164" s="173"/>
      <c r="E164" s="173"/>
      <c r="F164" s="173"/>
      <c r="G164" s="173"/>
      <c r="H164" s="173"/>
      <c r="I164" s="173"/>
      <c r="J164" s="13"/>
      <c r="K164" s="13"/>
    </row>
    <row r="165" spans="1:11" ht="14.25" customHeight="1" x14ac:dyDescent="0.25">
      <c r="A165" s="15"/>
      <c r="B165" s="15"/>
      <c r="C165" s="15"/>
      <c r="D165" s="15"/>
      <c r="E165" s="16"/>
      <c r="F165" s="13"/>
      <c r="G165" s="15"/>
      <c r="H165" s="15"/>
      <c r="I165" s="13"/>
      <c r="J165" s="13"/>
      <c r="K165" s="13"/>
    </row>
    <row r="166" spans="1:11" ht="14.25" customHeight="1" x14ac:dyDescent="0.25">
      <c r="A166" s="15" t="s">
        <v>251</v>
      </c>
      <c r="B166" s="32" t="s">
        <v>252</v>
      </c>
      <c r="C166" s="15"/>
      <c r="D166" s="15"/>
      <c r="E166" s="16"/>
      <c r="F166" s="13"/>
      <c r="G166" s="15"/>
      <c r="H166" s="15"/>
      <c r="I166" s="13"/>
      <c r="J166" s="13"/>
      <c r="K166" s="13"/>
    </row>
    <row r="167" spans="1:11" ht="14.25" customHeight="1" x14ac:dyDescent="0.25">
      <c r="A167" s="15"/>
      <c r="B167" s="170" t="s">
        <v>72</v>
      </c>
      <c r="C167" s="170"/>
      <c r="D167" s="170"/>
      <c r="E167" s="170"/>
      <c r="F167" s="170"/>
      <c r="G167" s="170"/>
      <c r="H167" s="170"/>
      <c r="I167" s="170"/>
      <c r="J167" s="170"/>
      <c r="K167" s="170"/>
    </row>
    <row r="168" spans="1:11" ht="14.25" customHeight="1" x14ac:dyDescent="0.25">
      <c r="A168" s="33"/>
      <c r="B168" s="51" t="s">
        <v>73</v>
      </c>
      <c r="C168" s="51" t="s">
        <v>74</v>
      </c>
      <c r="D168" s="174" t="s">
        <v>75</v>
      </c>
      <c r="E168" s="174"/>
      <c r="F168" s="174"/>
      <c r="G168" s="174"/>
      <c r="H168" s="174"/>
      <c r="I168" s="174"/>
      <c r="J168" s="174"/>
      <c r="K168" s="174"/>
    </row>
    <row r="169" spans="1:11" ht="14.25" customHeight="1" x14ac:dyDescent="0.25">
      <c r="A169" s="66" t="s">
        <v>253</v>
      </c>
      <c r="B169" s="67" t="s">
        <v>254</v>
      </c>
      <c r="C169" s="67" t="s">
        <v>99</v>
      </c>
      <c r="D169" s="171"/>
      <c r="E169" s="171"/>
      <c r="F169" s="171"/>
      <c r="G169" s="171"/>
      <c r="H169" s="171"/>
      <c r="I169" s="171"/>
      <c r="J169" s="171"/>
      <c r="K169" s="171"/>
    </row>
    <row r="170" spans="1:11" x14ac:dyDescent="0.25">
      <c r="A170" s="66" t="s">
        <v>255</v>
      </c>
      <c r="B170" s="52" t="s">
        <v>256</v>
      </c>
      <c r="C170" s="52" t="s">
        <v>257</v>
      </c>
      <c r="D170" s="171"/>
      <c r="E170" s="171"/>
      <c r="F170" s="171"/>
      <c r="G170" s="171"/>
      <c r="H170" s="171"/>
      <c r="I170" s="171"/>
      <c r="J170" s="171"/>
      <c r="K170" s="171"/>
    </row>
    <row r="171" spans="1:11" ht="14.25" customHeight="1" x14ac:dyDescent="0.25">
      <c r="A171" s="66" t="s">
        <v>258</v>
      </c>
      <c r="B171" s="52" t="s">
        <v>259</v>
      </c>
      <c r="C171" s="52" t="s">
        <v>99</v>
      </c>
      <c r="D171" s="171"/>
      <c r="E171" s="171"/>
      <c r="F171" s="171"/>
      <c r="G171" s="171"/>
      <c r="H171" s="171"/>
      <c r="I171" s="171"/>
      <c r="J171" s="171"/>
      <c r="K171" s="171"/>
    </row>
    <row r="172" spans="1:11" x14ac:dyDescent="0.25">
      <c r="A172" s="66" t="s">
        <v>260</v>
      </c>
      <c r="B172" s="52" t="s">
        <v>261</v>
      </c>
      <c r="C172" s="52" t="s">
        <v>262</v>
      </c>
      <c r="D172" s="171"/>
      <c r="E172" s="171"/>
      <c r="F172" s="171"/>
      <c r="G172" s="171"/>
      <c r="H172" s="171"/>
      <c r="I172" s="171"/>
      <c r="J172" s="171"/>
      <c r="K172" s="171"/>
    </row>
    <row r="173" spans="1:11" ht="14.25" customHeight="1" x14ac:dyDescent="0.25">
      <c r="A173" s="66" t="s">
        <v>263</v>
      </c>
      <c r="B173" s="52" t="s">
        <v>95</v>
      </c>
      <c r="C173" s="52" t="s">
        <v>264</v>
      </c>
      <c r="D173" s="171"/>
      <c r="E173" s="171"/>
      <c r="F173" s="171"/>
      <c r="G173" s="171"/>
      <c r="H173" s="171"/>
      <c r="I173" s="171"/>
      <c r="J173" s="171"/>
      <c r="K173" s="171"/>
    </row>
    <row r="174" spans="1:11" ht="14.25" customHeight="1" x14ac:dyDescent="0.25">
      <c r="A174" s="66" t="s">
        <v>265</v>
      </c>
      <c r="B174" s="52" t="s">
        <v>266</v>
      </c>
      <c r="C174" s="52" t="s">
        <v>267</v>
      </c>
      <c r="D174" s="171"/>
      <c r="E174" s="171"/>
      <c r="F174" s="171"/>
      <c r="G174" s="171"/>
      <c r="H174" s="171"/>
      <c r="I174" s="171"/>
      <c r="J174" s="171"/>
      <c r="K174" s="171"/>
    </row>
    <row r="175" spans="1:11" ht="14.25" customHeight="1" x14ac:dyDescent="0.25">
      <c r="A175" s="66" t="s">
        <v>268</v>
      </c>
      <c r="B175" s="52" t="s">
        <v>269</v>
      </c>
      <c r="C175" s="52" t="s">
        <v>270</v>
      </c>
      <c r="D175" s="171"/>
      <c r="E175" s="171"/>
      <c r="F175" s="171"/>
      <c r="G175" s="171"/>
      <c r="H175" s="171"/>
      <c r="I175" s="171"/>
      <c r="J175" s="171"/>
      <c r="K175" s="171"/>
    </row>
    <row r="176" spans="1:11" ht="14.25" customHeight="1" x14ac:dyDescent="0.25">
      <c r="A176" s="66" t="s">
        <v>271</v>
      </c>
      <c r="B176" s="52" t="s">
        <v>272</v>
      </c>
      <c r="C176" s="52" t="s">
        <v>99</v>
      </c>
      <c r="D176" s="171"/>
      <c r="E176" s="171"/>
      <c r="F176" s="171"/>
      <c r="G176" s="171"/>
      <c r="H176" s="171"/>
      <c r="I176" s="171"/>
      <c r="J176" s="171"/>
      <c r="K176" s="171"/>
    </row>
    <row r="177" spans="1:11" x14ac:dyDescent="0.25">
      <c r="A177" s="66" t="s">
        <v>273</v>
      </c>
      <c r="B177" s="2" t="s">
        <v>98</v>
      </c>
      <c r="C177" s="52" t="s">
        <v>99</v>
      </c>
      <c r="D177" s="171"/>
      <c r="E177" s="171"/>
      <c r="F177" s="171"/>
      <c r="G177" s="171"/>
      <c r="H177" s="171"/>
      <c r="I177" s="171"/>
      <c r="J177" s="171"/>
      <c r="K177" s="171"/>
    </row>
    <row r="178" spans="1:11" x14ac:dyDescent="0.25">
      <c r="A178" s="66" t="s">
        <v>274</v>
      </c>
      <c r="B178" s="52" t="s">
        <v>275</v>
      </c>
      <c r="C178" s="52" t="s">
        <v>276</v>
      </c>
      <c r="D178" s="171"/>
      <c r="E178" s="171"/>
      <c r="F178" s="171"/>
      <c r="G178" s="171"/>
      <c r="H178" s="171"/>
      <c r="I178" s="171"/>
      <c r="J178" s="171"/>
      <c r="K178" s="171"/>
    </row>
    <row r="179" spans="1:11" ht="54" customHeight="1" x14ac:dyDescent="0.25">
      <c r="A179" s="66" t="s">
        <v>277</v>
      </c>
      <c r="B179" s="52" t="s">
        <v>278</v>
      </c>
      <c r="C179" s="52" t="s">
        <v>279</v>
      </c>
      <c r="D179" s="171"/>
      <c r="E179" s="171"/>
      <c r="F179" s="171"/>
      <c r="G179" s="171"/>
      <c r="H179" s="171"/>
      <c r="I179" s="171"/>
      <c r="J179" s="171"/>
      <c r="K179" s="171"/>
    </row>
    <row r="180" spans="1:11" ht="14.25" customHeight="1" x14ac:dyDescent="0.25">
      <c r="A180" s="66" t="s">
        <v>280</v>
      </c>
      <c r="B180" s="52" t="s">
        <v>281</v>
      </c>
      <c r="C180" s="52" t="s">
        <v>99</v>
      </c>
      <c r="D180" s="171"/>
      <c r="E180" s="171"/>
      <c r="F180" s="171"/>
      <c r="G180" s="171"/>
      <c r="H180" s="171"/>
      <c r="I180" s="171"/>
      <c r="J180" s="171"/>
      <c r="K180" s="171"/>
    </row>
    <row r="181" spans="1:11" ht="14.25" customHeight="1" x14ac:dyDescent="0.25">
      <c r="A181" s="66" t="s">
        <v>282</v>
      </c>
      <c r="B181" s="52" t="s">
        <v>283</v>
      </c>
      <c r="C181" s="52" t="s">
        <v>99</v>
      </c>
      <c r="D181" s="171"/>
      <c r="E181" s="171"/>
      <c r="F181" s="171"/>
      <c r="G181" s="171"/>
      <c r="H181" s="171"/>
      <c r="I181" s="171"/>
      <c r="J181" s="171"/>
      <c r="K181" s="171"/>
    </row>
    <row r="182" spans="1:11" ht="14.25" customHeight="1" x14ac:dyDescent="0.25">
      <c r="A182" s="66" t="s">
        <v>284</v>
      </c>
      <c r="B182" s="52" t="s">
        <v>285</v>
      </c>
      <c r="C182" s="52" t="s">
        <v>99</v>
      </c>
      <c r="D182" s="171"/>
      <c r="E182" s="171"/>
      <c r="F182" s="171"/>
      <c r="G182" s="171"/>
      <c r="H182" s="171"/>
      <c r="I182" s="171"/>
      <c r="J182" s="171"/>
      <c r="K182" s="171"/>
    </row>
    <row r="183" spans="1:11" ht="14.25" customHeight="1" x14ac:dyDescent="0.25">
      <c r="A183" s="66" t="s">
        <v>286</v>
      </c>
      <c r="B183" s="68" t="s">
        <v>287</v>
      </c>
      <c r="C183" s="52" t="s">
        <v>99</v>
      </c>
      <c r="D183" s="171"/>
      <c r="E183" s="171"/>
      <c r="F183" s="171"/>
      <c r="G183" s="171"/>
      <c r="H183" s="171"/>
      <c r="I183" s="171"/>
      <c r="J183" s="171"/>
      <c r="K183" s="171"/>
    </row>
    <row r="184" spans="1:11" ht="14.25" customHeight="1" x14ac:dyDescent="0.25">
      <c r="A184" s="66" t="s">
        <v>288</v>
      </c>
      <c r="B184" s="52" t="s">
        <v>289</v>
      </c>
      <c r="C184" s="52" t="s">
        <v>99</v>
      </c>
      <c r="D184" s="171"/>
      <c r="E184" s="171"/>
      <c r="F184" s="171"/>
      <c r="G184" s="171"/>
      <c r="H184" s="171"/>
      <c r="I184" s="171"/>
      <c r="J184" s="171"/>
      <c r="K184" s="171"/>
    </row>
    <row r="185" spans="1:11" ht="14.25" customHeight="1" x14ac:dyDescent="0.25">
      <c r="A185" s="66" t="s">
        <v>290</v>
      </c>
      <c r="B185" s="52" t="s">
        <v>291</v>
      </c>
      <c r="C185" s="52" t="s">
        <v>99</v>
      </c>
      <c r="D185" s="171"/>
      <c r="E185" s="171"/>
      <c r="F185" s="171"/>
      <c r="G185" s="171"/>
      <c r="H185" s="171"/>
      <c r="I185" s="171"/>
      <c r="J185" s="171"/>
      <c r="K185" s="171"/>
    </row>
    <row r="186" spans="1:11" x14ac:dyDescent="0.25">
      <c r="A186" s="66" t="s">
        <v>292</v>
      </c>
      <c r="B186" s="52" t="s">
        <v>293</v>
      </c>
      <c r="C186" s="52" t="s">
        <v>99</v>
      </c>
      <c r="D186" s="171"/>
      <c r="E186" s="171"/>
      <c r="F186" s="171"/>
      <c r="G186" s="171"/>
      <c r="H186" s="171"/>
      <c r="I186" s="171"/>
      <c r="J186" s="171"/>
      <c r="K186" s="171"/>
    </row>
    <row r="187" spans="1:11" ht="14.25" customHeight="1" x14ac:dyDescent="0.25">
      <c r="A187" s="66" t="s">
        <v>294</v>
      </c>
      <c r="B187" s="52" t="s">
        <v>295</v>
      </c>
      <c r="C187" s="52" t="s">
        <v>99</v>
      </c>
      <c r="D187" s="171"/>
      <c r="E187" s="171"/>
      <c r="F187" s="171"/>
      <c r="G187" s="171"/>
      <c r="H187" s="171"/>
      <c r="I187" s="171"/>
      <c r="J187" s="171"/>
      <c r="K187" s="171"/>
    </row>
    <row r="188" spans="1:11" ht="31.5" customHeight="1" x14ac:dyDescent="0.25">
      <c r="A188" s="66" t="s">
        <v>296</v>
      </c>
      <c r="B188" s="52" t="s">
        <v>297</v>
      </c>
      <c r="C188" s="52" t="s">
        <v>298</v>
      </c>
      <c r="D188" s="171"/>
      <c r="E188" s="171"/>
      <c r="F188" s="171"/>
      <c r="G188" s="171"/>
      <c r="H188" s="171"/>
      <c r="I188" s="171"/>
      <c r="J188" s="171"/>
      <c r="K188" s="171"/>
    </row>
    <row r="189" spans="1:11" ht="36" customHeight="1" x14ac:dyDescent="0.25">
      <c r="A189" s="66" t="s">
        <v>299</v>
      </c>
      <c r="B189" s="52" t="s">
        <v>300</v>
      </c>
      <c r="C189" s="52" t="s">
        <v>301</v>
      </c>
      <c r="D189" s="171"/>
      <c r="E189" s="171"/>
      <c r="F189" s="171"/>
      <c r="G189" s="171"/>
      <c r="H189" s="171"/>
      <c r="I189" s="171"/>
      <c r="J189" s="171"/>
      <c r="K189" s="171"/>
    </row>
    <row r="190" spans="1:11" ht="14.25" customHeight="1" x14ac:dyDescent="0.25">
      <c r="A190" s="66" t="s">
        <v>302</v>
      </c>
      <c r="B190" s="52" t="s">
        <v>303</v>
      </c>
      <c r="C190" s="52" t="s">
        <v>304</v>
      </c>
      <c r="D190" s="171" t="s">
        <v>305</v>
      </c>
      <c r="E190" s="171"/>
      <c r="F190" s="171"/>
      <c r="G190" s="171"/>
      <c r="H190" s="171"/>
      <c r="I190" s="171"/>
      <c r="J190" s="171"/>
      <c r="K190" s="171"/>
    </row>
    <row r="191" spans="1:11" ht="14.25" customHeight="1" x14ac:dyDescent="0.25">
      <c r="A191" s="66" t="s">
        <v>306</v>
      </c>
      <c r="B191" s="52" t="s">
        <v>307</v>
      </c>
      <c r="C191" s="52" t="s">
        <v>308</v>
      </c>
      <c r="D191" s="171"/>
      <c r="E191" s="171"/>
      <c r="F191" s="171"/>
      <c r="G191" s="171"/>
      <c r="H191" s="171"/>
      <c r="I191" s="171"/>
      <c r="J191" s="171"/>
      <c r="K191" s="171"/>
    </row>
    <row r="192" spans="1:11" ht="35.25" customHeight="1" x14ac:dyDescent="0.25">
      <c r="A192" s="66" t="s">
        <v>309</v>
      </c>
      <c r="B192" s="52" t="s">
        <v>310</v>
      </c>
      <c r="C192" s="52" t="s">
        <v>304</v>
      </c>
      <c r="D192" s="171"/>
      <c r="E192" s="171"/>
      <c r="F192" s="171"/>
      <c r="G192" s="171"/>
      <c r="H192" s="171"/>
      <c r="I192" s="171"/>
      <c r="J192" s="171"/>
      <c r="K192" s="171"/>
    </row>
    <row r="193" spans="1:11" ht="14.25" customHeight="1" x14ac:dyDescent="0.25">
      <c r="A193" s="66" t="s">
        <v>311</v>
      </c>
      <c r="B193" s="52" t="s">
        <v>312</v>
      </c>
      <c r="C193" s="52" t="s">
        <v>304</v>
      </c>
      <c r="D193" s="171"/>
      <c r="E193" s="171"/>
      <c r="F193" s="171"/>
      <c r="G193" s="171"/>
      <c r="H193" s="171"/>
      <c r="I193" s="171"/>
      <c r="J193" s="171"/>
      <c r="K193" s="171"/>
    </row>
    <row r="194" spans="1:11" ht="30.75" customHeight="1" x14ac:dyDescent="0.25">
      <c r="A194" s="66" t="s">
        <v>313</v>
      </c>
      <c r="B194" s="52" t="s">
        <v>314</v>
      </c>
      <c r="C194" s="52" t="s">
        <v>304</v>
      </c>
      <c r="D194" s="171"/>
      <c r="E194" s="171"/>
      <c r="F194" s="171"/>
      <c r="G194" s="171"/>
      <c r="H194" s="171"/>
      <c r="I194" s="171"/>
      <c r="J194" s="171"/>
      <c r="K194" s="171"/>
    </row>
    <row r="195" spans="1:11" ht="14.25" customHeight="1" x14ac:dyDescent="0.25">
      <c r="A195" s="21" t="s">
        <v>315</v>
      </c>
      <c r="B195" s="52" t="s">
        <v>316</v>
      </c>
      <c r="C195" s="52" t="s">
        <v>304</v>
      </c>
      <c r="D195" s="171"/>
      <c r="E195" s="171"/>
      <c r="F195" s="171"/>
      <c r="G195" s="171"/>
      <c r="H195" s="171"/>
      <c r="I195" s="171"/>
      <c r="J195" s="171"/>
      <c r="K195" s="171"/>
    </row>
    <row r="196" spans="1:11" ht="14.25" customHeight="1" x14ac:dyDescent="0.25">
      <c r="A196" s="21" t="s">
        <v>317</v>
      </c>
      <c r="B196" s="52" t="s">
        <v>318</v>
      </c>
      <c r="C196" s="52" t="s">
        <v>304</v>
      </c>
      <c r="D196" s="171"/>
      <c r="E196" s="171"/>
      <c r="F196" s="171"/>
      <c r="G196" s="171"/>
      <c r="H196" s="171"/>
      <c r="I196" s="171"/>
      <c r="J196" s="171"/>
      <c r="K196" s="171"/>
    </row>
    <row r="197" spans="1:11" ht="14.25" customHeight="1" x14ac:dyDescent="0.25">
      <c r="A197" s="21" t="s">
        <v>319</v>
      </c>
      <c r="B197" s="52" t="s">
        <v>320</v>
      </c>
      <c r="C197" s="52" t="s">
        <v>304</v>
      </c>
      <c r="D197" s="171"/>
      <c r="E197" s="171"/>
      <c r="F197" s="171"/>
      <c r="G197" s="171"/>
      <c r="H197" s="171"/>
      <c r="I197" s="171"/>
      <c r="J197" s="171"/>
      <c r="K197" s="171"/>
    </row>
    <row r="198" spans="1:11" ht="14.25" customHeight="1" x14ac:dyDescent="0.25">
      <c r="A198" s="21" t="s">
        <v>321</v>
      </c>
      <c r="B198" s="62" t="s">
        <v>138</v>
      </c>
      <c r="C198" s="62" t="s">
        <v>99</v>
      </c>
      <c r="D198" s="171"/>
      <c r="E198" s="171"/>
      <c r="F198" s="171"/>
      <c r="G198" s="171"/>
      <c r="H198" s="171"/>
      <c r="I198" s="171"/>
      <c r="J198" s="171"/>
      <c r="K198" s="171"/>
    </row>
    <row r="199" spans="1:11" ht="14.25" customHeight="1" x14ac:dyDescent="0.25">
      <c r="A199" s="21" t="s">
        <v>322</v>
      </c>
      <c r="B199" s="62" t="s">
        <v>140</v>
      </c>
      <c r="C199" s="62" t="s">
        <v>99</v>
      </c>
      <c r="D199" s="171"/>
      <c r="E199" s="171"/>
      <c r="F199" s="171"/>
      <c r="G199" s="171"/>
      <c r="H199" s="171"/>
      <c r="I199" s="171"/>
      <c r="J199" s="171"/>
      <c r="K199" s="171"/>
    </row>
    <row r="200" spans="1:11" ht="14.25" customHeight="1" x14ac:dyDescent="0.25">
      <c r="A200" s="21" t="s">
        <v>323</v>
      </c>
      <c r="B200" s="62" t="s">
        <v>142</v>
      </c>
      <c r="C200" s="62" t="s">
        <v>99</v>
      </c>
      <c r="D200" s="171"/>
      <c r="E200" s="171"/>
      <c r="F200" s="171"/>
      <c r="G200" s="171"/>
      <c r="H200" s="171"/>
      <c r="I200" s="171"/>
      <c r="J200" s="171"/>
      <c r="K200" s="171"/>
    </row>
    <row r="201" spans="1:11" ht="14.25" customHeight="1" x14ac:dyDescent="0.25">
      <c r="A201" s="21" t="s">
        <v>324</v>
      </c>
      <c r="B201" s="62" t="s">
        <v>146</v>
      </c>
      <c r="C201" s="62" t="s">
        <v>99</v>
      </c>
      <c r="D201" s="171"/>
      <c r="E201" s="171"/>
      <c r="F201" s="171"/>
      <c r="G201" s="171"/>
      <c r="H201" s="171"/>
      <c r="I201" s="171"/>
      <c r="J201" s="171"/>
      <c r="K201" s="171"/>
    </row>
    <row r="202" spans="1:11" ht="14.25" customHeight="1" x14ac:dyDescent="0.25">
      <c r="A202" s="21" t="s">
        <v>325</v>
      </c>
      <c r="B202" s="62" t="s">
        <v>144</v>
      </c>
      <c r="C202" s="62" t="s">
        <v>99</v>
      </c>
      <c r="D202" s="171"/>
      <c r="E202" s="171"/>
      <c r="F202" s="171"/>
      <c r="G202" s="171"/>
      <c r="H202" s="171"/>
      <c r="I202" s="171"/>
      <c r="J202" s="171"/>
      <c r="K202" s="171"/>
    </row>
    <row r="203" spans="1:11" ht="14.25" customHeight="1" x14ac:dyDescent="0.25">
      <c r="A203" s="69"/>
      <c r="B203" s="70"/>
      <c r="C203" s="70"/>
      <c r="D203" s="71"/>
      <c r="E203" s="71"/>
      <c r="F203" s="71"/>
      <c r="G203" s="71"/>
      <c r="H203" s="71"/>
      <c r="I203" s="71"/>
      <c r="J203" s="71"/>
      <c r="K203" s="72"/>
    </row>
    <row r="204" spans="1:11" ht="102" customHeight="1" x14ac:dyDescent="0.25">
      <c r="A204" s="12" t="s">
        <v>33</v>
      </c>
      <c r="B204" s="13" t="s">
        <v>34</v>
      </c>
      <c r="C204" s="13" t="s">
        <v>35</v>
      </c>
      <c r="D204" s="13" t="s">
        <v>36</v>
      </c>
      <c r="E204" s="13" t="s">
        <v>37</v>
      </c>
      <c r="F204" s="14" t="s">
        <v>38</v>
      </c>
      <c r="G204" s="14" t="s">
        <v>39</v>
      </c>
      <c r="H204" s="14" t="s">
        <v>40</v>
      </c>
      <c r="I204" s="14" t="s">
        <v>41</v>
      </c>
      <c r="J204" s="14" t="s">
        <v>42</v>
      </c>
      <c r="K204" s="13" t="s">
        <v>43</v>
      </c>
    </row>
    <row r="205" spans="1:11" ht="14.25" customHeight="1" x14ac:dyDescent="0.25">
      <c r="A205" s="15" t="s">
        <v>326</v>
      </c>
      <c r="B205" s="63" t="s">
        <v>327</v>
      </c>
      <c r="C205" s="15"/>
      <c r="D205" s="15"/>
      <c r="E205" s="15"/>
      <c r="F205" s="13"/>
      <c r="G205" s="15"/>
      <c r="H205" s="15"/>
      <c r="I205" s="13"/>
      <c r="J205" s="13"/>
      <c r="K205" s="13"/>
    </row>
    <row r="206" spans="1:11" ht="36.75" customHeight="1" x14ac:dyDescent="0.25">
      <c r="A206" s="15"/>
      <c r="B206" s="174" t="s">
        <v>328</v>
      </c>
      <c r="C206" s="174"/>
      <c r="D206" s="174"/>
      <c r="E206" s="174"/>
      <c r="F206" s="174"/>
      <c r="G206" s="174"/>
      <c r="H206" s="174"/>
      <c r="I206" s="174"/>
      <c r="J206" s="174"/>
      <c r="K206" s="174"/>
    </row>
    <row r="207" spans="1:11" ht="35.25" customHeight="1" x14ac:dyDescent="0.25">
      <c r="A207" s="15" t="s">
        <v>329</v>
      </c>
      <c r="B207" s="73" t="s">
        <v>330</v>
      </c>
      <c r="C207" s="48" t="s">
        <v>331</v>
      </c>
      <c r="D207" s="25" t="s">
        <v>49</v>
      </c>
      <c r="E207" s="26">
        <v>3000</v>
      </c>
      <c r="F207" s="13"/>
      <c r="G207" s="15"/>
      <c r="H207" s="15"/>
      <c r="I207" s="13"/>
      <c r="J207" s="13"/>
      <c r="K207" s="13" t="s">
        <v>200</v>
      </c>
    </row>
    <row r="208" spans="1:11" ht="60" x14ac:dyDescent="0.25">
      <c r="A208" s="15" t="s">
        <v>332</v>
      </c>
      <c r="B208" s="27" t="s">
        <v>333</v>
      </c>
      <c r="C208" s="74"/>
      <c r="D208" s="15"/>
      <c r="E208" s="15"/>
      <c r="F208" s="13"/>
      <c r="G208" s="15"/>
      <c r="H208" s="15"/>
      <c r="I208" s="13"/>
      <c r="J208" s="13"/>
      <c r="K208" s="13"/>
    </row>
    <row r="209" spans="1:11" ht="33.75" customHeight="1" x14ac:dyDescent="0.25">
      <c r="A209" s="15" t="s">
        <v>334</v>
      </c>
      <c r="B209" s="73" t="s">
        <v>335</v>
      </c>
      <c r="C209" s="28" t="s">
        <v>336</v>
      </c>
      <c r="D209" s="25" t="s">
        <v>49</v>
      </c>
      <c r="E209" s="26">
        <v>6500</v>
      </c>
      <c r="F209" s="13"/>
      <c r="G209" s="15"/>
      <c r="H209" s="15"/>
      <c r="I209" s="13"/>
      <c r="J209" s="13"/>
      <c r="K209" s="13" t="s">
        <v>200</v>
      </c>
    </row>
    <row r="210" spans="1:11" ht="60" x14ac:dyDescent="0.25">
      <c r="A210" s="15" t="s">
        <v>337</v>
      </c>
      <c r="B210" s="27" t="s">
        <v>333</v>
      </c>
      <c r="C210" s="15"/>
      <c r="D210" s="15"/>
      <c r="E210" s="16"/>
      <c r="F210" s="13"/>
      <c r="G210" s="15"/>
      <c r="H210" s="15"/>
      <c r="I210" s="13"/>
      <c r="J210" s="13"/>
      <c r="K210" s="13"/>
    </row>
    <row r="211" spans="1:11" ht="60.75" customHeight="1" x14ac:dyDescent="0.25">
      <c r="A211" s="15" t="s">
        <v>338</v>
      </c>
      <c r="B211" s="73" t="s">
        <v>339</v>
      </c>
      <c r="C211" s="28" t="s">
        <v>340</v>
      </c>
      <c r="D211" s="25" t="s">
        <v>49</v>
      </c>
      <c r="E211" s="26">
        <v>500</v>
      </c>
      <c r="F211" s="13"/>
      <c r="G211" s="15"/>
      <c r="H211" s="15"/>
      <c r="I211" s="13"/>
      <c r="J211" s="13"/>
      <c r="K211" s="13" t="s">
        <v>200</v>
      </c>
    </row>
    <row r="212" spans="1:11" ht="60" x14ac:dyDescent="0.25">
      <c r="A212" s="15" t="s">
        <v>341</v>
      </c>
      <c r="B212" s="27" t="s">
        <v>333</v>
      </c>
      <c r="C212" s="15"/>
      <c r="D212" s="15"/>
      <c r="E212" s="16"/>
      <c r="F212" s="13"/>
      <c r="G212" s="15"/>
      <c r="H212" s="15"/>
      <c r="I212" s="13"/>
      <c r="J212" s="13"/>
      <c r="K212" s="13"/>
    </row>
    <row r="213" spans="1:11" ht="30" customHeight="1" x14ac:dyDescent="0.25">
      <c r="A213" s="15" t="s">
        <v>342</v>
      </c>
      <c r="B213" s="73" t="s">
        <v>343</v>
      </c>
      <c r="C213" s="28" t="s">
        <v>344</v>
      </c>
      <c r="D213" s="25"/>
      <c r="E213" s="26"/>
      <c r="F213" s="13"/>
      <c r="G213" s="15"/>
      <c r="H213" s="15"/>
      <c r="I213" s="13"/>
      <c r="J213" s="13"/>
      <c r="K213" s="13" t="s">
        <v>200</v>
      </c>
    </row>
    <row r="214" spans="1:11" ht="60" x14ac:dyDescent="0.25">
      <c r="A214" s="15" t="s">
        <v>345</v>
      </c>
      <c r="B214" s="75" t="s">
        <v>333</v>
      </c>
      <c r="C214" s="15"/>
      <c r="D214" s="15"/>
      <c r="E214" s="16"/>
      <c r="F214" s="13"/>
      <c r="G214" s="15"/>
      <c r="H214" s="15"/>
      <c r="I214" s="13"/>
      <c r="J214" s="13"/>
      <c r="K214" s="13"/>
    </row>
    <row r="215" spans="1:11" ht="44.25" x14ac:dyDescent="0.25">
      <c r="A215" s="15" t="s">
        <v>346</v>
      </c>
      <c r="B215" s="76" t="s">
        <v>347</v>
      </c>
      <c r="C215" s="15"/>
      <c r="D215" s="15"/>
      <c r="E215" s="16"/>
      <c r="F215" s="13"/>
      <c r="G215" s="15"/>
      <c r="H215" s="15"/>
      <c r="I215" s="13"/>
      <c r="J215" s="13"/>
      <c r="K215" s="13"/>
    </row>
    <row r="216" spans="1:11" ht="14.25" customHeight="1" x14ac:dyDescent="0.25">
      <c r="A216" s="15"/>
      <c r="B216" s="173" t="s">
        <v>348</v>
      </c>
      <c r="C216" s="173"/>
      <c r="D216" s="173"/>
      <c r="E216" s="173"/>
      <c r="F216" s="173"/>
      <c r="G216" s="173"/>
      <c r="H216" s="173"/>
      <c r="I216" s="173"/>
      <c r="J216" s="13"/>
      <c r="K216" s="13"/>
    </row>
    <row r="217" spans="1:11" ht="14.25" customHeight="1" x14ac:dyDescent="0.25">
      <c r="A217" s="15"/>
      <c r="B217" s="177" t="s">
        <v>67</v>
      </c>
      <c r="C217" s="177"/>
      <c r="D217" s="177"/>
      <c r="E217" s="177"/>
      <c r="F217" s="177"/>
      <c r="G217" s="177"/>
      <c r="H217" s="177"/>
      <c r="I217" s="177"/>
      <c r="J217" s="13"/>
      <c r="K217" s="13"/>
    </row>
    <row r="218" spans="1:11" ht="14.25" customHeight="1" x14ac:dyDescent="0.25">
      <c r="A218" s="15"/>
      <c r="B218" s="177" t="s">
        <v>68</v>
      </c>
      <c r="C218" s="177"/>
      <c r="D218" s="177"/>
      <c r="E218" s="177"/>
      <c r="F218" s="177"/>
      <c r="G218" s="177"/>
      <c r="H218" s="177"/>
      <c r="I218" s="177"/>
      <c r="J218" s="13"/>
      <c r="K218" s="13"/>
    </row>
    <row r="219" spans="1:11" ht="14.25" customHeight="1" x14ac:dyDescent="0.25">
      <c r="A219" s="15"/>
      <c r="B219" s="173" t="s">
        <v>349</v>
      </c>
      <c r="C219" s="173"/>
      <c r="D219" s="173"/>
      <c r="E219" s="173"/>
      <c r="F219" s="173"/>
      <c r="G219" s="173"/>
      <c r="H219" s="173"/>
      <c r="I219" s="173"/>
      <c r="J219" s="13"/>
      <c r="K219" s="13"/>
    </row>
    <row r="220" spans="1:11" ht="14.25" customHeight="1" x14ac:dyDescent="0.25">
      <c r="A220" s="15"/>
      <c r="B220" s="15"/>
      <c r="C220" s="15"/>
      <c r="D220" s="15"/>
      <c r="E220" s="16"/>
      <c r="F220" s="13"/>
      <c r="G220" s="15"/>
      <c r="H220" s="15"/>
      <c r="I220" s="13"/>
      <c r="J220" s="13"/>
      <c r="K220" s="13"/>
    </row>
    <row r="221" spans="1:11" ht="14.25" customHeight="1" x14ac:dyDescent="0.25">
      <c r="A221" s="15" t="s">
        <v>350</v>
      </c>
      <c r="B221" s="32" t="s">
        <v>351</v>
      </c>
      <c r="C221" s="15"/>
      <c r="D221" s="15"/>
      <c r="E221" s="16"/>
      <c r="F221" s="13"/>
      <c r="G221" s="15"/>
      <c r="H221" s="15"/>
      <c r="I221" s="13"/>
      <c r="J221" s="13"/>
      <c r="K221" s="13"/>
    </row>
    <row r="222" spans="1:11" ht="14.25" customHeight="1" x14ac:dyDescent="0.25">
      <c r="A222" s="15"/>
      <c r="B222" s="170" t="s">
        <v>72</v>
      </c>
      <c r="C222" s="170"/>
      <c r="D222" s="170"/>
      <c r="E222" s="170"/>
      <c r="F222" s="170"/>
      <c r="G222" s="170"/>
      <c r="H222" s="170"/>
      <c r="I222" s="170"/>
      <c r="J222" s="170"/>
      <c r="K222" s="170"/>
    </row>
    <row r="223" spans="1:11" ht="14.25" customHeight="1" x14ac:dyDescent="0.25">
      <c r="A223" s="33"/>
      <c r="B223" s="51" t="s">
        <v>73</v>
      </c>
      <c r="C223" s="51" t="s">
        <v>74</v>
      </c>
      <c r="D223" s="174" t="s">
        <v>75</v>
      </c>
      <c r="E223" s="174"/>
      <c r="F223" s="174"/>
      <c r="G223" s="174"/>
      <c r="H223" s="174"/>
      <c r="I223" s="174"/>
      <c r="J223" s="174"/>
      <c r="K223" s="174"/>
    </row>
    <row r="224" spans="1:11" ht="14.25" customHeight="1" x14ac:dyDescent="0.25">
      <c r="A224" s="66" t="s">
        <v>352</v>
      </c>
      <c r="B224" s="34" t="s">
        <v>77</v>
      </c>
      <c r="C224" s="52" t="s">
        <v>353</v>
      </c>
      <c r="D224" s="171"/>
      <c r="E224" s="171"/>
      <c r="F224" s="171"/>
      <c r="G224" s="171"/>
      <c r="H224" s="171"/>
      <c r="I224" s="171"/>
      <c r="J224" s="171"/>
      <c r="K224" s="171"/>
    </row>
    <row r="225" spans="1:11" ht="30" x14ac:dyDescent="0.25">
      <c r="A225" s="66" t="s">
        <v>354</v>
      </c>
      <c r="B225" s="52" t="s">
        <v>80</v>
      </c>
      <c r="C225" s="52" t="s">
        <v>161</v>
      </c>
      <c r="D225" s="171"/>
      <c r="E225" s="171"/>
      <c r="F225" s="171"/>
      <c r="G225" s="171"/>
      <c r="H225" s="171"/>
      <c r="I225" s="171"/>
      <c r="J225" s="171"/>
      <c r="K225" s="171"/>
    </row>
    <row r="226" spans="1:11" ht="35.25" customHeight="1" x14ac:dyDescent="0.25">
      <c r="A226" s="66" t="s">
        <v>355</v>
      </c>
      <c r="B226" s="53" t="s">
        <v>83</v>
      </c>
      <c r="C226" s="53" t="s">
        <v>84</v>
      </c>
      <c r="D226" s="171"/>
      <c r="E226" s="171"/>
      <c r="F226" s="171"/>
      <c r="G226" s="171"/>
      <c r="H226" s="171"/>
      <c r="I226" s="171"/>
      <c r="J226" s="171"/>
      <c r="K226" s="171"/>
    </row>
    <row r="227" spans="1:11" ht="75" x14ac:dyDescent="0.25">
      <c r="A227" s="66" t="s">
        <v>356</v>
      </c>
      <c r="B227" s="52" t="s">
        <v>357</v>
      </c>
      <c r="C227" s="52" t="s">
        <v>358</v>
      </c>
      <c r="D227" s="171"/>
      <c r="E227" s="171"/>
      <c r="F227" s="171"/>
      <c r="G227" s="171"/>
      <c r="H227" s="171"/>
      <c r="I227" s="171"/>
      <c r="J227" s="171"/>
      <c r="K227" s="171"/>
    </row>
    <row r="228" spans="1:11" ht="14.25" customHeight="1" x14ac:dyDescent="0.25">
      <c r="A228" s="66" t="s">
        <v>359</v>
      </c>
      <c r="B228" s="52" t="s">
        <v>89</v>
      </c>
      <c r="C228" s="52" t="s">
        <v>360</v>
      </c>
      <c r="D228" s="171"/>
      <c r="E228" s="171"/>
      <c r="F228" s="171"/>
      <c r="G228" s="171"/>
      <c r="H228" s="171"/>
      <c r="I228" s="171"/>
      <c r="J228" s="171"/>
      <c r="K228" s="171"/>
    </row>
    <row r="229" spans="1:11" ht="14.25" customHeight="1" x14ac:dyDescent="0.25">
      <c r="A229" s="66" t="s">
        <v>361</v>
      </c>
      <c r="B229" s="52" t="s">
        <v>362</v>
      </c>
      <c r="C229" s="52" t="s">
        <v>363</v>
      </c>
      <c r="D229" s="171"/>
      <c r="E229" s="171"/>
      <c r="F229" s="171"/>
      <c r="G229" s="171"/>
      <c r="H229" s="171"/>
      <c r="I229" s="171"/>
      <c r="J229" s="171"/>
      <c r="K229" s="171"/>
    </row>
    <row r="230" spans="1:11" ht="80.25" customHeight="1" x14ac:dyDescent="0.25">
      <c r="A230" s="66" t="s">
        <v>364</v>
      </c>
      <c r="B230" s="52" t="s">
        <v>365</v>
      </c>
      <c r="C230" s="52" t="s">
        <v>366</v>
      </c>
      <c r="D230" s="171"/>
      <c r="E230" s="171"/>
      <c r="F230" s="171"/>
      <c r="G230" s="171"/>
      <c r="H230" s="171"/>
      <c r="I230" s="171"/>
      <c r="J230" s="171"/>
      <c r="K230" s="171"/>
    </row>
    <row r="231" spans="1:11" ht="65.25" customHeight="1" x14ac:dyDescent="0.25">
      <c r="A231" s="66" t="s">
        <v>367</v>
      </c>
      <c r="B231" s="52" t="s">
        <v>368</v>
      </c>
      <c r="C231" s="52" t="s">
        <v>369</v>
      </c>
      <c r="D231" s="171"/>
      <c r="E231" s="171"/>
      <c r="F231" s="171"/>
      <c r="G231" s="171"/>
      <c r="H231" s="171"/>
      <c r="I231" s="171"/>
      <c r="J231" s="171"/>
      <c r="K231" s="171"/>
    </row>
    <row r="232" spans="1:11" ht="60" customHeight="1" x14ac:dyDescent="0.25">
      <c r="A232" s="21" t="s">
        <v>370</v>
      </c>
      <c r="B232" s="2" t="s">
        <v>371</v>
      </c>
      <c r="C232" s="52" t="s">
        <v>372</v>
      </c>
      <c r="D232" s="171"/>
      <c r="E232" s="171"/>
      <c r="F232" s="171"/>
      <c r="G232" s="171"/>
      <c r="H232" s="171"/>
      <c r="I232" s="171"/>
      <c r="J232" s="171"/>
      <c r="K232" s="171"/>
    </row>
    <row r="233" spans="1:11" x14ac:dyDescent="0.25">
      <c r="A233" s="66" t="s">
        <v>373</v>
      </c>
      <c r="B233" s="52" t="s">
        <v>374</v>
      </c>
      <c r="C233" s="52" t="s">
        <v>375</v>
      </c>
      <c r="D233" s="171"/>
      <c r="E233" s="171"/>
      <c r="F233" s="171"/>
      <c r="G233" s="171"/>
      <c r="H233" s="171"/>
      <c r="I233" s="171"/>
      <c r="J233" s="171"/>
      <c r="K233" s="171"/>
    </row>
    <row r="234" spans="1:11" ht="16.5" customHeight="1" x14ac:dyDescent="0.25">
      <c r="A234" s="66" t="s">
        <v>376</v>
      </c>
      <c r="B234" s="52" t="s">
        <v>377</v>
      </c>
      <c r="C234" s="52" t="s">
        <v>378</v>
      </c>
      <c r="D234" s="171"/>
      <c r="E234" s="171"/>
      <c r="F234" s="171"/>
      <c r="G234" s="171"/>
      <c r="H234" s="171"/>
      <c r="I234" s="171"/>
      <c r="J234" s="171"/>
      <c r="K234" s="171"/>
    </row>
    <row r="235" spans="1:11" ht="14.25" customHeight="1" x14ac:dyDescent="0.25">
      <c r="A235" s="66" t="s">
        <v>379</v>
      </c>
      <c r="B235" s="62" t="s">
        <v>138</v>
      </c>
      <c r="C235" s="62" t="s">
        <v>99</v>
      </c>
      <c r="D235" s="171"/>
      <c r="E235" s="171"/>
      <c r="F235" s="171"/>
      <c r="G235" s="171"/>
      <c r="H235" s="171"/>
      <c r="I235" s="171"/>
      <c r="J235" s="171"/>
      <c r="K235" s="171"/>
    </row>
    <row r="236" spans="1:11" ht="14.25" customHeight="1" x14ac:dyDescent="0.25">
      <c r="A236" s="66" t="s">
        <v>380</v>
      </c>
      <c r="B236" s="62" t="s">
        <v>140</v>
      </c>
      <c r="C236" s="62" t="s">
        <v>99</v>
      </c>
      <c r="D236" s="171"/>
      <c r="E236" s="171"/>
      <c r="F236" s="171"/>
      <c r="G236" s="171"/>
      <c r="H236" s="171"/>
      <c r="I236" s="171"/>
      <c r="J236" s="171"/>
      <c r="K236" s="171"/>
    </row>
    <row r="237" spans="1:11" ht="14.25" customHeight="1" x14ac:dyDescent="0.25">
      <c r="A237" s="66" t="s">
        <v>381</v>
      </c>
      <c r="B237" s="62" t="s">
        <v>142</v>
      </c>
      <c r="C237" s="62" t="s">
        <v>99</v>
      </c>
      <c r="D237" s="171"/>
      <c r="E237" s="171"/>
      <c r="F237" s="171"/>
      <c r="G237" s="171"/>
      <c r="H237" s="171"/>
      <c r="I237" s="171"/>
      <c r="J237" s="171"/>
      <c r="K237" s="171"/>
    </row>
    <row r="238" spans="1:11" ht="14.25" customHeight="1" x14ac:dyDescent="0.25">
      <c r="A238" s="66" t="s">
        <v>382</v>
      </c>
      <c r="B238" s="62" t="s">
        <v>146</v>
      </c>
      <c r="C238" s="62" t="s">
        <v>99</v>
      </c>
      <c r="D238" s="171"/>
      <c r="E238" s="171"/>
      <c r="F238" s="171"/>
      <c r="G238" s="171"/>
      <c r="H238" s="171"/>
      <c r="I238" s="171"/>
      <c r="J238" s="171"/>
      <c r="K238" s="171"/>
    </row>
    <row r="239" spans="1:11" ht="14.25" customHeight="1" x14ac:dyDescent="0.25">
      <c r="A239" s="66" t="s">
        <v>383</v>
      </c>
      <c r="B239" s="62" t="s">
        <v>144</v>
      </c>
      <c r="C239" s="62" t="s">
        <v>99</v>
      </c>
      <c r="D239" s="171"/>
      <c r="E239" s="171"/>
      <c r="F239" s="171"/>
      <c r="G239" s="171"/>
      <c r="H239" s="171"/>
      <c r="I239" s="171"/>
      <c r="J239" s="171"/>
      <c r="K239" s="171"/>
    </row>
    <row r="240" spans="1:11" ht="14.25" customHeight="1" x14ac:dyDescent="0.25">
      <c r="A240" s="77"/>
      <c r="B240" s="78"/>
      <c r="C240" s="78"/>
      <c r="D240" s="46"/>
      <c r="E240" s="46"/>
      <c r="F240" s="46"/>
      <c r="G240" s="46"/>
      <c r="H240" s="46"/>
      <c r="I240" s="46"/>
      <c r="J240" s="46"/>
      <c r="K240" s="79"/>
    </row>
    <row r="241" spans="1:11" ht="104.25" customHeight="1" x14ac:dyDescent="0.25">
      <c r="A241" s="12" t="s">
        <v>33</v>
      </c>
      <c r="B241" s="13" t="s">
        <v>34</v>
      </c>
      <c r="C241" s="13" t="s">
        <v>35</v>
      </c>
      <c r="D241" s="13" t="s">
        <v>36</v>
      </c>
      <c r="E241" s="13" t="s">
        <v>37</v>
      </c>
      <c r="F241" s="14" t="s">
        <v>38</v>
      </c>
      <c r="G241" s="14" t="s">
        <v>39</v>
      </c>
      <c r="H241" s="14" t="s">
        <v>40</v>
      </c>
      <c r="I241" s="14" t="s">
        <v>41</v>
      </c>
      <c r="J241" s="14" t="s">
        <v>42</v>
      </c>
      <c r="K241" s="13" t="s">
        <v>43</v>
      </c>
    </row>
    <row r="242" spans="1:11" ht="14.25" customHeight="1" x14ac:dyDescent="0.25">
      <c r="A242" s="15" t="s">
        <v>384</v>
      </c>
      <c r="B242" s="63" t="s">
        <v>385</v>
      </c>
      <c r="C242" s="15"/>
      <c r="D242" s="15"/>
      <c r="E242" s="15"/>
      <c r="F242" s="13"/>
      <c r="G242" s="15"/>
      <c r="H242" s="15"/>
      <c r="I242" s="13"/>
      <c r="J242" s="13"/>
      <c r="K242" s="13"/>
    </row>
    <row r="243" spans="1:11" ht="36.75" customHeight="1" x14ac:dyDescent="0.25">
      <c r="A243" s="15"/>
      <c r="B243" s="174" t="s">
        <v>197</v>
      </c>
      <c r="C243" s="174"/>
      <c r="D243" s="174"/>
      <c r="E243" s="174"/>
      <c r="F243" s="174"/>
      <c r="G243" s="174"/>
      <c r="H243" s="174"/>
      <c r="I243" s="174"/>
      <c r="J243" s="174"/>
      <c r="K243" s="174"/>
    </row>
    <row r="244" spans="1:11" ht="32.25" customHeight="1" x14ac:dyDescent="0.25">
      <c r="A244" s="15" t="s">
        <v>386</v>
      </c>
      <c r="B244" s="73" t="s">
        <v>387</v>
      </c>
      <c r="C244" s="48" t="s">
        <v>388</v>
      </c>
      <c r="D244" s="25" t="s">
        <v>49</v>
      </c>
      <c r="E244" s="49">
        <v>400</v>
      </c>
      <c r="F244" s="13"/>
      <c r="G244" s="15"/>
      <c r="H244" s="15"/>
      <c r="I244" s="13"/>
      <c r="J244" s="13"/>
      <c r="K244" s="13" t="s">
        <v>200</v>
      </c>
    </row>
    <row r="245" spans="1:11" ht="60" x14ac:dyDescent="0.25">
      <c r="A245" s="15" t="s">
        <v>389</v>
      </c>
      <c r="B245" s="27" t="s">
        <v>390</v>
      </c>
      <c r="C245" s="15"/>
      <c r="D245" s="15"/>
      <c r="E245" s="15"/>
      <c r="F245" s="13"/>
      <c r="G245" s="15"/>
      <c r="H245" s="15"/>
      <c r="I245" s="13"/>
      <c r="J245" s="13"/>
      <c r="K245" s="13"/>
    </row>
    <row r="246" spans="1:11" ht="32.25" customHeight="1" x14ac:dyDescent="0.25">
      <c r="A246" s="15" t="s">
        <v>391</v>
      </c>
      <c r="B246" s="73" t="s">
        <v>392</v>
      </c>
      <c r="C246" s="28" t="s">
        <v>393</v>
      </c>
      <c r="D246" s="25" t="s">
        <v>49</v>
      </c>
      <c r="E246" s="26">
        <v>400</v>
      </c>
      <c r="F246" s="13"/>
      <c r="G246" s="15"/>
      <c r="H246" s="15"/>
      <c r="I246" s="13"/>
      <c r="J246" s="13"/>
      <c r="K246" s="13" t="s">
        <v>200</v>
      </c>
    </row>
    <row r="247" spans="1:11" ht="60" x14ac:dyDescent="0.25">
      <c r="A247" s="15" t="s">
        <v>394</v>
      </c>
      <c r="B247" s="27" t="s">
        <v>390</v>
      </c>
      <c r="C247" s="15"/>
      <c r="D247" s="15"/>
      <c r="E247" s="16"/>
      <c r="F247" s="13"/>
      <c r="G247" s="15"/>
      <c r="H247" s="15"/>
      <c r="I247" s="13"/>
      <c r="J247" s="13"/>
      <c r="K247" s="13"/>
    </row>
    <row r="248" spans="1:11" ht="34.5" customHeight="1" x14ac:dyDescent="0.25">
      <c r="A248" s="15" t="s">
        <v>395</v>
      </c>
      <c r="B248" s="73" t="s">
        <v>396</v>
      </c>
      <c r="C248" s="48" t="s">
        <v>397</v>
      </c>
      <c r="D248" s="25" t="s">
        <v>49</v>
      </c>
      <c r="E248" s="26">
        <v>500</v>
      </c>
      <c r="F248" s="13"/>
      <c r="G248" s="15"/>
      <c r="H248" s="15"/>
      <c r="I248" s="13"/>
      <c r="J248" s="13"/>
      <c r="K248" s="13" t="s">
        <v>200</v>
      </c>
    </row>
    <row r="249" spans="1:11" ht="60" x14ac:dyDescent="0.25">
      <c r="A249" s="15" t="s">
        <v>398</v>
      </c>
      <c r="B249" s="27" t="s">
        <v>390</v>
      </c>
      <c r="C249" s="15"/>
      <c r="D249" s="15"/>
      <c r="E249" s="16"/>
      <c r="F249" s="13"/>
      <c r="G249" s="15"/>
      <c r="H249" s="15"/>
      <c r="I249" s="13"/>
      <c r="J249" s="13"/>
      <c r="K249" s="13"/>
    </row>
    <row r="250" spans="1:11" ht="37.5" customHeight="1" x14ac:dyDescent="0.25">
      <c r="A250" s="15" t="s">
        <v>399</v>
      </c>
      <c r="B250" s="73" t="s">
        <v>400</v>
      </c>
      <c r="C250" s="28" t="s">
        <v>401</v>
      </c>
      <c r="D250" s="25" t="s">
        <v>49</v>
      </c>
      <c r="E250" s="26">
        <v>400</v>
      </c>
      <c r="F250" s="13"/>
      <c r="G250" s="15"/>
      <c r="H250" s="15"/>
      <c r="I250" s="13"/>
      <c r="J250" s="13"/>
      <c r="K250" s="13" t="s">
        <v>200</v>
      </c>
    </row>
    <row r="251" spans="1:11" ht="60" x14ac:dyDescent="0.25">
      <c r="A251" s="15" t="s">
        <v>402</v>
      </c>
      <c r="B251" s="27" t="s">
        <v>390</v>
      </c>
      <c r="C251" s="15"/>
      <c r="D251" s="15"/>
      <c r="E251" s="16"/>
      <c r="F251" s="13"/>
      <c r="G251" s="15"/>
      <c r="H251" s="15"/>
      <c r="I251" s="13"/>
      <c r="J251" s="13"/>
      <c r="K251" s="13"/>
    </row>
    <row r="252" spans="1:11" ht="36" customHeight="1" x14ac:dyDescent="0.25">
      <c r="A252" s="15" t="s">
        <v>403</v>
      </c>
      <c r="B252" s="73" t="s">
        <v>404</v>
      </c>
      <c r="C252" s="28" t="s">
        <v>405</v>
      </c>
      <c r="D252" s="25" t="s">
        <v>49</v>
      </c>
      <c r="E252" s="26">
        <v>400</v>
      </c>
      <c r="F252" s="13"/>
      <c r="G252" s="15"/>
      <c r="H252" s="15"/>
      <c r="I252" s="13"/>
      <c r="J252" s="13"/>
      <c r="K252" s="13" t="s">
        <v>200</v>
      </c>
    </row>
    <row r="253" spans="1:11" ht="60" x14ac:dyDescent="0.25">
      <c r="A253" s="15" t="s">
        <v>406</v>
      </c>
      <c r="B253" s="27" t="s">
        <v>390</v>
      </c>
      <c r="C253" s="15"/>
      <c r="D253" s="15"/>
      <c r="E253" s="16"/>
      <c r="F253" s="13"/>
      <c r="G253" s="15"/>
      <c r="H253" s="15"/>
      <c r="I253" s="13"/>
      <c r="J253" s="13"/>
      <c r="K253" s="13"/>
    </row>
    <row r="254" spans="1:11" ht="37.5" customHeight="1" x14ac:dyDescent="0.25">
      <c r="A254" s="15" t="s">
        <v>407</v>
      </c>
      <c r="B254" s="73" t="s">
        <v>408</v>
      </c>
      <c r="C254" s="80" t="s">
        <v>409</v>
      </c>
      <c r="D254" s="25" t="s">
        <v>49</v>
      </c>
      <c r="E254" s="26">
        <v>400</v>
      </c>
      <c r="F254" s="13"/>
      <c r="G254" s="15"/>
      <c r="H254" s="15"/>
      <c r="I254" s="13"/>
      <c r="J254" s="13"/>
      <c r="K254" s="13" t="s">
        <v>200</v>
      </c>
    </row>
    <row r="255" spans="1:11" ht="60" x14ac:dyDescent="0.25">
      <c r="A255" s="15" t="s">
        <v>410</v>
      </c>
      <c r="B255" s="27" t="s">
        <v>390</v>
      </c>
      <c r="C255" s="15"/>
      <c r="D255" s="15"/>
      <c r="E255" s="16"/>
      <c r="F255" s="13"/>
      <c r="G255" s="15"/>
      <c r="H255" s="15"/>
      <c r="I255" s="13"/>
      <c r="J255" s="13"/>
      <c r="K255" s="13"/>
    </row>
    <row r="256" spans="1:11" ht="36" customHeight="1" x14ac:dyDescent="0.25">
      <c r="A256" s="15" t="s">
        <v>411</v>
      </c>
      <c r="B256" s="73" t="s">
        <v>412</v>
      </c>
      <c r="C256" s="28" t="s">
        <v>413</v>
      </c>
      <c r="D256" s="25" t="s">
        <v>49</v>
      </c>
      <c r="E256" s="26">
        <v>400</v>
      </c>
      <c r="F256" s="13"/>
      <c r="G256" s="15"/>
      <c r="H256" s="15"/>
      <c r="I256" s="13"/>
      <c r="J256" s="13"/>
      <c r="K256" s="13" t="s">
        <v>200</v>
      </c>
    </row>
    <row r="257" spans="1:11" ht="60" x14ac:dyDescent="0.25">
      <c r="A257" s="15" t="s">
        <v>414</v>
      </c>
      <c r="B257" s="27" t="s">
        <v>390</v>
      </c>
      <c r="C257" s="15"/>
      <c r="D257" s="15"/>
      <c r="E257" s="16"/>
      <c r="F257" s="13"/>
      <c r="G257" s="15"/>
      <c r="H257" s="15"/>
      <c r="I257" s="13"/>
      <c r="J257" s="13"/>
      <c r="K257" s="13"/>
    </row>
    <row r="258" spans="1:11" ht="39" customHeight="1" x14ac:dyDescent="0.25">
      <c r="A258" s="15" t="s">
        <v>415</v>
      </c>
      <c r="B258" s="73" t="s">
        <v>240</v>
      </c>
      <c r="C258" s="28" t="s">
        <v>416</v>
      </c>
      <c r="D258" s="25" t="s">
        <v>49</v>
      </c>
      <c r="E258" s="26">
        <v>400</v>
      </c>
      <c r="F258" s="13"/>
      <c r="G258" s="15"/>
      <c r="H258" s="15"/>
      <c r="I258" s="13"/>
      <c r="J258" s="13"/>
      <c r="K258" s="13" t="s">
        <v>200</v>
      </c>
    </row>
    <row r="259" spans="1:11" ht="60" x14ac:dyDescent="0.25">
      <c r="A259" s="15" t="s">
        <v>417</v>
      </c>
      <c r="B259" s="27" t="s">
        <v>390</v>
      </c>
      <c r="C259" s="15"/>
      <c r="D259" s="15"/>
      <c r="E259" s="16"/>
      <c r="F259" s="13"/>
      <c r="G259" s="15"/>
      <c r="H259" s="15"/>
      <c r="I259" s="13"/>
      <c r="J259" s="13"/>
      <c r="K259" s="13"/>
    </row>
    <row r="260" spans="1:11" ht="33" customHeight="1" x14ac:dyDescent="0.25">
      <c r="A260" s="15" t="s">
        <v>418</v>
      </c>
      <c r="B260" s="73" t="s">
        <v>246</v>
      </c>
      <c r="C260" s="28" t="s">
        <v>419</v>
      </c>
      <c r="D260" s="25" t="s">
        <v>49</v>
      </c>
      <c r="E260" s="26">
        <v>300</v>
      </c>
      <c r="F260" s="13"/>
      <c r="G260" s="15"/>
      <c r="H260" s="15"/>
      <c r="I260" s="13"/>
      <c r="J260" s="13"/>
      <c r="K260" s="13" t="s">
        <v>200</v>
      </c>
    </row>
    <row r="261" spans="1:11" ht="60" x14ac:dyDescent="0.25">
      <c r="A261" s="15" t="s">
        <v>420</v>
      </c>
      <c r="B261" s="27" t="s">
        <v>390</v>
      </c>
      <c r="C261" s="15"/>
      <c r="D261" s="15"/>
      <c r="E261" s="16"/>
      <c r="F261" s="13"/>
      <c r="G261" s="15"/>
      <c r="H261" s="15"/>
      <c r="I261" s="13"/>
      <c r="J261" s="13"/>
      <c r="K261" s="13"/>
    </row>
    <row r="262" spans="1:11" ht="33" customHeight="1" x14ac:dyDescent="0.25">
      <c r="A262" s="15" t="s">
        <v>421</v>
      </c>
      <c r="B262" s="73" t="s">
        <v>243</v>
      </c>
      <c r="C262" s="28" t="s">
        <v>422</v>
      </c>
      <c r="D262" s="25" t="s">
        <v>49</v>
      </c>
      <c r="E262" s="26">
        <v>200</v>
      </c>
      <c r="F262" s="13"/>
      <c r="G262" s="15"/>
      <c r="H262" s="15"/>
      <c r="I262" s="13"/>
      <c r="J262" s="13"/>
      <c r="K262" s="13" t="s">
        <v>200</v>
      </c>
    </row>
    <row r="263" spans="1:11" ht="60" x14ac:dyDescent="0.25">
      <c r="A263" s="15" t="s">
        <v>423</v>
      </c>
      <c r="B263" s="27" t="s">
        <v>390</v>
      </c>
      <c r="C263" s="15"/>
      <c r="D263" s="15"/>
      <c r="E263" s="16"/>
      <c r="F263" s="13"/>
      <c r="G263" s="15"/>
      <c r="H263" s="15"/>
      <c r="I263" s="13"/>
      <c r="J263" s="13"/>
      <c r="K263" s="13"/>
    </row>
    <row r="264" spans="1:11" ht="34.5" customHeight="1" x14ac:dyDescent="0.25">
      <c r="A264" s="15" t="s">
        <v>424</v>
      </c>
      <c r="B264" s="73" t="s">
        <v>425</v>
      </c>
      <c r="C264" s="28" t="s">
        <v>426</v>
      </c>
      <c r="D264" s="25" t="s">
        <v>49</v>
      </c>
      <c r="E264" s="26">
        <v>300</v>
      </c>
      <c r="F264" s="13"/>
      <c r="G264" s="15"/>
      <c r="H264" s="15"/>
      <c r="I264" s="13"/>
      <c r="J264" s="13"/>
      <c r="K264" s="13" t="s">
        <v>200</v>
      </c>
    </row>
    <row r="265" spans="1:11" ht="60" x14ac:dyDescent="0.25">
      <c r="A265" s="15" t="s">
        <v>427</v>
      </c>
      <c r="B265" s="27" t="s">
        <v>390</v>
      </c>
      <c r="C265" s="15"/>
      <c r="D265" s="15"/>
      <c r="E265" s="16"/>
      <c r="F265" s="13"/>
      <c r="G265" s="15"/>
      <c r="H265" s="15"/>
      <c r="I265" s="13"/>
      <c r="J265" s="13"/>
      <c r="K265" s="13"/>
    </row>
    <row r="266" spans="1:11" ht="36.75" customHeight="1" x14ac:dyDescent="0.25">
      <c r="A266" s="15" t="s">
        <v>428</v>
      </c>
      <c r="B266" s="73" t="s">
        <v>429</v>
      </c>
      <c r="C266" s="28" t="s">
        <v>430</v>
      </c>
      <c r="D266" s="25" t="s">
        <v>49</v>
      </c>
      <c r="E266" s="26">
        <v>300</v>
      </c>
      <c r="F266" s="13"/>
      <c r="G266" s="15"/>
      <c r="H266" s="15"/>
      <c r="I266" s="13"/>
      <c r="J266" s="13"/>
      <c r="K266" s="13" t="s">
        <v>200</v>
      </c>
    </row>
    <row r="267" spans="1:11" ht="60" x14ac:dyDescent="0.25">
      <c r="A267" s="15" t="s">
        <v>431</v>
      </c>
      <c r="B267" s="27" t="s">
        <v>390</v>
      </c>
      <c r="C267" s="15"/>
      <c r="D267" s="15"/>
      <c r="E267" s="16"/>
      <c r="F267" s="13"/>
      <c r="G267" s="15"/>
      <c r="H267" s="15"/>
      <c r="I267" s="13"/>
      <c r="J267" s="13"/>
      <c r="K267" s="13"/>
    </row>
    <row r="268" spans="1:11" ht="36.75" customHeight="1" x14ac:dyDescent="0.25">
      <c r="A268" s="15" t="s">
        <v>432</v>
      </c>
      <c r="B268" s="73" t="s">
        <v>228</v>
      </c>
      <c r="C268" s="28" t="s">
        <v>433</v>
      </c>
      <c r="D268" s="25" t="s">
        <v>49</v>
      </c>
      <c r="E268" s="26">
        <v>600</v>
      </c>
      <c r="F268" s="13"/>
      <c r="G268" s="15"/>
      <c r="H268" s="15"/>
      <c r="I268" s="13"/>
      <c r="J268" s="13"/>
      <c r="K268" s="13" t="s">
        <v>200</v>
      </c>
    </row>
    <row r="269" spans="1:11" ht="60" x14ac:dyDescent="0.25">
      <c r="A269" s="15" t="s">
        <v>434</v>
      </c>
      <c r="B269" s="27" t="s">
        <v>390</v>
      </c>
      <c r="C269" s="15"/>
      <c r="D269" s="15"/>
      <c r="E269" s="16"/>
      <c r="F269" s="13"/>
      <c r="G269" s="15"/>
      <c r="H269" s="15"/>
      <c r="I269" s="13"/>
      <c r="J269" s="13"/>
      <c r="K269" s="13"/>
    </row>
    <row r="270" spans="1:11" ht="33.75" customHeight="1" x14ac:dyDescent="0.25">
      <c r="A270" s="15" t="s">
        <v>435</v>
      </c>
      <c r="B270" s="73" t="s">
        <v>213</v>
      </c>
      <c r="C270" s="28" t="s">
        <v>433</v>
      </c>
      <c r="D270" s="25" t="s">
        <v>49</v>
      </c>
      <c r="E270" s="26">
        <v>500</v>
      </c>
      <c r="F270" s="13"/>
      <c r="G270" s="15"/>
      <c r="H270" s="15"/>
      <c r="I270" s="13"/>
      <c r="J270" s="13"/>
      <c r="K270" s="13" t="s">
        <v>200</v>
      </c>
    </row>
    <row r="271" spans="1:11" ht="60" x14ac:dyDescent="0.25">
      <c r="A271" s="15" t="s">
        <v>436</v>
      </c>
      <c r="B271" s="27" t="s">
        <v>390</v>
      </c>
      <c r="C271" s="15"/>
      <c r="D271" s="15"/>
      <c r="E271" s="16"/>
      <c r="F271" s="13"/>
      <c r="G271" s="15"/>
      <c r="H271" s="15"/>
      <c r="I271" s="13"/>
      <c r="J271" s="13"/>
      <c r="K271" s="13"/>
    </row>
    <row r="272" spans="1:11" ht="33" customHeight="1" x14ac:dyDescent="0.25">
      <c r="A272" s="15" t="s">
        <v>437</v>
      </c>
      <c r="B272" s="73" t="s">
        <v>231</v>
      </c>
      <c r="C272" s="28" t="s">
        <v>438</v>
      </c>
      <c r="D272" s="25" t="s">
        <v>49</v>
      </c>
      <c r="E272" s="26">
        <v>400</v>
      </c>
      <c r="F272" s="13"/>
      <c r="G272" s="15"/>
      <c r="H272" s="15"/>
      <c r="I272" s="13"/>
      <c r="J272" s="13"/>
      <c r="K272" s="13" t="s">
        <v>200</v>
      </c>
    </row>
    <row r="273" spans="1:11" ht="60" x14ac:dyDescent="0.25">
      <c r="A273" s="15" t="s">
        <v>439</v>
      </c>
      <c r="B273" s="27" t="s">
        <v>390</v>
      </c>
      <c r="C273" s="15"/>
      <c r="D273" s="15"/>
      <c r="E273" s="16"/>
      <c r="F273" s="13"/>
      <c r="G273" s="15"/>
      <c r="H273" s="15"/>
      <c r="I273" s="13"/>
      <c r="J273" s="13"/>
      <c r="K273" s="13"/>
    </row>
    <row r="274" spans="1:11" ht="30.75" customHeight="1" x14ac:dyDescent="0.25">
      <c r="A274" s="15" t="s">
        <v>440</v>
      </c>
      <c r="B274" s="73" t="s">
        <v>237</v>
      </c>
      <c r="C274" s="28" t="s">
        <v>441</v>
      </c>
      <c r="D274" s="25" t="s">
        <v>49</v>
      </c>
      <c r="E274" s="26">
        <v>600</v>
      </c>
      <c r="F274" s="13"/>
      <c r="G274" s="15"/>
      <c r="H274" s="15"/>
      <c r="I274" s="13"/>
      <c r="J274" s="13"/>
      <c r="K274" s="13" t="s">
        <v>200</v>
      </c>
    </row>
    <row r="275" spans="1:11" ht="60" x14ac:dyDescent="0.25">
      <c r="A275" s="15" t="s">
        <v>442</v>
      </c>
      <c r="B275" s="27" t="s">
        <v>390</v>
      </c>
      <c r="C275" s="15"/>
      <c r="D275" s="15"/>
      <c r="E275" s="16"/>
      <c r="F275" s="13"/>
      <c r="G275" s="15"/>
      <c r="H275" s="15"/>
      <c r="I275" s="13"/>
      <c r="J275" s="13"/>
      <c r="K275" s="13"/>
    </row>
    <row r="276" spans="1:11" ht="30.75" customHeight="1" x14ac:dyDescent="0.25">
      <c r="A276" s="15" t="s">
        <v>443</v>
      </c>
      <c r="B276" s="73" t="s">
        <v>234</v>
      </c>
      <c r="C276" s="28" t="s">
        <v>444</v>
      </c>
      <c r="D276" s="25" t="s">
        <v>49</v>
      </c>
      <c r="E276" s="26">
        <v>7500</v>
      </c>
      <c r="F276" s="13"/>
      <c r="G276" s="15"/>
      <c r="H276" s="15"/>
      <c r="I276" s="13"/>
      <c r="J276" s="13"/>
      <c r="K276" s="13" t="s">
        <v>200</v>
      </c>
    </row>
    <row r="277" spans="1:11" ht="60" x14ac:dyDescent="0.25">
      <c r="A277" s="15" t="s">
        <v>445</v>
      </c>
      <c r="B277" s="27" t="s">
        <v>390</v>
      </c>
      <c r="C277" s="15"/>
      <c r="D277" s="15"/>
      <c r="E277" s="16"/>
      <c r="F277" s="13"/>
      <c r="G277" s="15"/>
      <c r="H277" s="15"/>
      <c r="I277" s="13"/>
      <c r="J277" s="13"/>
      <c r="K277" s="13"/>
    </row>
    <row r="278" spans="1:11" ht="30.75" customHeight="1" x14ac:dyDescent="0.25">
      <c r="A278" s="15" t="s">
        <v>446</v>
      </c>
      <c r="B278" s="73" t="s">
        <v>447</v>
      </c>
      <c r="C278" s="28" t="s">
        <v>448</v>
      </c>
      <c r="D278" s="25" t="s">
        <v>49</v>
      </c>
      <c r="E278" s="26">
        <v>450</v>
      </c>
      <c r="F278" s="13"/>
      <c r="G278" s="15"/>
      <c r="H278" s="15"/>
      <c r="I278" s="13"/>
      <c r="J278" s="13"/>
      <c r="K278" s="13" t="s">
        <v>200</v>
      </c>
    </row>
    <row r="279" spans="1:11" ht="60" x14ac:dyDescent="0.25">
      <c r="A279" s="15" t="s">
        <v>449</v>
      </c>
      <c r="B279" s="27" t="s">
        <v>390</v>
      </c>
      <c r="C279" s="15"/>
      <c r="D279" s="15"/>
      <c r="E279" s="16"/>
      <c r="F279" s="13"/>
      <c r="G279" s="15"/>
      <c r="H279" s="15"/>
      <c r="I279" s="13"/>
      <c r="J279" s="13"/>
      <c r="K279" s="13"/>
    </row>
    <row r="280" spans="1:11" ht="30.75" customHeight="1" x14ac:dyDescent="0.25">
      <c r="A280" s="15" t="s">
        <v>450</v>
      </c>
      <c r="B280" s="73" t="s">
        <v>451</v>
      </c>
      <c r="C280" s="28" t="s">
        <v>452</v>
      </c>
      <c r="D280" s="25" t="s">
        <v>49</v>
      </c>
      <c r="E280" s="26">
        <v>10000</v>
      </c>
      <c r="F280" s="13"/>
      <c r="G280" s="15"/>
      <c r="H280" s="15"/>
      <c r="I280" s="13"/>
      <c r="J280" s="13"/>
      <c r="K280" s="13" t="s">
        <v>200</v>
      </c>
    </row>
    <row r="281" spans="1:11" ht="60" x14ac:dyDescent="0.25">
      <c r="A281" s="15" t="s">
        <v>453</v>
      </c>
      <c r="B281" s="27" t="s">
        <v>390</v>
      </c>
      <c r="C281" s="15"/>
      <c r="D281" s="15"/>
      <c r="E281" s="16"/>
      <c r="F281" s="13"/>
      <c r="G281" s="15"/>
      <c r="H281" s="15"/>
      <c r="I281" s="13"/>
      <c r="J281" s="13"/>
      <c r="K281" s="13"/>
    </row>
    <row r="282" spans="1:11" ht="30.75" customHeight="1" x14ac:dyDescent="0.25">
      <c r="A282" s="15" t="s">
        <v>454</v>
      </c>
      <c r="B282" s="73" t="s">
        <v>455</v>
      </c>
      <c r="C282" s="28" t="s">
        <v>456</v>
      </c>
      <c r="D282" s="25" t="s">
        <v>49</v>
      </c>
      <c r="E282" s="26">
        <v>200</v>
      </c>
      <c r="F282" s="13"/>
      <c r="G282" s="15"/>
      <c r="H282" s="15"/>
      <c r="I282" s="13"/>
      <c r="J282" s="13"/>
      <c r="K282" s="13" t="s">
        <v>200</v>
      </c>
    </row>
    <row r="283" spans="1:11" ht="60" x14ac:dyDescent="0.25">
      <c r="A283" s="15" t="s">
        <v>457</v>
      </c>
      <c r="B283" s="27" t="s">
        <v>390</v>
      </c>
      <c r="C283" s="15"/>
      <c r="D283" s="15"/>
      <c r="E283" s="16"/>
      <c r="F283" s="13"/>
      <c r="G283" s="15"/>
      <c r="H283" s="15"/>
      <c r="I283" s="13"/>
      <c r="J283" s="13"/>
      <c r="K283" s="13"/>
    </row>
    <row r="284" spans="1:11" ht="30.75" customHeight="1" x14ac:dyDescent="0.25">
      <c r="A284" s="15" t="s">
        <v>458</v>
      </c>
      <c r="B284" s="73" t="s">
        <v>459</v>
      </c>
      <c r="C284" s="28" t="s">
        <v>460</v>
      </c>
      <c r="D284" s="25" t="s">
        <v>49</v>
      </c>
      <c r="E284" s="26">
        <v>1500</v>
      </c>
      <c r="F284" s="13"/>
      <c r="G284" s="15"/>
      <c r="H284" s="15"/>
      <c r="I284" s="13"/>
      <c r="J284" s="13"/>
      <c r="K284" s="13" t="s">
        <v>200</v>
      </c>
    </row>
    <row r="285" spans="1:11" ht="60" x14ac:dyDescent="0.25">
      <c r="A285" s="15" t="s">
        <v>461</v>
      </c>
      <c r="B285" s="27" t="s">
        <v>390</v>
      </c>
      <c r="C285" s="15"/>
      <c r="D285" s="15"/>
      <c r="E285" s="16"/>
      <c r="F285" s="13"/>
      <c r="G285" s="15"/>
      <c r="H285" s="15"/>
      <c r="I285" s="13"/>
      <c r="J285" s="13"/>
      <c r="K285" s="13"/>
    </row>
    <row r="286" spans="1:11" ht="44.25" x14ac:dyDescent="0.25">
      <c r="A286" s="15" t="s">
        <v>462</v>
      </c>
      <c r="B286" s="28" t="s">
        <v>65</v>
      </c>
      <c r="C286" s="15"/>
      <c r="D286" s="15"/>
      <c r="E286" s="16"/>
      <c r="F286" s="13"/>
      <c r="G286" s="15"/>
      <c r="H286" s="15"/>
      <c r="I286" s="13"/>
      <c r="J286" s="13"/>
      <c r="K286" s="13"/>
    </row>
    <row r="287" spans="1:11" ht="14.25" customHeight="1" x14ac:dyDescent="0.25">
      <c r="A287" s="15"/>
      <c r="B287" s="173" t="s">
        <v>463</v>
      </c>
      <c r="C287" s="173"/>
      <c r="D287" s="173"/>
      <c r="E287" s="173"/>
      <c r="F287" s="173"/>
      <c r="G287" s="173"/>
      <c r="H287" s="173"/>
      <c r="I287" s="173"/>
      <c r="J287" s="13"/>
      <c r="K287" s="13"/>
    </row>
    <row r="288" spans="1:11" ht="14.25" customHeight="1" x14ac:dyDescent="0.25">
      <c r="A288" s="15"/>
      <c r="B288" s="177" t="s">
        <v>67</v>
      </c>
      <c r="C288" s="177"/>
      <c r="D288" s="177"/>
      <c r="E288" s="177"/>
      <c r="F288" s="177"/>
      <c r="G288" s="177"/>
      <c r="H288" s="177"/>
      <c r="I288" s="177"/>
      <c r="J288" s="13"/>
      <c r="K288" s="13"/>
    </row>
    <row r="289" spans="1:11" ht="14.25" customHeight="1" x14ac:dyDescent="0.25">
      <c r="A289" s="15"/>
      <c r="B289" s="177" t="s">
        <v>68</v>
      </c>
      <c r="C289" s="177"/>
      <c r="D289" s="177"/>
      <c r="E289" s="177"/>
      <c r="F289" s="177"/>
      <c r="G289" s="177"/>
      <c r="H289" s="177"/>
      <c r="I289" s="177"/>
      <c r="J289" s="13"/>
      <c r="K289" s="13"/>
    </row>
    <row r="290" spans="1:11" ht="14.25" customHeight="1" x14ac:dyDescent="0.25">
      <c r="A290" s="15"/>
      <c r="B290" s="173" t="s">
        <v>464</v>
      </c>
      <c r="C290" s="173"/>
      <c r="D290" s="173"/>
      <c r="E290" s="173"/>
      <c r="F290" s="173"/>
      <c r="G290" s="173"/>
      <c r="H290" s="173"/>
      <c r="I290" s="173"/>
      <c r="J290" s="13"/>
      <c r="K290" s="13"/>
    </row>
    <row r="291" spans="1:11" ht="14.25" customHeight="1" x14ac:dyDescent="0.25">
      <c r="A291" s="15"/>
      <c r="B291" s="15"/>
      <c r="C291" s="15"/>
      <c r="D291" s="15"/>
      <c r="E291" s="16"/>
      <c r="F291" s="13"/>
      <c r="G291" s="15"/>
      <c r="H291" s="15"/>
      <c r="I291" s="13"/>
      <c r="J291" s="13"/>
      <c r="K291" s="13"/>
    </row>
    <row r="292" spans="1:11" ht="14.25" customHeight="1" x14ac:dyDescent="0.25">
      <c r="A292" s="15" t="s">
        <v>465</v>
      </c>
      <c r="B292" s="32" t="s">
        <v>466</v>
      </c>
      <c r="C292" s="15"/>
      <c r="D292" s="15"/>
      <c r="E292" s="16"/>
      <c r="F292" s="13"/>
      <c r="G292" s="15"/>
      <c r="H292" s="15"/>
      <c r="I292" s="13"/>
      <c r="J292" s="13"/>
      <c r="K292" s="13"/>
    </row>
    <row r="293" spans="1:11" ht="14.25" customHeight="1" x14ac:dyDescent="0.25">
      <c r="A293" s="15"/>
      <c r="B293" s="170" t="s">
        <v>72</v>
      </c>
      <c r="C293" s="170"/>
      <c r="D293" s="170"/>
      <c r="E293" s="170"/>
      <c r="F293" s="170"/>
      <c r="G293" s="170"/>
      <c r="H293" s="170"/>
      <c r="I293" s="170"/>
      <c r="J293" s="170"/>
      <c r="K293" s="170"/>
    </row>
    <row r="294" spans="1:11" ht="14.25" customHeight="1" x14ac:dyDescent="0.25">
      <c r="A294" s="33"/>
      <c r="B294" s="51" t="s">
        <v>73</v>
      </c>
      <c r="C294" s="51" t="s">
        <v>74</v>
      </c>
      <c r="D294" s="174" t="s">
        <v>75</v>
      </c>
      <c r="E294" s="174"/>
      <c r="F294" s="174"/>
      <c r="G294" s="174"/>
      <c r="H294" s="174"/>
      <c r="I294" s="174"/>
      <c r="J294" s="174"/>
      <c r="K294" s="174"/>
    </row>
    <row r="295" spans="1:11" ht="14.25" customHeight="1" x14ac:dyDescent="0.25">
      <c r="A295" s="66" t="s">
        <v>467</v>
      </c>
      <c r="B295" s="34" t="s">
        <v>77</v>
      </c>
      <c r="C295" s="52" t="s">
        <v>468</v>
      </c>
      <c r="D295" s="171"/>
      <c r="E295" s="171"/>
      <c r="F295" s="171"/>
      <c r="G295" s="171"/>
      <c r="H295" s="171"/>
      <c r="I295" s="171"/>
      <c r="J295" s="171"/>
      <c r="K295" s="171"/>
    </row>
    <row r="296" spans="1:11" ht="30" x14ac:dyDescent="0.25">
      <c r="A296" s="66" t="s">
        <v>469</v>
      </c>
      <c r="B296" s="52" t="s">
        <v>80</v>
      </c>
      <c r="C296" s="52" t="s">
        <v>161</v>
      </c>
      <c r="D296" s="171"/>
      <c r="E296" s="171"/>
      <c r="F296" s="171"/>
      <c r="G296" s="171"/>
      <c r="H296" s="171"/>
      <c r="I296" s="171"/>
      <c r="J296" s="171"/>
      <c r="K296" s="171"/>
    </row>
    <row r="297" spans="1:11" ht="35.25" customHeight="1" x14ac:dyDescent="0.25">
      <c r="A297" s="66" t="s">
        <v>470</v>
      </c>
      <c r="B297" s="53" t="s">
        <v>83</v>
      </c>
      <c r="C297" s="53" t="s">
        <v>84</v>
      </c>
      <c r="D297" s="171"/>
      <c r="E297" s="171"/>
      <c r="F297" s="171"/>
      <c r="G297" s="171"/>
      <c r="H297" s="171"/>
      <c r="I297" s="171"/>
      <c r="J297" s="171"/>
      <c r="K297" s="171"/>
    </row>
    <row r="298" spans="1:11" x14ac:dyDescent="0.25">
      <c r="A298" s="66" t="s">
        <v>471</v>
      </c>
      <c r="B298" s="52" t="s">
        <v>472</v>
      </c>
      <c r="C298" s="52" t="s">
        <v>473</v>
      </c>
      <c r="D298" s="171"/>
      <c r="E298" s="171"/>
      <c r="F298" s="171"/>
      <c r="G298" s="171"/>
      <c r="H298" s="171"/>
      <c r="I298" s="171"/>
      <c r="J298" s="171"/>
      <c r="K298" s="171"/>
    </row>
    <row r="299" spans="1:11" ht="14.25" customHeight="1" x14ac:dyDescent="0.25">
      <c r="A299" s="66" t="s">
        <v>474</v>
      </c>
      <c r="B299" s="52" t="s">
        <v>362</v>
      </c>
      <c r="C299" s="52" t="s">
        <v>475</v>
      </c>
      <c r="D299" s="171"/>
      <c r="E299" s="171"/>
      <c r="F299" s="171"/>
      <c r="G299" s="171"/>
      <c r="H299" s="171"/>
      <c r="I299" s="171"/>
      <c r="J299" s="171"/>
      <c r="K299" s="171"/>
    </row>
    <row r="300" spans="1:11" ht="30.75" customHeight="1" x14ac:dyDescent="0.25">
      <c r="A300" s="66" t="s">
        <v>476</v>
      </c>
      <c r="B300" s="52" t="s">
        <v>477</v>
      </c>
      <c r="C300" s="52" t="s">
        <v>478</v>
      </c>
      <c r="D300" s="171"/>
      <c r="E300" s="171"/>
      <c r="F300" s="171"/>
      <c r="G300" s="171"/>
      <c r="H300" s="171"/>
      <c r="I300" s="171"/>
      <c r="J300" s="171"/>
      <c r="K300" s="171"/>
    </row>
    <row r="301" spans="1:11" ht="14.25" customHeight="1" x14ac:dyDescent="0.25">
      <c r="A301" s="66" t="s">
        <v>479</v>
      </c>
      <c r="B301" s="52" t="s">
        <v>480</v>
      </c>
      <c r="C301" s="52" t="s">
        <v>481</v>
      </c>
      <c r="D301" s="171"/>
      <c r="E301" s="171"/>
      <c r="F301" s="171"/>
      <c r="G301" s="171"/>
      <c r="H301" s="171"/>
      <c r="I301" s="171"/>
      <c r="J301" s="171"/>
      <c r="K301" s="171"/>
    </row>
    <row r="302" spans="1:11" ht="14.25" customHeight="1" x14ac:dyDescent="0.25">
      <c r="A302" s="66" t="s">
        <v>482</v>
      </c>
      <c r="B302" s="52" t="s">
        <v>483</v>
      </c>
      <c r="C302" s="52" t="s">
        <v>99</v>
      </c>
      <c r="D302" s="171"/>
      <c r="E302" s="171"/>
      <c r="F302" s="171"/>
      <c r="G302" s="171"/>
      <c r="H302" s="171"/>
      <c r="I302" s="171"/>
      <c r="J302" s="171"/>
      <c r="K302" s="171"/>
    </row>
    <row r="303" spans="1:11" ht="14.25" customHeight="1" x14ac:dyDescent="0.25">
      <c r="A303" s="66" t="s">
        <v>484</v>
      </c>
      <c r="B303" s="52" t="s">
        <v>485</v>
      </c>
      <c r="C303" s="52" t="s">
        <v>99</v>
      </c>
      <c r="D303" s="171"/>
      <c r="E303" s="171"/>
      <c r="F303" s="171"/>
      <c r="G303" s="171"/>
      <c r="H303" s="171"/>
      <c r="I303" s="171"/>
      <c r="J303" s="171"/>
      <c r="K303" s="171"/>
    </row>
    <row r="304" spans="1:11" ht="29.25" customHeight="1" x14ac:dyDescent="0.25">
      <c r="A304" s="66" t="s">
        <v>486</v>
      </c>
      <c r="B304" s="52" t="s">
        <v>487</v>
      </c>
      <c r="C304" s="52" t="s">
        <v>488</v>
      </c>
      <c r="D304" s="171"/>
      <c r="E304" s="171"/>
      <c r="F304" s="171"/>
      <c r="G304" s="171"/>
      <c r="H304" s="171"/>
      <c r="I304" s="171"/>
      <c r="J304" s="171"/>
      <c r="K304" s="171"/>
    </row>
    <row r="305" spans="1:11" ht="30" customHeight="1" x14ac:dyDescent="0.25">
      <c r="A305" s="21" t="s">
        <v>489</v>
      </c>
      <c r="B305" s="2" t="s">
        <v>490</v>
      </c>
      <c r="C305" s="52" t="s">
        <v>491</v>
      </c>
      <c r="D305" s="171"/>
      <c r="E305" s="171"/>
      <c r="F305" s="171"/>
      <c r="G305" s="171"/>
      <c r="H305" s="171"/>
      <c r="I305" s="171"/>
      <c r="J305" s="171"/>
      <c r="K305" s="171"/>
    </row>
    <row r="306" spans="1:11" ht="30" x14ac:dyDescent="0.25">
      <c r="A306" s="66" t="s">
        <v>492</v>
      </c>
      <c r="B306" s="52" t="s">
        <v>493</v>
      </c>
      <c r="C306" s="52" t="s">
        <v>494</v>
      </c>
      <c r="D306" s="171"/>
      <c r="E306" s="171"/>
      <c r="F306" s="171"/>
      <c r="G306" s="171"/>
      <c r="H306" s="171"/>
      <c r="I306" s="171"/>
      <c r="J306" s="171"/>
      <c r="K306" s="171"/>
    </row>
    <row r="307" spans="1:11" ht="31.5" customHeight="1" x14ac:dyDescent="0.25">
      <c r="A307" s="66" t="s">
        <v>489</v>
      </c>
      <c r="B307" s="52" t="s">
        <v>495</v>
      </c>
      <c r="C307" s="52" t="s">
        <v>496</v>
      </c>
      <c r="D307" s="171"/>
      <c r="E307" s="171"/>
      <c r="F307" s="171"/>
      <c r="G307" s="171"/>
      <c r="H307" s="171"/>
      <c r="I307" s="171"/>
      <c r="J307" s="171"/>
      <c r="K307" s="171"/>
    </row>
    <row r="308" spans="1:11" ht="14.25" customHeight="1" x14ac:dyDescent="0.25">
      <c r="A308" s="66" t="s">
        <v>492</v>
      </c>
      <c r="B308" s="52" t="s">
        <v>181</v>
      </c>
      <c r="C308" s="52" t="s">
        <v>497</v>
      </c>
      <c r="D308" s="171"/>
      <c r="E308" s="171"/>
      <c r="F308" s="171"/>
      <c r="G308" s="171"/>
      <c r="H308" s="171"/>
      <c r="I308" s="171"/>
      <c r="J308" s="171"/>
      <c r="K308" s="171"/>
    </row>
    <row r="309" spans="1:11" ht="14.25" customHeight="1" x14ac:dyDescent="0.25">
      <c r="A309" s="66" t="s">
        <v>498</v>
      </c>
      <c r="B309" s="52" t="s">
        <v>499</v>
      </c>
      <c r="C309" s="52" t="s">
        <v>99</v>
      </c>
      <c r="D309" s="171"/>
      <c r="E309" s="171"/>
      <c r="F309" s="171"/>
      <c r="G309" s="171"/>
      <c r="H309" s="171"/>
      <c r="I309" s="171"/>
      <c r="J309" s="171"/>
      <c r="K309" s="171"/>
    </row>
    <row r="310" spans="1:11" ht="14.25" customHeight="1" x14ac:dyDescent="0.25">
      <c r="A310" s="77"/>
      <c r="B310" s="78"/>
      <c r="C310" s="78"/>
      <c r="D310" s="46"/>
      <c r="E310" s="46"/>
      <c r="F310" s="46"/>
      <c r="G310" s="46"/>
      <c r="H310" s="46"/>
      <c r="I310" s="46"/>
      <c r="J310" s="46"/>
      <c r="K310" s="79"/>
    </row>
    <row r="311" spans="1:11" ht="104.25" customHeight="1" x14ac:dyDescent="0.25">
      <c r="A311" s="12" t="s">
        <v>33</v>
      </c>
      <c r="B311" s="13" t="s">
        <v>34</v>
      </c>
      <c r="C311" s="13" t="s">
        <v>35</v>
      </c>
      <c r="D311" s="13" t="s">
        <v>36</v>
      </c>
      <c r="E311" s="13" t="s">
        <v>37</v>
      </c>
      <c r="F311" s="14" t="s">
        <v>38</v>
      </c>
      <c r="G311" s="14" t="s">
        <v>39</v>
      </c>
      <c r="H311" s="14" t="s">
        <v>40</v>
      </c>
      <c r="I311" s="14" t="s">
        <v>41</v>
      </c>
      <c r="J311" s="14" t="s">
        <v>42</v>
      </c>
      <c r="K311" s="13" t="s">
        <v>43</v>
      </c>
    </row>
    <row r="312" spans="1:11" ht="14.25" customHeight="1" x14ac:dyDescent="0.25">
      <c r="A312" s="15" t="s">
        <v>500</v>
      </c>
      <c r="B312" s="63" t="s">
        <v>501</v>
      </c>
      <c r="C312" s="15"/>
      <c r="D312" s="15"/>
      <c r="E312" s="15"/>
      <c r="F312" s="13"/>
      <c r="G312" s="15"/>
      <c r="H312" s="15"/>
      <c r="I312" s="13"/>
      <c r="J312" s="13"/>
      <c r="K312" s="13"/>
    </row>
    <row r="313" spans="1:11" ht="36.75" customHeight="1" x14ac:dyDescent="0.25">
      <c r="A313" s="15"/>
      <c r="B313" s="174" t="s">
        <v>502</v>
      </c>
      <c r="C313" s="174"/>
      <c r="D313" s="174"/>
      <c r="E313" s="174"/>
      <c r="F313" s="174"/>
      <c r="G313" s="174"/>
      <c r="H313" s="174"/>
      <c r="I313" s="174"/>
      <c r="J313" s="174"/>
      <c r="K313" s="174"/>
    </row>
    <row r="314" spans="1:11" ht="32.25" customHeight="1" x14ac:dyDescent="0.25">
      <c r="A314" s="15" t="s">
        <v>503</v>
      </c>
      <c r="B314" s="73" t="s">
        <v>504</v>
      </c>
      <c r="C314" s="48"/>
      <c r="D314" s="25" t="s">
        <v>49</v>
      </c>
      <c r="E314" s="49">
        <v>500</v>
      </c>
      <c r="F314" s="13"/>
      <c r="G314" s="15"/>
      <c r="H314" s="15"/>
      <c r="I314" s="13"/>
      <c r="J314" s="13"/>
      <c r="K314" s="13"/>
    </row>
    <row r="315" spans="1:11" ht="60" x14ac:dyDescent="0.25">
      <c r="A315" s="15" t="s">
        <v>505</v>
      </c>
      <c r="B315" s="27" t="s">
        <v>390</v>
      </c>
      <c r="C315" s="15"/>
      <c r="D315" s="15"/>
      <c r="E315" s="15"/>
      <c r="F315" s="13"/>
      <c r="G315" s="15"/>
      <c r="H315" s="15"/>
      <c r="I315" s="13"/>
      <c r="J315" s="13"/>
      <c r="K315" s="13"/>
    </row>
    <row r="316" spans="1:11" ht="77.25" customHeight="1" x14ac:dyDescent="0.25">
      <c r="A316" s="15" t="s">
        <v>506</v>
      </c>
      <c r="B316" s="73" t="s">
        <v>507</v>
      </c>
      <c r="C316" s="28" t="s">
        <v>508</v>
      </c>
      <c r="D316" s="25" t="s">
        <v>49</v>
      </c>
      <c r="E316" s="26">
        <v>100</v>
      </c>
      <c r="F316" s="13"/>
      <c r="G316" s="15"/>
      <c r="H316" s="15"/>
      <c r="I316" s="13"/>
      <c r="J316" s="13"/>
      <c r="K316" s="13"/>
    </row>
    <row r="317" spans="1:11" ht="60" x14ac:dyDescent="0.25">
      <c r="A317" s="15" t="s">
        <v>509</v>
      </c>
      <c r="B317" s="27" t="s">
        <v>390</v>
      </c>
      <c r="C317" s="15"/>
      <c r="D317" s="15"/>
      <c r="E317" s="16"/>
      <c r="F317" s="13"/>
      <c r="G317" s="15"/>
      <c r="H317" s="15"/>
      <c r="I317" s="13"/>
      <c r="J317" s="13"/>
      <c r="K317" s="13"/>
    </row>
    <row r="318" spans="1:11" ht="44.25" x14ac:dyDescent="0.25">
      <c r="A318" s="15" t="s">
        <v>510</v>
      </c>
      <c r="B318" s="28" t="s">
        <v>65</v>
      </c>
      <c r="C318" s="15"/>
      <c r="D318" s="15"/>
      <c r="E318" s="16"/>
      <c r="F318" s="13"/>
      <c r="G318" s="15"/>
      <c r="H318" s="15"/>
      <c r="I318" s="13"/>
      <c r="J318" s="13"/>
      <c r="K318" s="13"/>
    </row>
    <row r="319" spans="1:11" ht="14.25" customHeight="1" x14ac:dyDescent="0.25">
      <c r="A319" s="15"/>
      <c r="B319" s="173" t="s">
        <v>511</v>
      </c>
      <c r="C319" s="173"/>
      <c r="D319" s="173"/>
      <c r="E319" s="173"/>
      <c r="F319" s="173"/>
      <c r="G319" s="173"/>
      <c r="H319" s="173"/>
      <c r="I319" s="173"/>
      <c r="J319" s="13"/>
      <c r="K319" s="13"/>
    </row>
    <row r="320" spans="1:11" ht="14.25" customHeight="1" x14ac:dyDescent="0.25">
      <c r="A320" s="15"/>
      <c r="B320" s="177" t="s">
        <v>67</v>
      </c>
      <c r="C320" s="177"/>
      <c r="D320" s="177"/>
      <c r="E320" s="177"/>
      <c r="F320" s="177"/>
      <c r="G320" s="177"/>
      <c r="H320" s="177"/>
      <c r="I320" s="177"/>
      <c r="J320" s="13"/>
      <c r="K320" s="13"/>
    </row>
    <row r="321" spans="1:11" ht="14.25" customHeight="1" x14ac:dyDescent="0.25">
      <c r="A321" s="15"/>
      <c r="B321" s="177" t="s">
        <v>68</v>
      </c>
      <c r="C321" s="177"/>
      <c r="D321" s="177"/>
      <c r="E321" s="177"/>
      <c r="F321" s="177"/>
      <c r="G321" s="177"/>
      <c r="H321" s="177"/>
      <c r="I321" s="177"/>
      <c r="J321" s="13"/>
      <c r="K321" s="13"/>
    </row>
    <row r="322" spans="1:11" ht="14.25" customHeight="1" x14ac:dyDescent="0.25">
      <c r="A322" s="15"/>
      <c r="B322" s="173" t="s">
        <v>512</v>
      </c>
      <c r="C322" s="173"/>
      <c r="D322" s="173"/>
      <c r="E322" s="173"/>
      <c r="F322" s="173"/>
      <c r="G322" s="173"/>
      <c r="H322" s="173"/>
      <c r="I322" s="173"/>
      <c r="J322" s="13"/>
      <c r="K322" s="13"/>
    </row>
    <row r="323" spans="1:11" ht="14.25" customHeight="1" x14ac:dyDescent="0.25">
      <c r="A323" s="15"/>
      <c r="B323" s="15"/>
      <c r="C323" s="15"/>
      <c r="D323" s="15"/>
      <c r="E323" s="16"/>
      <c r="F323" s="13"/>
      <c r="G323" s="15"/>
      <c r="H323" s="15"/>
      <c r="I323" s="13"/>
      <c r="J323" s="13"/>
      <c r="K323" s="13"/>
    </row>
    <row r="324" spans="1:11" ht="14.25" customHeight="1" x14ac:dyDescent="0.25">
      <c r="A324" s="15" t="s">
        <v>513</v>
      </c>
      <c r="B324" s="32" t="s">
        <v>514</v>
      </c>
      <c r="C324" s="15"/>
      <c r="D324" s="15"/>
      <c r="E324" s="16"/>
      <c r="F324" s="13"/>
      <c r="G324" s="15"/>
      <c r="H324" s="15"/>
      <c r="I324" s="13"/>
      <c r="J324" s="13"/>
      <c r="K324" s="13"/>
    </row>
    <row r="325" spans="1:11" ht="14.25" customHeight="1" x14ac:dyDescent="0.25">
      <c r="A325" s="15"/>
      <c r="B325" s="170" t="s">
        <v>72</v>
      </c>
      <c r="C325" s="170"/>
      <c r="D325" s="170"/>
      <c r="E325" s="170"/>
      <c r="F325" s="170"/>
      <c r="G325" s="170"/>
      <c r="H325" s="170"/>
      <c r="I325" s="170"/>
      <c r="J325" s="170"/>
      <c r="K325" s="170"/>
    </row>
    <row r="326" spans="1:11" ht="14.25" customHeight="1" x14ac:dyDescent="0.25">
      <c r="A326" s="33"/>
      <c r="B326" s="51" t="s">
        <v>73</v>
      </c>
      <c r="C326" s="51" t="s">
        <v>74</v>
      </c>
      <c r="D326" s="174" t="s">
        <v>75</v>
      </c>
      <c r="E326" s="174"/>
      <c r="F326" s="174"/>
      <c r="G326" s="174"/>
      <c r="H326" s="174"/>
      <c r="I326" s="174"/>
      <c r="J326" s="174"/>
      <c r="K326" s="174"/>
    </row>
    <row r="327" spans="1:11" ht="30.75" customHeight="1" x14ac:dyDescent="0.25">
      <c r="A327" s="66" t="s">
        <v>515</v>
      </c>
      <c r="B327" s="34" t="s">
        <v>77</v>
      </c>
      <c r="C327" s="52" t="s">
        <v>516</v>
      </c>
      <c r="D327" s="171"/>
      <c r="E327" s="171"/>
      <c r="F327" s="171"/>
      <c r="G327" s="171"/>
      <c r="H327" s="171"/>
      <c r="I327" s="171"/>
      <c r="J327" s="171"/>
      <c r="K327" s="171"/>
    </row>
    <row r="328" spans="1:11" x14ac:dyDescent="0.25">
      <c r="A328" s="66" t="s">
        <v>517</v>
      </c>
      <c r="B328" s="52" t="s">
        <v>518</v>
      </c>
      <c r="C328" s="52" t="s">
        <v>519</v>
      </c>
      <c r="D328" s="171"/>
      <c r="E328" s="171"/>
      <c r="F328" s="171"/>
      <c r="G328" s="171"/>
      <c r="H328" s="171"/>
      <c r="I328" s="171"/>
      <c r="J328" s="171"/>
      <c r="K328" s="171"/>
    </row>
    <row r="329" spans="1:11" ht="14.25" customHeight="1" x14ac:dyDescent="0.25">
      <c r="A329" s="66" t="s">
        <v>520</v>
      </c>
      <c r="B329" s="52" t="s">
        <v>521</v>
      </c>
      <c r="C329" s="52" t="s">
        <v>522</v>
      </c>
      <c r="D329" s="171"/>
      <c r="E329" s="171"/>
      <c r="F329" s="171"/>
      <c r="G329" s="171"/>
      <c r="H329" s="171"/>
      <c r="I329" s="171"/>
      <c r="J329" s="171"/>
      <c r="K329" s="171"/>
    </row>
    <row r="330" spans="1:11" ht="30.75" customHeight="1" x14ac:dyDescent="0.25">
      <c r="A330" s="66" t="s">
        <v>523</v>
      </c>
      <c r="B330" s="52" t="s">
        <v>480</v>
      </c>
      <c r="C330" s="52" t="s">
        <v>524</v>
      </c>
      <c r="D330" s="171"/>
      <c r="E330" s="171"/>
      <c r="F330" s="171"/>
      <c r="G330" s="171"/>
      <c r="H330" s="171"/>
      <c r="I330" s="171"/>
      <c r="J330" s="171"/>
      <c r="K330" s="171"/>
    </row>
    <row r="331" spans="1:11" ht="31.5" customHeight="1" x14ac:dyDescent="0.25">
      <c r="A331" s="66" t="s">
        <v>525</v>
      </c>
      <c r="B331" s="52" t="s">
        <v>526</v>
      </c>
      <c r="C331" s="52" t="s">
        <v>527</v>
      </c>
      <c r="D331" s="171"/>
      <c r="E331" s="171"/>
      <c r="F331" s="171"/>
      <c r="G331" s="171"/>
      <c r="H331" s="171"/>
      <c r="I331" s="171"/>
      <c r="J331" s="171"/>
      <c r="K331" s="171"/>
    </row>
    <row r="332" spans="1:11" ht="36" customHeight="1" x14ac:dyDescent="0.25">
      <c r="A332" s="66" t="s">
        <v>528</v>
      </c>
      <c r="B332" s="52" t="s">
        <v>529</v>
      </c>
      <c r="C332" s="52" t="s">
        <v>530</v>
      </c>
      <c r="D332" s="171"/>
      <c r="E332" s="171"/>
      <c r="F332" s="171"/>
      <c r="G332" s="171"/>
      <c r="H332" s="171"/>
      <c r="I332" s="171"/>
      <c r="J332" s="171"/>
      <c r="K332" s="171"/>
    </row>
    <row r="333" spans="1:11" ht="36" customHeight="1" x14ac:dyDescent="0.25">
      <c r="A333" s="77"/>
      <c r="B333" s="81"/>
      <c r="C333" s="81"/>
      <c r="D333" s="46"/>
      <c r="E333" s="46"/>
      <c r="F333" s="46"/>
      <c r="G333" s="46"/>
      <c r="H333" s="46"/>
      <c r="I333" s="46"/>
      <c r="J333" s="46"/>
      <c r="K333" s="79"/>
    </row>
    <row r="334" spans="1:11" ht="102" customHeight="1" x14ac:dyDescent="0.25">
      <c r="A334" s="12" t="s">
        <v>33</v>
      </c>
      <c r="B334" s="13" t="s">
        <v>34</v>
      </c>
      <c r="C334" s="13" t="s">
        <v>35</v>
      </c>
      <c r="D334" s="13" t="s">
        <v>36</v>
      </c>
      <c r="E334" s="13" t="s">
        <v>37</v>
      </c>
      <c r="F334" s="14" t="s">
        <v>38</v>
      </c>
      <c r="G334" s="14" t="s">
        <v>39</v>
      </c>
      <c r="H334" s="14" t="s">
        <v>40</v>
      </c>
      <c r="I334" s="14" t="s">
        <v>41</v>
      </c>
      <c r="J334" s="14" t="s">
        <v>42</v>
      </c>
      <c r="K334" s="13" t="s">
        <v>43</v>
      </c>
    </row>
    <row r="335" spans="1:11" ht="14.25" customHeight="1" x14ac:dyDescent="0.25">
      <c r="A335" s="15" t="s">
        <v>531</v>
      </c>
      <c r="B335" s="63" t="s">
        <v>532</v>
      </c>
      <c r="C335" s="15"/>
      <c r="D335" s="15"/>
      <c r="E335" s="15"/>
      <c r="F335" s="13"/>
      <c r="G335" s="15"/>
      <c r="H335" s="15"/>
      <c r="I335" s="13"/>
      <c r="J335" s="13"/>
      <c r="K335" s="13"/>
    </row>
    <row r="336" spans="1:11" ht="36.75" customHeight="1" x14ac:dyDescent="0.25">
      <c r="A336" s="15"/>
      <c r="B336" s="174" t="s">
        <v>533</v>
      </c>
      <c r="C336" s="174"/>
      <c r="D336" s="174"/>
      <c r="E336" s="174"/>
      <c r="F336" s="174"/>
      <c r="G336" s="174"/>
      <c r="H336" s="174"/>
      <c r="I336" s="174"/>
      <c r="J336" s="174"/>
      <c r="K336" s="174"/>
    </row>
    <row r="337" spans="1:11" ht="35.25" customHeight="1" x14ac:dyDescent="0.25">
      <c r="A337" s="15" t="s">
        <v>534</v>
      </c>
      <c r="B337" s="73" t="s">
        <v>507</v>
      </c>
      <c r="C337" s="48"/>
      <c r="D337" s="25" t="s">
        <v>49</v>
      </c>
      <c r="E337" s="26">
        <v>3000</v>
      </c>
      <c r="F337" s="13"/>
      <c r="G337" s="15"/>
      <c r="H337" s="15"/>
      <c r="I337" s="13"/>
      <c r="J337" s="13"/>
      <c r="K337" s="13" t="s">
        <v>200</v>
      </c>
    </row>
    <row r="338" spans="1:11" ht="60" x14ac:dyDescent="0.25">
      <c r="A338" s="15" t="s">
        <v>535</v>
      </c>
      <c r="B338" s="27" t="s">
        <v>536</v>
      </c>
      <c r="C338" s="74"/>
      <c r="D338" s="15"/>
      <c r="E338" s="15"/>
      <c r="F338" s="13"/>
      <c r="G338" s="15"/>
      <c r="H338" s="15"/>
      <c r="I338" s="13"/>
      <c r="J338" s="13"/>
      <c r="K338" s="13"/>
    </row>
    <row r="339" spans="1:11" ht="44.25" x14ac:dyDescent="0.25">
      <c r="A339" s="15" t="s">
        <v>537</v>
      </c>
      <c r="B339" s="76" t="s">
        <v>347</v>
      </c>
      <c r="C339" s="15"/>
      <c r="D339" s="15"/>
      <c r="E339" s="16"/>
      <c r="F339" s="13"/>
      <c r="G339" s="15"/>
      <c r="H339" s="15"/>
      <c r="I339" s="13"/>
      <c r="J339" s="13"/>
      <c r="K339" s="13"/>
    </row>
    <row r="340" spans="1:11" ht="14.25" customHeight="1" x14ac:dyDescent="0.25">
      <c r="A340" s="15"/>
      <c r="B340" s="173" t="s">
        <v>538</v>
      </c>
      <c r="C340" s="173"/>
      <c r="D340" s="173"/>
      <c r="E340" s="173"/>
      <c r="F340" s="173"/>
      <c r="G340" s="173"/>
      <c r="H340" s="173"/>
      <c r="I340" s="173"/>
      <c r="J340" s="13"/>
      <c r="K340" s="13"/>
    </row>
    <row r="341" spans="1:11" ht="14.25" customHeight="1" x14ac:dyDescent="0.25">
      <c r="A341" s="15"/>
      <c r="B341" s="177" t="s">
        <v>67</v>
      </c>
      <c r="C341" s="177"/>
      <c r="D341" s="177"/>
      <c r="E341" s="177"/>
      <c r="F341" s="177"/>
      <c r="G341" s="177"/>
      <c r="H341" s="177"/>
      <c r="I341" s="177"/>
      <c r="J341" s="13"/>
      <c r="K341" s="13"/>
    </row>
    <row r="342" spans="1:11" ht="14.25" customHeight="1" x14ac:dyDescent="0.25">
      <c r="A342" s="15"/>
      <c r="B342" s="177" t="s">
        <v>68</v>
      </c>
      <c r="C342" s="177"/>
      <c r="D342" s="177"/>
      <c r="E342" s="177"/>
      <c r="F342" s="177"/>
      <c r="G342" s="177"/>
      <c r="H342" s="177"/>
      <c r="I342" s="177"/>
      <c r="J342" s="13"/>
      <c r="K342" s="13"/>
    </row>
    <row r="343" spans="1:11" ht="14.25" customHeight="1" x14ac:dyDescent="0.25">
      <c r="A343" s="15"/>
      <c r="B343" s="173" t="s">
        <v>539</v>
      </c>
      <c r="C343" s="173"/>
      <c r="D343" s="173"/>
      <c r="E343" s="173"/>
      <c r="F343" s="173"/>
      <c r="G343" s="173"/>
      <c r="H343" s="173"/>
      <c r="I343" s="173"/>
      <c r="J343" s="13"/>
      <c r="K343" s="13"/>
    </row>
    <row r="344" spans="1:11" ht="14.25" customHeight="1" x14ac:dyDescent="0.25">
      <c r="A344" s="15"/>
      <c r="B344" s="15"/>
      <c r="C344" s="15"/>
      <c r="D344" s="15"/>
      <c r="E344" s="16"/>
      <c r="F344" s="13"/>
      <c r="G344" s="15"/>
      <c r="H344" s="15"/>
      <c r="I344" s="13"/>
      <c r="J344" s="13"/>
      <c r="K344" s="13"/>
    </row>
    <row r="345" spans="1:11" ht="14.25" customHeight="1" x14ac:dyDescent="0.25">
      <c r="A345" s="15" t="s">
        <v>540</v>
      </c>
      <c r="B345" s="32" t="s">
        <v>541</v>
      </c>
      <c r="C345" s="15"/>
      <c r="D345" s="15"/>
      <c r="E345" s="16"/>
      <c r="F345" s="13"/>
      <c r="G345" s="15"/>
      <c r="H345" s="15"/>
      <c r="I345" s="13"/>
      <c r="J345" s="13"/>
      <c r="K345" s="13"/>
    </row>
    <row r="346" spans="1:11" ht="14.25" customHeight="1" x14ac:dyDescent="0.25">
      <c r="A346" s="15"/>
      <c r="B346" s="170" t="s">
        <v>72</v>
      </c>
      <c r="C346" s="170"/>
      <c r="D346" s="170"/>
      <c r="E346" s="170"/>
      <c r="F346" s="170"/>
      <c r="G346" s="170"/>
      <c r="H346" s="170"/>
      <c r="I346" s="170"/>
      <c r="J346" s="170"/>
      <c r="K346" s="170"/>
    </row>
    <row r="347" spans="1:11" ht="14.25" customHeight="1" x14ac:dyDescent="0.25">
      <c r="A347" s="33"/>
      <c r="B347" s="51" t="s">
        <v>73</v>
      </c>
      <c r="C347" s="51" t="s">
        <v>74</v>
      </c>
      <c r="D347" s="174" t="s">
        <v>75</v>
      </c>
      <c r="E347" s="174"/>
      <c r="F347" s="174"/>
      <c r="G347" s="174"/>
      <c r="H347" s="174"/>
      <c r="I347" s="174"/>
      <c r="J347" s="174"/>
      <c r="K347" s="174"/>
    </row>
    <row r="348" spans="1:11" ht="14.25" customHeight="1" x14ac:dyDescent="0.25">
      <c r="A348" s="66" t="s">
        <v>542</v>
      </c>
      <c r="B348" s="34" t="s">
        <v>77</v>
      </c>
      <c r="C348" s="82" t="s">
        <v>543</v>
      </c>
      <c r="D348" s="171"/>
      <c r="E348" s="171"/>
      <c r="F348" s="171"/>
      <c r="G348" s="171"/>
      <c r="H348" s="171"/>
      <c r="I348" s="171"/>
      <c r="J348" s="171"/>
      <c r="K348" s="171"/>
    </row>
    <row r="349" spans="1:11" ht="30" x14ac:dyDescent="0.25">
      <c r="A349" s="66" t="s">
        <v>544</v>
      </c>
      <c r="B349" s="52" t="s">
        <v>80</v>
      </c>
      <c r="C349" s="52" t="s">
        <v>161</v>
      </c>
      <c r="D349" s="171"/>
      <c r="E349" s="171"/>
      <c r="F349" s="171"/>
      <c r="G349" s="171"/>
      <c r="H349" s="171"/>
      <c r="I349" s="171"/>
      <c r="J349" s="171"/>
      <c r="K349" s="171"/>
    </row>
    <row r="350" spans="1:11" ht="35.25" customHeight="1" x14ac:dyDescent="0.25">
      <c r="A350" s="66" t="s">
        <v>545</v>
      </c>
      <c r="B350" s="53" t="s">
        <v>83</v>
      </c>
      <c r="C350" s="53" t="s">
        <v>84</v>
      </c>
      <c r="D350" s="171"/>
      <c r="E350" s="171"/>
      <c r="F350" s="171"/>
      <c r="G350" s="171"/>
      <c r="H350" s="171"/>
      <c r="I350" s="171"/>
      <c r="J350" s="171"/>
      <c r="K350" s="171"/>
    </row>
    <row r="351" spans="1:11" x14ac:dyDescent="0.25">
      <c r="A351" s="66" t="s">
        <v>546</v>
      </c>
      <c r="B351" s="83" t="s">
        <v>547</v>
      </c>
      <c r="C351" s="83" t="s">
        <v>548</v>
      </c>
      <c r="D351" s="175"/>
      <c r="E351" s="175"/>
      <c r="F351" s="175"/>
      <c r="G351" s="175"/>
      <c r="H351" s="175"/>
      <c r="I351" s="175"/>
      <c r="J351" s="175"/>
      <c r="K351" s="175"/>
    </row>
    <row r="352" spans="1:11" ht="14.25" customHeight="1" x14ac:dyDescent="0.25">
      <c r="A352" s="66" t="s">
        <v>549</v>
      </c>
      <c r="B352" s="85" t="s">
        <v>550</v>
      </c>
      <c r="C352" s="85" t="s">
        <v>551</v>
      </c>
      <c r="D352" s="175"/>
      <c r="E352" s="175"/>
      <c r="F352" s="175"/>
      <c r="G352" s="175"/>
      <c r="H352" s="175"/>
      <c r="I352" s="175"/>
      <c r="J352" s="175"/>
      <c r="K352" s="175"/>
    </row>
    <row r="353" spans="1:11" ht="14.25" customHeight="1" x14ac:dyDescent="0.25">
      <c r="A353" s="66" t="s">
        <v>552</v>
      </c>
      <c r="B353" s="85" t="s">
        <v>553</v>
      </c>
      <c r="C353" s="85" t="s">
        <v>554</v>
      </c>
      <c r="D353" s="175"/>
      <c r="E353" s="175"/>
      <c r="F353" s="175"/>
      <c r="G353" s="175"/>
      <c r="H353" s="175"/>
      <c r="I353" s="175"/>
      <c r="J353" s="175"/>
      <c r="K353" s="175"/>
    </row>
    <row r="354" spans="1:11" ht="80.25" customHeight="1" x14ac:dyDescent="0.25">
      <c r="A354" s="66" t="s">
        <v>555</v>
      </c>
      <c r="B354" s="85" t="s">
        <v>556</v>
      </c>
      <c r="C354" s="85" t="s">
        <v>557</v>
      </c>
      <c r="D354" s="175"/>
      <c r="E354" s="175"/>
      <c r="F354" s="175"/>
      <c r="G354" s="175"/>
      <c r="H354" s="175"/>
      <c r="I354" s="175"/>
      <c r="J354" s="175"/>
      <c r="K354" s="175"/>
    </row>
    <row r="355" spans="1:11" ht="65.25" customHeight="1" x14ac:dyDescent="0.25">
      <c r="A355" s="66" t="s">
        <v>558</v>
      </c>
      <c r="B355" s="85" t="s">
        <v>559</v>
      </c>
      <c r="C355" s="85" t="s">
        <v>560</v>
      </c>
      <c r="D355" s="175"/>
      <c r="E355" s="175"/>
      <c r="F355" s="175"/>
      <c r="G355" s="175"/>
      <c r="H355" s="175"/>
      <c r="I355" s="175"/>
      <c r="J355" s="175"/>
      <c r="K355" s="175"/>
    </row>
    <row r="356" spans="1:11" ht="60" customHeight="1" x14ac:dyDescent="0.25">
      <c r="A356" s="66" t="s">
        <v>561</v>
      </c>
      <c r="B356" s="85" t="s">
        <v>562</v>
      </c>
      <c r="C356" s="85" t="s">
        <v>563</v>
      </c>
      <c r="D356" s="175"/>
      <c r="E356" s="175"/>
      <c r="F356" s="175"/>
      <c r="G356" s="175"/>
      <c r="H356" s="175"/>
      <c r="I356" s="175"/>
      <c r="J356" s="175"/>
      <c r="K356" s="175"/>
    </row>
    <row r="357" spans="1:11" x14ac:dyDescent="0.25">
      <c r="A357" s="66" t="s">
        <v>564</v>
      </c>
      <c r="B357" s="58" t="s">
        <v>565</v>
      </c>
      <c r="C357" s="58" t="s">
        <v>566</v>
      </c>
      <c r="D357" s="175"/>
      <c r="E357" s="175"/>
      <c r="F357" s="175"/>
      <c r="G357" s="175"/>
      <c r="H357" s="175"/>
      <c r="I357" s="175"/>
      <c r="J357" s="175"/>
      <c r="K357" s="175"/>
    </row>
    <row r="358" spans="1:11" ht="29.25" customHeight="1" x14ac:dyDescent="0.25">
      <c r="A358" s="66" t="s">
        <v>567</v>
      </c>
      <c r="B358" s="86" t="s">
        <v>568</v>
      </c>
      <c r="C358" s="87" t="s">
        <v>569</v>
      </c>
      <c r="D358" s="88"/>
      <c r="E358" s="88"/>
      <c r="F358" s="88"/>
      <c r="G358" s="88"/>
      <c r="H358" s="88"/>
      <c r="I358" s="88"/>
      <c r="J358" s="88"/>
      <c r="K358" s="84"/>
    </row>
    <row r="359" spans="1:11" x14ac:dyDescent="0.25">
      <c r="A359" s="66" t="s">
        <v>570</v>
      </c>
      <c r="B359" s="85" t="s">
        <v>571</v>
      </c>
      <c r="C359" s="58" t="s">
        <v>572</v>
      </c>
      <c r="D359" s="88"/>
      <c r="E359" s="88"/>
      <c r="F359" s="88"/>
      <c r="G359" s="88"/>
      <c r="H359" s="88"/>
      <c r="I359" s="88"/>
      <c r="J359" s="88"/>
      <c r="K359" s="84"/>
    </row>
    <row r="360" spans="1:11" ht="33" customHeight="1" x14ac:dyDescent="0.25">
      <c r="A360" s="66" t="s">
        <v>573</v>
      </c>
      <c r="B360" s="58" t="s">
        <v>574</v>
      </c>
      <c r="C360" s="89" t="s">
        <v>575</v>
      </c>
      <c r="D360" s="171"/>
      <c r="E360" s="171"/>
      <c r="F360" s="171"/>
      <c r="G360" s="171"/>
      <c r="H360" s="171"/>
      <c r="I360" s="171"/>
      <c r="J360" s="171"/>
      <c r="K360" s="171"/>
    </row>
    <row r="361" spans="1:11" ht="33" customHeight="1" x14ac:dyDescent="0.25">
      <c r="A361" s="66" t="s">
        <v>576</v>
      </c>
      <c r="B361" s="90" t="s">
        <v>577</v>
      </c>
      <c r="C361" s="89" t="s">
        <v>99</v>
      </c>
      <c r="D361" s="16"/>
      <c r="E361" s="88"/>
      <c r="F361" s="88"/>
      <c r="G361" s="88"/>
      <c r="H361" s="88"/>
      <c r="I361" s="88"/>
      <c r="J361" s="88"/>
      <c r="K361" s="84"/>
    </row>
    <row r="362" spans="1:11" ht="14.25" customHeight="1" x14ac:dyDescent="0.25">
      <c r="A362" s="66" t="s">
        <v>578</v>
      </c>
      <c r="B362" s="91" t="s">
        <v>138</v>
      </c>
      <c r="C362" s="62" t="s">
        <v>99</v>
      </c>
      <c r="D362" s="171"/>
      <c r="E362" s="171"/>
      <c r="F362" s="171"/>
      <c r="G362" s="171"/>
      <c r="H362" s="171"/>
      <c r="I362" s="171"/>
      <c r="J362" s="171"/>
      <c r="K362" s="171"/>
    </row>
    <row r="363" spans="1:11" ht="14.25" customHeight="1" x14ac:dyDescent="0.25">
      <c r="A363" s="66" t="s">
        <v>579</v>
      </c>
      <c r="B363" s="62" t="s">
        <v>140</v>
      </c>
      <c r="C363" s="62" t="s">
        <v>99</v>
      </c>
      <c r="D363" s="171"/>
      <c r="E363" s="171"/>
      <c r="F363" s="171"/>
      <c r="G363" s="171"/>
      <c r="H363" s="171"/>
      <c r="I363" s="171"/>
      <c r="J363" s="171"/>
      <c r="K363" s="171"/>
    </row>
    <row r="364" spans="1:11" ht="14.25" customHeight="1" x14ac:dyDescent="0.25">
      <c r="A364" s="66" t="s">
        <v>580</v>
      </c>
      <c r="B364" s="62" t="s">
        <v>142</v>
      </c>
      <c r="C364" s="62" t="s">
        <v>99</v>
      </c>
      <c r="D364" s="171"/>
      <c r="E364" s="171"/>
      <c r="F364" s="171"/>
      <c r="G364" s="171"/>
      <c r="H364" s="171"/>
      <c r="I364" s="171"/>
      <c r="J364" s="171"/>
      <c r="K364" s="171"/>
    </row>
    <row r="365" spans="1:11" ht="14.25" customHeight="1" x14ac:dyDescent="0.25">
      <c r="A365" s="66" t="s">
        <v>581</v>
      </c>
      <c r="B365" s="62" t="s">
        <v>146</v>
      </c>
      <c r="C365" s="62" t="s">
        <v>99</v>
      </c>
      <c r="D365" s="171"/>
      <c r="E365" s="171"/>
      <c r="F365" s="171"/>
      <c r="G365" s="171"/>
      <c r="H365" s="171"/>
      <c r="I365" s="171"/>
      <c r="J365" s="171"/>
      <c r="K365" s="171"/>
    </row>
    <row r="366" spans="1:11" ht="14.25" customHeight="1" x14ac:dyDescent="0.25">
      <c r="A366" s="66" t="s">
        <v>582</v>
      </c>
      <c r="B366" s="62" t="s">
        <v>144</v>
      </c>
      <c r="C366" s="62" t="s">
        <v>99</v>
      </c>
      <c r="D366" s="171"/>
      <c r="E366" s="171"/>
      <c r="F366" s="171"/>
      <c r="G366" s="171"/>
      <c r="H366" s="171"/>
      <c r="I366" s="171"/>
      <c r="J366" s="171"/>
      <c r="K366" s="171"/>
    </row>
    <row r="367" spans="1:11" ht="36" customHeight="1" x14ac:dyDescent="0.25">
      <c r="A367" s="92"/>
      <c r="B367" s="81"/>
      <c r="C367" s="81"/>
      <c r="D367" s="46"/>
      <c r="E367" s="46"/>
      <c r="F367" s="46"/>
      <c r="G367" s="46"/>
      <c r="H367" s="46"/>
      <c r="I367" s="46"/>
      <c r="J367" s="46"/>
      <c r="K367" s="46"/>
    </row>
    <row r="368" spans="1:11" ht="102" customHeight="1" x14ac:dyDescent="0.25">
      <c r="A368" s="12" t="s">
        <v>33</v>
      </c>
      <c r="B368" s="13" t="s">
        <v>34</v>
      </c>
      <c r="C368" s="13" t="s">
        <v>35</v>
      </c>
      <c r="D368" s="13" t="s">
        <v>36</v>
      </c>
      <c r="E368" s="13" t="s">
        <v>37</v>
      </c>
      <c r="F368" s="14" t="s">
        <v>38</v>
      </c>
      <c r="G368" s="14" t="s">
        <v>39</v>
      </c>
      <c r="H368" s="14" t="s">
        <v>40</v>
      </c>
      <c r="I368" s="14" t="s">
        <v>41</v>
      </c>
      <c r="J368" s="14" t="s">
        <v>42</v>
      </c>
      <c r="K368" s="13" t="s">
        <v>43</v>
      </c>
    </row>
    <row r="369" spans="1:11" ht="14.25" customHeight="1" x14ac:dyDescent="0.25">
      <c r="A369" s="15" t="s">
        <v>583</v>
      </c>
      <c r="B369" s="63" t="s">
        <v>584</v>
      </c>
      <c r="C369" s="15"/>
      <c r="D369" s="15"/>
      <c r="E369" s="15"/>
      <c r="F369" s="13"/>
      <c r="G369" s="15"/>
      <c r="H369" s="15"/>
      <c r="I369" s="13"/>
      <c r="J369" s="13"/>
      <c r="K369" s="13"/>
    </row>
    <row r="370" spans="1:11" ht="36.75" customHeight="1" x14ac:dyDescent="0.25">
      <c r="A370" s="15"/>
      <c r="B370" s="176" t="s">
        <v>585</v>
      </c>
      <c r="C370" s="176"/>
      <c r="D370" s="176"/>
      <c r="E370" s="176"/>
      <c r="F370" s="176"/>
      <c r="G370" s="176"/>
      <c r="H370" s="176"/>
      <c r="I370" s="176"/>
      <c r="J370" s="176"/>
      <c r="K370" s="176"/>
    </row>
    <row r="371" spans="1:11" ht="42.75" customHeight="1" x14ac:dyDescent="0.25">
      <c r="A371" s="16" t="s">
        <v>586</v>
      </c>
      <c r="B371" s="93" t="s">
        <v>587</v>
      </c>
      <c r="C371" s="94"/>
      <c r="D371" s="25" t="s">
        <v>49</v>
      </c>
      <c r="E371" s="26">
        <v>6000</v>
      </c>
      <c r="F371" s="13"/>
      <c r="G371" s="15"/>
      <c r="H371" s="15"/>
      <c r="I371" s="13"/>
      <c r="J371" s="13"/>
      <c r="K371" s="13" t="s">
        <v>200</v>
      </c>
    </row>
    <row r="372" spans="1:11" ht="60" x14ac:dyDescent="0.25">
      <c r="A372" s="15" t="s">
        <v>588</v>
      </c>
      <c r="B372" s="95" t="s">
        <v>589</v>
      </c>
      <c r="C372" s="74"/>
      <c r="D372" s="15"/>
      <c r="E372" s="15"/>
      <c r="F372" s="13"/>
      <c r="G372" s="15"/>
      <c r="H372" s="15"/>
      <c r="I372" s="13"/>
      <c r="J372" s="13"/>
      <c r="K372" s="13"/>
    </row>
    <row r="373" spans="1:11" ht="42.75" customHeight="1" x14ac:dyDescent="0.25">
      <c r="A373" s="16" t="s">
        <v>590</v>
      </c>
      <c r="B373" s="96" t="s">
        <v>591</v>
      </c>
      <c r="C373" s="94"/>
      <c r="D373" s="25" t="s">
        <v>49</v>
      </c>
      <c r="E373" s="26">
        <v>1000</v>
      </c>
      <c r="F373" s="13"/>
      <c r="G373" s="15"/>
      <c r="H373" s="15"/>
      <c r="I373" s="13"/>
      <c r="J373" s="13"/>
      <c r="K373" s="13" t="s">
        <v>200</v>
      </c>
    </row>
    <row r="374" spans="1:11" ht="60" x14ac:dyDescent="0.25">
      <c r="A374" s="15" t="s">
        <v>592</v>
      </c>
      <c r="B374" s="95" t="s">
        <v>589</v>
      </c>
      <c r="C374" s="74"/>
      <c r="D374" s="15"/>
      <c r="E374" s="15"/>
      <c r="F374" s="13"/>
      <c r="G374" s="15"/>
      <c r="H374" s="15"/>
      <c r="I374" s="13"/>
      <c r="J374" s="13"/>
      <c r="K374" s="13"/>
    </row>
    <row r="375" spans="1:11" ht="44.25" x14ac:dyDescent="0.25">
      <c r="A375" s="15" t="s">
        <v>593</v>
      </c>
      <c r="B375" s="76" t="s">
        <v>347</v>
      </c>
      <c r="C375" s="15"/>
      <c r="D375" s="15"/>
      <c r="E375" s="16"/>
      <c r="F375" s="13"/>
      <c r="G375" s="15"/>
      <c r="H375" s="15"/>
      <c r="I375" s="13"/>
      <c r="J375" s="13"/>
      <c r="K375" s="13"/>
    </row>
    <row r="376" spans="1:11" ht="14.25" customHeight="1" x14ac:dyDescent="0.25">
      <c r="A376" s="15"/>
      <c r="B376" s="173" t="s">
        <v>594</v>
      </c>
      <c r="C376" s="173"/>
      <c r="D376" s="173"/>
      <c r="E376" s="173"/>
      <c r="F376" s="173"/>
      <c r="G376" s="173"/>
      <c r="H376" s="173"/>
      <c r="I376" s="173"/>
      <c r="J376" s="13"/>
      <c r="K376" s="13"/>
    </row>
    <row r="377" spans="1:11" ht="14.25" customHeight="1" x14ac:dyDescent="0.25">
      <c r="A377" s="15"/>
      <c r="B377" s="177" t="s">
        <v>67</v>
      </c>
      <c r="C377" s="177"/>
      <c r="D377" s="177"/>
      <c r="E377" s="177"/>
      <c r="F377" s="177"/>
      <c r="G377" s="177"/>
      <c r="H377" s="177"/>
      <c r="I377" s="177"/>
      <c r="J377" s="13"/>
      <c r="K377" s="13"/>
    </row>
    <row r="378" spans="1:11" ht="14.25" customHeight="1" x14ac:dyDescent="0.25">
      <c r="A378" s="15"/>
      <c r="B378" s="177" t="s">
        <v>68</v>
      </c>
      <c r="C378" s="177"/>
      <c r="D378" s="177"/>
      <c r="E378" s="177"/>
      <c r="F378" s="177"/>
      <c r="G378" s="177"/>
      <c r="H378" s="177"/>
      <c r="I378" s="177"/>
      <c r="J378" s="13"/>
      <c r="K378" s="13"/>
    </row>
    <row r="379" spans="1:11" ht="14.25" customHeight="1" x14ac:dyDescent="0.25">
      <c r="A379" s="15"/>
      <c r="B379" s="173" t="s">
        <v>595</v>
      </c>
      <c r="C379" s="173"/>
      <c r="D379" s="173"/>
      <c r="E379" s="173"/>
      <c r="F379" s="173"/>
      <c r="G379" s="173"/>
      <c r="H379" s="173"/>
      <c r="I379" s="173"/>
      <c r="J379" s="13"/>
      <c r="K379" s="13"/>
    </row>
    <row r="380" spans="1:11" ht="14.25" customHeight="1" x14ac:dyDescent="0.25">
      <c r="A380" s="15"/>
      <c r="B380" s="15"/>
      <c r="C380" s="15"/>
      <c r="D380" s="15"/>
      <c r="E380" s="16"/>
      <c r="F380" s="13"/>
      <c r="G380" s="15"/>
      <c r="H380" s="15"/>
      <c r="I380" s="13"/>
      <c r="J380" s="13"/>
      <c r="K380" s="13"/>
    </row>
    <row r="381" spans="1:11" ht="14.25" customHeight="1" x14ac:dyDescent="0.25">
      <c r="A381" s="15" t="s">
        <v>596</v>
      </c>
      <c r="B381" s="32" t="s">
        <v>597</v>
      </c>
      <c r="C381" s="15"/>
      <c r="D381" s="15"/>
      <c r="E381" s="16"/>
      <c r="F381" s="13"/>
      <c r="G381" s="15"/>
      <c r="H381" s="15"/>
      <c r="I381" s="13"/>
      <c r="J381" s="13"/>
      <c r="K381" s="13"/>
    </row>
    <row r="382" spans="1:11" ht="14.25" customHeight="1" x14ac:dyDescent="0.25">
      <c r="A382" s="15"/>
      <c r="B382" s="170" t="s">
        <v>72</v>
      </c>
      <c r="C382" s="170"/>
      <c r="D382" s="170"/>
      <c r="E382" s="170"/>
      <c r="F382" s="170"/>
      <c r="G382" s="170"/>
      <c r="H382" s="170"/>
      <c r="I382" s="170"/>
      <c r="J382" s="170"/>
      <c r="K382" s="170"/>
    </row>
    <row r="383" spans="1:11" ht="14.25" customHeight="1" x14ac:dyDescent="0.25">
      <c r="A383" s="33"/>
      <c r="B383" s="51" t="s">
        <v>73</v>
      </c>
      <c r="C383" s="51" t="s">
        <v>74</v>
      </c>
      <c r="D383" s="174" t="s">
        <v>75</v>
      </c>
      <c r="E383" s="174"/>
      <c r="F383" s="174"/>
      <c r="G383" s="174"/>
      <c r="H383" s="174"/>
      <c r="I383" s="174"/>
      <c r="J383" s="174"/>
      <c r="K383" s="174"/>
    </row>
    <row r="384" spans="1:11" ht="14.25" customHeight="1" x14ac:dyDescent="0.25">
      <c r="A384" s="66" t="s">
        <v>598</v>
      </c>
      <c r="B384" s="34" t="s">
        <v>77</v>
      </c>
      <c r="C384" s="82" t="s">
        <v>599</v>
      </c>
      <c r="D384" s="171"/>
      <c r="E384" s="171"/>
      <c r="F384" s="171"/>
      <c r="G384" s="171"/>
      <c r="H384" s="171"/>
      <c r="I384" s="171"/>
      <c r="J384" s="171"/>
      <c r="K384" s="171"/>
    </row>
    <row r="385" spans="1:11" ht="30" x14ac:dyDescent="0.25">
      <c r="A385" s="66" t="s">
        <v>600</v>
      </c>
      <c r="B385" s="52" t="s">
        <v>80</v>
      </c>
      <c r="C385" s="52" t="s">
        <v>161</v>
      </c>
      <c r="D385" s="171"/>
      <c r="E385" s="171"/>
      <c r="F385" s="171"/>
      <c r="G385" s="171"/>
      <c r="H385" s="171"/>
      <c r="I385" s="171"/>
      <c r="J385" s="171"/>
      <c r="K385" s="171"/>
    </row>
    <row r="386" spans="1:11" ht="35.25" customHeight="1" x14ac:dyDescent="0.25">
      <c r="A386" s="66" t="s">
        <v>601</v>
      </c>
      <c r="B386" s="97" t="s">
        <v>83</v>
      </c>
      <c r="C386" s="97" t="s">
        <v>602</v>
      </c>
      <c r="D386" s="171"/>
      <c r="E386" s="171"/>
      <c r="F386" s="171"/>
      <c r="G386" s="171"/>
      <c r="H386" s="171"/>
      <c r="I386" s="171"/>
      <c r="J386" s="171"/>
      <c r="K386" s="171"/>
    </row>
    <row r="387" spans="1:11" x14ac:dyDescent="0.25">
      <c r="A387" s="66" t="s">
        <v>603</v>
      </c>
      <c r="B387" s="85" t="s">
        <v>604</v>
      </c>
      <c r="C387" s="98" t="s">
        <v>605</v>
      </c>
      <c r="D387" s="175"/>
      <c r="E387" s="175"/>
      <c r="F387" s="175"/>
      <c r="G387" s="175"/>
      <c r="H387" s="175"/>
      <c r="I387" s="175"/>
      <c r="J387" s="175"/>
      <c r="K387" s="175"/>
    </row>
    <row r="388" spans="1:11" ht="14.25" customHeight="1" x14ac:dyDescent="0.25">
      <c r="A388" s="66" t="s">
        <v>606</v>
      </c>
      <c r="B388" s="85" t="s">
        <v>472</v>
      </c>
      <c r="C388" s="98" t="s">
        <v>607</v>
      </c>
      <c r="D388" s="175"/>
      <c r="E388" s="175"/>
      <c r="F388" s="175"/>
      <c r="G388" s="175"/>
      <c r="H388" s="175"/>
      <c r="I388" s="175"/>
      <c r="J388" s="175"/>
      <c r="K388" s="175"/>
    </row>
    <row r="389" spans="1:11" ht="14.25" customHeight="1" x14ac:dyDescent="0.25">
      <c r="A389" s="66" t="s">
        <v>608</v>
      </c>
      <c r="B389" s="58" t="s">
        <v>609</v>
      </c>
      <c r="C389" s="55" t="s">
        <v>610</v>
      </c>
      <c r="D389" s="175"/>
      <c r="E389" s="175"/>
      <c r="F389" s="175"/>
      <c r="G389" s="175"/>
      <c r="H389" s="175"/>
      <c r="I389" s="175"/>
      <c r="J389" s="175"/>
      <c r="K389" s="175"/>
    </row>
    <row r="390" spans="1:11" ht="48" customHeight="1" x14ac:dyDescent="0.25">
      <c r="A390" s="66" t="s">
        <v>611</v>
      </c>
      <c r="B390" s="99" t="s">
        <v>521</v>
      </c>
      <c r="C390" s="87" t="s">
        <v>612</v>
      </c>
      <c r="D390" s="175"/>
      <c r="E390" s="175"/>
      <c r="F390" s="175"/>
      <c r="G390" s="175"/>
      <c r="H390" s="175"/>
      <c r="I390" s="175"/>
      <c r="J390" s="175"/>
      <c r="K390" s="175"/>
    </row>
    <row r="391" spans="1:11" ht="22.5" customHeight="1" x14ac:dyDescent="0.25">
      <c r="A391" s="66" t="s">
        <v>613</v>
      </c>
      <c r="B391" s="85" t="s">
        <v>614</v>
      </c>
      <c r="C391" s="98" t="s">
        <v>615</v>
      </c>
      <c r="D391" s="175"/>
      <c r="E391" s="175"/>
      <c r="F391" s="175"/>
      <c r="G391" s="175"/>
      <c r="H391" s="175"/>
      <c r="I391" s="175"/>
      <c r="J391" s="175"/>
      <c r="K391" s="175"/>
    </row>
    <row r="392" spans="1:11" ht="20.25" customHeight="1" x14ac:dyDescent="0.25">
      <c r="A392" s="66" t="s">
        <v>616</v>
      </c>
      <c r="B392" s="85" t="s">
        <v>617</v>
      </c>
      <c r="C392" s="55" t="s">
        <v>618</v>
      </c>
      <c r="D392" s="175"/>
      <c r="E392" s="175"/>
      <c r="F392" s="175"/>
      <c r="G392" s="175"/>
      <c r="H392" s="175"/>
      <c r="I392" s="175"/>
      <c r="J392" s="175"/>
      <c r="K392" s="175"/>
    </row>
    <row r="393" spans="1:11" ht="30" x14ac:dyDescent="0.25">
      <c r="A393" s="66" t="s">
        <v>619</v>
      </c>
      <c r="B393" s="100" t="s">
        <v>620</v>
      </c>
      <c r="C393" s="101" t="s">
        <v>621</v>
      </c>
      <c r="D393" s="175"/>
      <c r="E393" s="175"/>
      <c r="F393" s="175"/>
      <c r="G393" s="175"/>
      <c r="H393" s="175"/>
      <c r="I393" s="175"/>
      <c r="J393" s="175"/>
      <c r="K393" s="175"/>
    </row>
    <row r="394" spans="1:11" ht="29.25" customHeight="1" x14ac:dyDescent="0.25">
      <c r="A394" s="66" t="s">
        <v>622</v>
      </c>
      <c r="B394" s="100" t="s">
        <v>181</v>
      </c>
      <c r="C394" s="98" t="s">
        <v>623</v>
      </c>
      <c r="D394" s="88"/>
      <c r="E394" s="88"/>
      <c r="F394" s="88"/>
      <c r="G394" s="88"/>
      <c r="H394" s="88"/>
      <c r="I394" s="88"/>
      <c r="J394" s="88"/>
      <c r="K394" s="84"/>
    </row>
    <row r="395" spans="1:11" x14ac:dyDescent="0.25">
      <c r="A395" s="66" t="s">
        <v>624</v>
      </c>
      <c r="B395" s="85" t="s">
        <v>571</v>
      </c>
      <c r="C395" s="98" t="s">
        <v>625</v>
      </c>
      <c r="D395" s="88"/>
      <c r="E395" s="88"/>
      <c r="F395" s="88"/>
      <c r="G395" s="88"/>
      <c r="H395" s="88"/>
      <c r="I395" s="88"/>
      <c r="J395" s="88"/>
      <c r="K395" s="84"/>
    </row>
    <row r="396" spans="1:11" ht="17.25" customHeight="1" x14ac:dyDescent="0.25">
      <c r="A396" s="66" t="s">
        <v>626</v>
      </c>
      <c r="B396" s="85" t="s">
        <v>627</v>
      </c>
      <c r="C396" s="98" t="s">
        <v>99</v>
      </c>
      <c r="D396" s="175"/>
      <c r="E396" s="175"/>
      <c r="F396" s="175"/>
      <c r="G396" s="175"/>
      <c r="H396" s="175"/>
      <c r="I396" s="175"/>
      <c r="J396" s="175"/>
      <c r="K396" s="175"/>
    </row>
    <row r="397" spans="1:11" ht="19.5" customHeight="1" x14ac:dyDescent="0.25">
      <c r="A397" s="66" t="s">
        <v>628</v>
      </c>
      <c r="B397" s="58" t="s">
        <v>629</v>
      </c>
      <c r="C397" s="55" t="s">
        <v>99</v>
      </c>
      <c r="D397" s="88"/>
      <c r="E397" s="88"/>
      <c r="F397" s="88"/>
      <c r="G397" s="88"/>
      <c r="H397" s="88"/>
      <c r="I397" s="88"/>
      <c r="J397" s="88"/>
      <c r="K397" s="84"/>
    </row>
    <row r="398" spans="1:11" ht="33" customHeight="1" x14ac:dyDescent="0.25">
      <c r="A398" s="66" t="s">
        <v>630</v>
      </c>
      <c r="B398" s="102" t="s">
        <v>631</v>
      </c>
      <c r="C398" s="103" t="s">
        <v>632</v>
      </c>
      <c r="D398" s="88"/>
      <c r="E398" s="88"/>
      <c r="F398" s="88"/>
      <c r="G398" s="88"/>
      <c r="H398" s="88"/>
      <c r="I398" s="88"/>
      <c r="J398" s="88"/>
      <c r="K398" s="84"/>
    </row>
    <row r="399" spans="1:11" ht="19.5" customHeight="1" x14ac:dyDescent="0.25">
      <c r="A399" s="66" t="s">
        <v>633</v>
      </c>
      <c r="B399" s="99" t="s">
        <v>634</v>
      </c>
      <c r="C399" s="104" t="s">
        <v>635</v>
      </c>
      <c r="D399" s="88"/>
      <c r="E399" s="88"/>
      <c r="F399" s="88"/>
      <c r="G399" s="88"/>
      <c r="H399" s="88"/>
      <c r="I399" s="88"/>
      <c r="J399" s="88"/>
      <c r="K399" s="84"/>
    </row>
    <row r="400" spans="1:11" ht="16.5" customHeight="1" x14ac:dyDescent="0.25">
      <c r="A400" s="66" t="s">
        <v>636</v>
      </c>
      <c r="B400" s="105" t="s">
        <v>637</v>
      </c>
      <c r="C400" s="105" t="s">
        <v>638</v>
      </c>
      <c r="D400" s="88"/>
      <c r="E400" s="88"/>
      <c r="F400" s="88"/>
      <c r="G400" s="88"/>
      <c r="H400" s="88"/>
      <c r="I400" s="88"/>
      <c r="J400" s="88"/>
      <c r="K400" s="84"/>
    </row>
    <row r="401" spans="1:11" ht="33" customHeight="1" x14ac:dyDescent="0.25">
      <c r="A401" s="66" t="s">
        <v>639</v>
      </c>
      <c r="B401" s="90" t="s">
        <v>640</v>
      </c>
      <c r="C401" s="103" t="s">
        <v>99</v>
      </c>
      <c r="D401" s="88"/>
      <c r="E401" s="88"/>
      <c r="F401" s="88"/>
      <c r="G401" s="88"/>
      <c r="H401" s="88"/>
      <c r="I401" s="88"/>
      <c r="J401" s="88"/>
      <c r="K401" s="84"/>
    </row>
    <row r="402" spans="1:11" ht="14.25" customHeight="1" x14ac:dyDescent="0.25">
      <c r="A402" s="66" t="s">
        <v>641</v>
      </c>
      <c r="B402" s="91" t="s">
        <v>138</v>
      </c>
      <c r="C402" s="91" t="s">
        <v>99</v>
      </c>
      <c r="D402" s="171"/>
      <c r="E402" s="171"/>
      <c r="F402" s="171"/>
      <c r="G402" s="171"/>
      <c r="H402" s="171"/>
      <c r="I402" s="171"/>
      <c r="J402" s="171"/>
      <c r="K402" s="171"/>
    </row>
    <row r="403" spans="1:11" ht="14.25" customHeight="1" x14ac:dyDescent="0.25">
      <c r="A403" s="66" t="s">
        <v>642</v>
      </c>
      <c r="B403" s="62" t="s">
        <v>140</v>
      </c>
      <c r="C403" s="62" t="s">
        <v>99</v>
      </c>
      <c r="D403" s="171"/>
      <c r="E403" s="171"/>
      <c r="F403" s="171"/>
      <c r="G403" s="171"/>
      <c r="H403" s="171"/>
      <c r="I403" s="171"/>
      <c r="J403" s="171"/>
      <c r="K403" s="171"/>
    </row>
    <row r="404" spans="1:11" ht="14.25" customHeight="1" x14ac:dyDescent="0.25">
      <c r="A404" s="66" t="s">
        <v>643</v>
      </c>
      <c r="B404" s="62" t="s">
        <v>142</v>
      </c>
      <c r="C404" s="62" t="s">
        <v>99</v>
      </c>
      <c r="D404" s="171"/>
      <c r="E404" s="171"/>
      <c r="F404" s="171"/>
      <c r="G404" s="171"/>
      <c r="H404" s="171"/>
      <c r="I404" s="171"/>
      <c r="J404" s="171"/>
      <c r="K404" s="171"/>
    </row>
    <row r="405" spans="1:11" ht="14.25" customHeight="1" x14ac:dyDescent="0.25">
      <c r="A405" s="66" t="s">
        <v>644</v>
      </c>
      <c r="B405" s="62" t="s">
        <v>146</v>
      </c>
      <c r="C405" s="62" t="s">
        <v>99</v>
      </c>
      <c r="D405" s="171"/>
      <c r="E405" s="171"/>
      <c r="F405" s="171"/>
      <c r="G405" s="171"/>
      <c r="H405" s="171"/>
      <c r="I405" s="171"/>
      <c r="J405" s="171"/>
      <c r="K405" s="171"/>
    </row>
    <row r="406" spans="1:11" ht="14.25" customHeight="1" x14ac:dyDescent="0.25">
      <c r="A406" s="66" t="s">
        <v>645</v>
      </c>
      <c r="B406" s="62" t="s">
        <v>144</v>
      </c>
      <c r="C406" s="62" t="s">
        <v>99</v>
      </c>
      <c r="D406" s="171"/>
      <c r="E406" s="171"/>
      <c r="F406" s="171"/>
      <c r="G406" s="171"/>
      <c r="H406" s="171"/>
      <c r="I406" s="171"/>
      <c r="J406" s="171"/>
      <c r="K406" s="171"/>
    </row>
    <row r="407" spans="1:11" ht="36" customHeight="1" x14ac:dyDescent="0.25">
      <c r="A407" s="92"/>
      <c r="B407" s="81"/>
      <c r="C407" s="81"/>
      <c r="D407" s="46"/>
      <c r="E407" s="46"/>
      <c r="F407" s="46"/>
      <c r="G407" s="46"/>
      <c r="H407" s="46"/>
      <c r="I407" s="46"/>
      <c r="J407" s="46"/>
      <c r="K407" s="46"/>
    </row>
    <row r="408" spans="1:11" ht="102" customHeight="1" x14ac:dyDescent="0.25">
      <c r="A408" s="12" t="s">
        <v>33</v>
      </c>
      <c r="B408" s="13" t="s">
        <v>34</v>
      </c>
      <c r="C408" s="13" t="s">
        <v>35</v>
      </c>
      <c r="D408" s="13" t="s">
        <v>36</v>
      </c>
      <c r="E408" s="13" t="s">
        <v>37</v>
      </c>
      <c r="F408" s="14" t="s">
        <v>38</v>
      </c>
      <c r="G408" s="14" t="s">
        <v>39</v>
      </c>
      <c r="H408" s="14" t="s">
        <v>40</v>
      </c>
      <c r="I408" s="14" t="s">
        <v>41</v>
      </c>
      <c r="J408" s="14" t="s">
        <v>42</v>
      </c>
      <c r="K408" s="13" t="s">
        <v>43</v>
      </c>
    </row>
    <row r="409" spans="1:11" ht="14.25" customHeight="1" x14ac:dyDescent="0.25">
      <c r="A409" s="15" t="s">
        <v>646</v>
      </c>
      <c r="B409" s="63" t="s">
        <v>647</v>
      </c>
      <c r="C409" s="15"/>
      <c r="D409" s="15"/>
      <c r="E409" s="15"/>
      <c r="F409" s="13"/>
      <c r="G409" s="15"/>
      <c r="H409" s="15"/>
      <c r="I409" s="13"/>
      <c r="J409" s="13"/>
      <c r="K409" s="13"/>
    </row>
    <row r="410" spans="1:11" ht="36.75" customHeight="1" x14ac:dyDescent="0.25">
      <c r="A410" s="15"/>
      <c r="B410" s="176" t="s">
        <v>648</v>
      </c>
      <c r="C410" s="176"/>
      <c r="D410" s="176"/>
      <c r="E410" s="176"/>
      <c r="F410" s="176"/>
      <c r="G410" s="176"/>
      <c r="H410" s="176"/>
      <c r="I410" s="176"/>
      <c r="J410" s="176"/>
      <c r="K410" s="176"/>
    </row>
    <row r="411" spans="1:11" ht="42.75" customHeight="1" x14ac:dyDescent="0.25">
      <c r="A411" s="16" t="s">
        <v>649</v>
      </c>
      <c r="B411" s="96" t="s">
        <v>650</v>
      </c>
      <c r="C411" s="94"/>
      <c r="D411" s="25" t="s">
        <v>49</v>
      </c>
      <c r="E411" s="106">
        <v>12500</v>
      </c>
      <c r="F411" s="13"/>
      <c r="G411" s="15"/>
      <c r="H411" s="15"/>
      <c r="I411" s="13"/>
      <c r="J411" s="13"/>
      <c r="K411" s="13" t="s">
        <v>200</v>
      </c>
    </row>
    <row r="412" spans="1:11" ht="60" x14ac:dyDescent="0.25">
      <c r="A412" s="15" t="s">
        <v>651</v>
      </c>
      <c r="B412" s="95" t="s">
        <v>536</v>
      </c>
      <c r="C412" s="74"/>
      <c r="D412" s="15"/>
      <c r="E412" s="15"/>
      <c r="F412" s="13"/>
      <c r="G412" s="15"/>
      <c r="H412" s="15"/>
      <c r="I412" s="13"/>
      <c r="J412" s="13"/>
      <c r="K412" s="13"/>
    </row>
    <row r="413" spans="1:11" ht="44.25" x14ac:dyDescent="0.25">
      <c r="A413" s="15" t="s">
        <v>652</v>
      </c>
      <c r="B413" s="76" t="s">
        <v>347</v>
      </c>
      <c r="C413" s="15"/>
      <c r="D413" s="15"/>
      <c r="E413" s="16"/>
      <c r="F413" s="13"/>
      <c r="G413" s="15"/>
      <c r="H413" s="15"/>
      <c r="I413" s="13"/>
      <c r="J413" s="13"/>
      <c r="K413" s="13"/>
    </row>
    <row r="414" spans="1:11" ht="14.25" customHeight="1" x14ac:dyDescent="0.25">
      <c r="A414" s="15"/>
      <c r="B414" s="173" t="s">
        <v>653</v>
      </c>
      <c r="C414" s="173"/>
      <c r="D414" s="173"/>
      <c r="E414" s="173"/>
      <c r="F414" s="173"/>
      <c r="G414" s="173"/>
      <c r="H414" s="173"/>
      <c r="I414" s="173"/>
      <c r="J414" s="13"/>
      <c r="K414" s="13"/>
    </row>
    <row r="415" spans="1:11" ht="14.25" customHeight="1" x14ac:dyDescent="0.25">
      <c r="A415" s="15"/>
      <c r="B415" s="177" t="s">
        <v>67</v>
      </c>
      <c r="C415" s="177"/>
      <c r="D415" s="177"/>
      <c r="E415" s="177"/>
      <c r="F415" s="177"/>
      <c r="G415" s="177"/>
      <c r="H415" s="177"/>
      <c r="I415" s="177"/>
      <c r="J415" s="13"/>
      <c r="K415" s="13"/>
    </row>
    <row r="416" spans="1:11" ht="14.25" customHeight="1" x14ac:dyDescent="0.25">
      <c r="A416" s="15"/>
      <c r="B416" s="177" t="s">
        <v>68</v>
      </c>
      <c r="C416" s="177"/>
      <c r="D416" s="177"/>
      <c r="E416" s="177"/>
      <c r="F416" s="177"/>
      <c r="G416" s="177"/>
      <c r="H416" s="177"/>
      <c r="I416" s="177"/>
      <c r="J416" s="13"/>
      <c r="K416" s="13"/>
    </row>
    <row r="417" spans="1:11" ht="14.25" customHeight="1" x14ac:dyDescent="0.25">
      <c r="A417" s="15"/>
      <c r="B417" s="173" t="s">
        <v>654</v>
      </c>
      <c r="C417" s="173"/>
      <c r="D417" s="173"/>
      <c r="E417" s="173"/>
      <c r="F417" s="173"/>
      <c r="G417" s="173"/>
      <c r="H417" s="173"/>
      <c r="I417" s="173"/>
      <c r="J417" s="13"/>
      <c r="K417" s="13"/>
    </row>
    <row r="418" spans="1:11" ht="14.25" customHeight="1" x14ac:dyDescent="0.25">
      <c r="A418" s="15"/>
      <c r="B418" s="15"/>
      <c r="C418" s="15"/>
      <c r="D418" s="15"/>
      <c r="E418" s="16"/>
      <c r="F418" s="13"/>
      <c r="G418" s="15"/>
      <c r="H418" s="15"/>
      <c r="I418" s="13"/>
      <c r="J418" s="13"/>
      <c r="K418" s="13"/>
    </row>
    <row r="419" spans="1:11" ht="14.25" customHeight="1" x14ac:dyDescent="0.25">
      <c r="A419" s="15" t="s">
        <v>655</v>
      </c>
      <c r="B419" s="32" t="s">
        <v>656</v>
      </c>
      <c r="C419" s="15"/>
      <c r="D419" s="15"/>
      <c r="E419" s="16"/>
      <c r="F419" s="13"/>
      <c r="G419" s="15"/>
      <c r="H419" s="15"/>
      <c r="I419" s="13"/>
      <c r="J419" s="13"/>
      <c r="K419" s="13"/>
    </row>
    <row r="420" spans="1:11" ht="14.25" customHeight="1" x14ac:dyDescent="0.25">
      <c r="A420" s="15"/>
      <c r="B420" s="170" t="s">
        <v>72</v>
      </c>
      <c r="C420" s="170"/>
      <c r="D420" s="170"/>
      <c r="E420" s="170"/>
      <c r="F420" s="170"/>
      <c r="G420" s="170"/>
      <c r="H420" s="170"/>
      <c r="I420" s="170"/>
      <c r="J420" s="170"/>
      <c r="K420" s="170"/>
    </row>
    <row r="421" spans="1:11" ht="14.25" customHeight="1" x14ac:dyDescent="0.25">
      <c r="A421" s="33"/>
      <c r="B421" s="51" t="s">
        <v>73</v>
      </c>
      <c r="C421" s="51" t="s">
        <v>74</v>
      </c>
      <c r="D421" s="174" t="s">
        <v>75</v>
      </c>
      <c r="E421" s="174"/>
      <c r="F421" s="174"/>
      <c r="G421" s="174"/>
      <c r="H421" s="174"/>
      <c r="I421" s="174"/>
      <c r="J421" s="174"/>
      <c r="K421" s="174"/>
    </row>
    <row r="422" spans="1:11" ht="33.75" customHeight="1" x14ac:dyDescent="0.25">
      <c r="A422" s="66" t="s">
        <v>657</v>
      </c>
      <c r="B422" s="34" t="s">
        <v>658</v>
      </c>
      <c r="C422" s="54" t="s">
        <v>659</v>
      </c>
      <c r="D422" s="171"/>
      <c r="E422" s="171"/>
      <c r="F422" s="171"/>
      <c r="G422" s="171"/>
      <c r="H422" s="171"/>
      <c r="I422" s="171"/>
      <c r="J422" s="171"/>
      <c r="K422" s="171"/>
    </row>
    <row r="423" spans="1:11" x14ac:dyDescent="0.25">
      <c r="A423" s="66" t="s">
        <v>660</v>
      </c>
      <c r="B423" s="82" t="s">
        <v>661</v>
      </c>
      <c r="C423" s="82" t="s">
        <v>662</v>
      </c>
      <c r="D423" s="171"/>
      <c r="E423" s="171"/>
      <c r="F423" s="171"/>
      <c r="G423" s="171"/>
      <c r="H423" s="171"/>
      <c r="I423" s="171"/>
      <c r="J423" s="171"/>
      <c r="K423" s="171"/>
    </row>
    <row r="424" spans="1:11" ht="35.25" customHeight="1" x14ac:dyDescent="0.25">
      <c r="A424" s="66" t="s">
        <v>663</v>
      </c>
      <c r="B424" s="107" t="s">
        <v>664</v>
      </c>
      <c r="C424" s="53" t="s">
        <v>665</v>
      </c>
      <c r="D424" s="171"/>
      <c r="E424" s="171"/>
      <c r="F424" s="171"/>
      <c r="G424" s="171"/>
      <c r="H424" s="171"/>
      <c r="I424" s="171"/>
      <c r="J424" s="171"/>
      <c r="K424" s="171"/>
    </row>
    <row r="425" spans="1:11" x14ac:dyDescent="0.25">
      <c r="A425" s="66" t="s">
        <v>666</v>
      </c>
      <c r="B425" s="58" t="s">
        <v>667</v>
      </c>
      <c r="C425" s="58" t="s">
        <v>668</v>
      </c>
      <c r="D425" s="175"/>
      <c r="E425" s="175"/>
      <c r="F425" s="175"/>
      <c r="G425" s="175"/>
      <c r="H425" s="175"/>
      <c r="I425" s="175"/>
      <c r="J425" s="175"/>
      <c r="K425" s="175"/>
    </row>
    <row r="426" spans="1:11" ht="54.75" customHeight="1" x14ac:dyDescent="0.25">
      <c r="A426" s="66" t="s">
        <v>669</v>
      </c>
      <c r="B426" s="99" t="s">
        <v>670</v>
      </c>
      <c r="C426" s="104" t="s">
        <v>671</v>
      </c>
      <c r="D426" s="175"/>
      <c r="E426" s="175"/>
      <c r="F426" s="175"/>
      <c r="G426" s="175"/>
      <c r="H426" s="175"/>
      <c r="I426" s="175"/>
      <c r="J426" s="175"/>
      <c r="K426" s="175"/>
    </row>
    <row r="427" spans="1:11" ht="14.25" customHeight="1" x14ac:dyDescent="0.25">
      <c r="A427" s="66" t="s">
        <v>672</v>
      </c>
      <c r="B427" s="85" t="s">
        <v>673</v>
      </c>
      <c r="C427" s="85" t="s">
        <v>674</v>
      </c>
      <c r="D427" s="175"/>
      <c r="E427" s="175"/>
      <c r="F427" s="175"/>
      <c r="G427" s="175"/>
      <c r="H427" s="175"/>
      <c r="I427" s="175"/>
      <c r="J427" s="175"/>
      <c r="K427" s="175"/>
    </row>
    <row r="428" spans="1:11" ht="48" customHeight="1" x14ac:dyDescent="0.25">
      <c r="A428" s="66" t="s">
        <v>675</v>
      </c>
      <c r="B428" s="85" t="s">
        <v>676</v>
      </c>
      <c r="C428" s="85" t="s">
        <v>677</v>
      </c>
      <c r="D428" s="175"/>
      <c r="E428" s="175"/>
      <c r="F428" s="175"/>
      <c r="G428" s="175"/>
      <c r="H428" s="175"/>
      <c r="I428" s="175"/>
      <c r="J428" s="175"/>
      <c r="K428" s="175"/>
    </row>
    <row r="429" spans="1:11" ht="22.5" customHeight="1" x14ac:dyDescent="0.25">
      <c r="A429" s="66" t="s">
        <v>678</v>
      </c>
      <c r="B429" s="58" t="s">
        <v>571</v>
      </c>
      <c r="C429" s="58" t="s">
        <v>679</v>
      </c>
      <c r="D429" s="175"/>
      <c r="E429" s="175"/>
      <c r="F429" s="175"/>
      <c r="G429" s="175"/>
      <c r="H429" s="175"/>
      <c r="I429" s="175"/>
      <c r="J429" s="175"/>
      <c r="K429" s="175"/>
    </row>
    <row r="430" spans="1:11" ht="50.25" customHeight="1" x14ac:dyDescent="0.25">
      <c r="A430" s="66" t="s">
        <v>680</v>
      </c>
      <c r="B430" s="107" t="s">
        <v>609</v>
      </c>
      <c r="C430" s="104" t="s">
        <v>681</v>
      </c>
      <c r="D430" s="175"/>
      <c r="E430" s="175"/>
      <c r="F430" s="175"/>
      <c r="G430" s="175"/>
      <c r="H430" s="175"/>
      <c r="I430" s="175"/>
      <c r="J430" s="175"/>
      <c r="K430" s="175"/>
    </row>
    <row r="431" spans="1:11" x14ac:dyDescent="0.25">
      <c r="A431" s="66" t="s">
        <v>682</v>
      </c>
      <c r="B431" s="58" t="s">
        <v>683</v>
      </c>
      <c r="C431" s="58" t="s">
        <v>684</v>
      </c>
      <c r="D431" s="175"/>
      <c r="E431" s="175"/>
      <c r="F431" s="175"/>
      <c r="G431" s="175"/>
      <c r="H431" s="175"/>
      <c r="I431" s="175"/>
      <c r="J431" s="175"/>
      <c r="K431" s="175"/>
    </row>
    <row r="432" spans="1:11" ht="62.25" customHeight="1" x14ac:dyDescent="0.25">
      <c r="A432" s="66" t="s">
        <v>685</v>
      </c>
      <c r="B432" s="102" t="s">
        <v>181</v>
      </c>
      <c r="C432" s="104" t="s">
        <v>686</v>
      </c>
      <c r="D432" s="88"/>
      <c r="E432" s="88"/>
      <c r="F432" s="88"/>
      <c r="G432" s="88"/>
      <c r="H432" s="88"/>
      <c r="I432" s="88"/>
      <c r="J432" s="88"/>
      <c r="K432" s="84"/>
    </row>
    <row r="433" spans="1:11" ht="60" x14ac:dyDescent="0.25">
      <c r="A433" s="66" t="s">
        <v>687</v>
      </c>
      <c r="B433" s="82" t="s">
        <v>688</v>
      </c>
      <c r="C433" s="98" t="s">
        <v>689</v>
      </c>
      <c r="D433" s="88"/>
      <c r="E433" s="88"/>
      <c r="F433" s="88"/>
      <c r="G433" s="88"/>
      <c r="H433" s="88"/>
      <c r="I433" s="88"/>
      <c r="J433" s="88"/>
      <c r="K433" s="84"/>
    </row>
    <row r="434" spans="1:11" ht="29.25" customHeight="1" x14ac:dyDescent="0.25">
      <c r="A434" s="66" t="s">
        <v>690</v>
      </c>
      <c r="B434" s="85" t="s">
        <v>691</v>
      </c>
      <c r="C434" s="98" t="s">
        <v>692</v>
      </c>
      <c r="D434" s="175"/>
      <c r="E434" s="175"/>
      <c r="F434" s="175"/>
      <c r="G434" s="175"/>
      <c r="H434" s="175"/>
      <c r="I434" s="175"/>
      <c r="J434" s="175"/>
      <c r="K434" s="175"/>
    </row>
    <row r="435" spans="1:11" ht="65.25" customHeight="1" x14ac:dyDescent="0.25">
      <c r="A435" s="66" t="s">
        <v>693</v>
      </c>
      <c r="B435" s="82" t="s">
        <v>694</v>
      </c>
      <c r="C435" s="55" t="s">
        <v>695</v>
      </c>
      <c r="D435" s="88"/>
      <c r="E435" s="88"/>
      <c r="F435" s="88"/>
      <c r="G435" s="88"/>
      <c r="H435" s="88"/>
      <c r="I435" s="88"/>
      <c r="J435" s="88"/>
      <c r="K435" s="84"/>
    </row>
    <row r="436" spans="1:11" ht="45.75" customHeight="1" x14ac:dyDescent="0.25">
      <c r="A436" s="66" t="s">
        <v>696</v>
      </c>
      <c r="B436" s="82" t="s">
        <v>697</v>
      </c>
      <c r="C436" s="103" t="s">
        <v>698</v>
      </c>
      <c r="D436" s="88"/>
      <c r="E436" s="88"/>
      <c r="F436" s="88"/>
      <c r="G436" s="88"/>
      <c r="H436" s="88"/>
      <c r="I436" s="88"/>
      <c r="J436" s="88"/>
      <c r="K436" s="84"/>
    </row>
    <row r="437" spans="1:11" ht="46.5" customHeight="1" x14ac:dyDescent="0.25">
      <c r="A437" s="66" t="s">
        <v>699</v>
      </c>
      <c r="B437" s="99" t="s">
        <v>617</v>
      </c>
      <c r="C437" s="104" t="s">
        <v>700</v>
      </c>
      <c r="D437" s="88"/>
      <c r="E437" s="88"/>
      <c r="F437" s="88"/>
      <c r="G437" s="88"/>
      <c r="H437" s="88"/>
      <c r="I437" s="88"/>
      <c r="J437" s="88"/>
      <c r="K437" s="84"/>
    </row>
    <row r="438" spans="1:11" ht="16.5" customHeight="1" x14ac:dyDescent="0.25">
      <c r="A438" s="66" t="s">
        <v>701</v>
      </c>
      <c r="B438" s="58" t="s">
        <v>702</v>
      </c>
      <c r="C438" s="58" t="s">
        <v>703</v>
      </c>
      <c r="D438" s="88"/>
      <c r="E438" s="88"/>
      <c r="F438" s="88"/>
      <c r="G438" s="88"/>
      <c r="H438" s="88"/>
      <c r="I438" s="88"/>
      <c r="J438" s="88"/>
      <c r="K438" s="84"/>
    </row>
    <row r="439" spans="1:11" ht="33" customHeight="1" x14ac:dyDescent="0.25">
      <c r="A439" s="66" t="s">
        <v>704</v>
      </c>
      <c r="B439" s="82" t="s">
        <v>705</v>
      </c>
      <c r="C439" s="103" t="s">
        <v>706</v>
      </c>
      <c r="D439" s="88"/>
      <c r="E439" s="88"/>
      <c r="F439" s="88"/>
      <c r="G439" s="88"/>
      <c r="H439" s="88"/>
      <c r="I439" s="88"/>
      <c r="J439" s="88"/>
      <c r="K439" s="84"/>
    </row>
    <row r="440" spans="1:11" ht="37.5" customHeight="1" x14ac:dyDescent="0.25">
      <c r="A440" s="66" t="s">
        <v>707</v>
      </c>
      <c r="B440" s="108" t="s">
        <v>577</v>
      </c>
      <c r="C440" s="108" t="s">
        <v>99</v>
      </c>
      <c r="D440" s="171"/>
      <c r="E440" s="171"/>
      <c r="F440" s="171"/>
      <c r="G440" s="171"/>
      <c r="H440" s="171"/>
      <c r="I440" s="171"/>
      <c r="J440" s="171"/>
      <c r="K440" s="171"/>
    </row>
    <row r="441" spans="1:11" ht="14.25" customHeight="1" x14ac:dyDescent="0.25">
      <c r="A441" s="66" t="s">
        <v>708</v>
      </c>
      <c r="B441" s="91" t="s">
        <v>138</v>
      </c>
      <c r="C441" s="91" t="s">
        <v>99</v>
      </c>
      <c r="D441" s="171"/>
      <c r="E441" s="171"/>
      <c r="F441" s="171"/>
      <c r="G441" s="171"/>
      <c r="H441" s="171"/>
      <c r="I441" s="171"/>
      <c r="J441" s="171"/>
      <c r="K441" s="171"/>
    </row>
    <row r="442" spans="1:11" ht="14.25" customHeight="1" x14ac:dyDescent="0.25">
      <c r="A442" s="66" t="s">
        <v>709</v>
      </c>
      <c r="B442" s="62" t="s">
        <v>140</v>
      </c>
      <c r="C442" s="62" t="s">
        <v>99</v>
      </c>
      <c r="D442" s="171"/>
      <c r="E442" s="171"/>
      <c r="F442" s="171"/>
      <c r="G442" s="171"/>
      <c r="H442" s="171"/>
      <c r="I442" s="171"/>
      <c r="J442" s="171"/>
      <c r="K442" s="171"/>
    </row>
    <row r="443" spans="1:11" ht="14.25" customHeight="1" x14ac:dyDescent="0.25">
      <c r="A443" s="66" t="s">
        <v>710</v>
      </c>
      <c r="B443" s="62" t="s">
        <v>142</v>
      </c>
      <c r="C443" s="62" t="s">
        <v>99</v>
      </c>
      <c r="D443" s="171"/>
      <c r="E443" s="171"/>
      <c r="F443" s="171"/>
      <c r="G443" s="171"/>
      <c r="H443" s="171"/>
      <c r="I443" s="171"/>
      <c r="J443" s="171"/>
      <c r="K443" s="171"/>
    </row>
    <row r="444" spans="1:11" ht="14.25" customHeight="1" x14ac:dyDescent="0.25">
      <c r="A444" s="66" t="s">
        <v>711</v>
      </c>
      <c r="B444" s="62" t="s">
        <v>146</v>
      </c>
      <c r="C444" s="62" t="s">
        <v>99</v>
      </c>
      <c r="D444" s="171"/>
      <c r="E444" s="171"/>
      <c r="F444" s="171"/>
      <c r="G444" s="171"/>
      <c r="H444" s="171"/>
      <c r="I444" s="171"/>
      <c r="J444" s="171"/>
      <c r="K444" s="171"/>
    </row>
    <row r="445" spans="1:11" ht="14.25" customHeight="1" x14ac:dyDescent="0.25">
      <c r="A445" s="21" t="s">
        <v>712</v>
      </c>
      <c r="B445" s="62" t="s">
        <v>144</v>
      </c>
      <c r="C445" s="62" t="s">
        <v>99</v>
      </c>
      <c r="D445" s="15"/>
      <c r="E445" s="16"/>
      <c r="F445" s="13"/>
      <c r="G445" s="15"/>
      <c r="H445" s="15"/>
      <c r="I445" s="13"/>
      <c r="J445" s="13"/>
      <c r="K445" s="13"/>
    </row>
    <row r="446" spans="1:11" s="110" customFormat="1" x14ac:dyDescent="0.25">
      <c r="A446" s="92"/>
      <c r="B446" s="81"/>
      <c r="C446" s="81"/>
      <c r="D446" s="46"/>
      <c r="E446" s="46"/>
      <c r="F446" s="46"/>
      <c r="G446" s="46"/>
      <c r="H446" s="46"/>
      <c r="I446" s="46"/>
      <c r="J446" s="46"/>
      <c r="K446" s="109"/>
    </row>
    <row r="447" spans="1:11" ht="102" customHeight="1" x14ac:dyDescent="0.25">
      <c r="A447" s="12" t="s">
        <v>33</v>
      </c>
      <c r="B447" s="13" t="s">
        <v>34</v>
      </c>
      <c r="C447" s="13" t="s">
        <v>35</v>
      </c>
      <c r="D447" s="13" t="s">
        <v>36</v>
      </c>
      <c r="E447" s="13" t="s">
        <v>37</v>
      </c>
      <c r="F447" s="14" t="s">
        <v>38</v>
      </c>
      <c r="G447" s="14" t="s">
        <v>39</v>
      </c>
      <c r="H447" s="14" t="s">
        <v>40</v>
      </c>
      <c r="I447" s="14" t="s">
        <v>41</v>
      </c>
      <c r="J447" s="14" t="s">
        <v>42</v>
      </c>
      <c r="K447" s="13" t="s">
        <v>43</v>
      </c>
    </row>
    <row r="448" spans="1:11" ht="14.25" customHeight="1" x14ac:dyDescent="0.25">
      <c r="A448" s="15" t="s">
        <v>713</v>
      </c>
      <c r="B448" s="63" t="s">
        <v>714</v>
      </c>
      <c r="C448" s="15"/>
      <c r="D448" s="15"/>
      <c r="E448" s="15"/>
      <c r="F448" s="13"/>
      <c r="G448" s="15"/>
      <c r="H448" s="15"/>
      <c r="I448" s="13"/>
      <c r="J448" s="13"/>
      <c r="K448" s="13"/>
    </row>
    <row r="449" spans="1:11" ht="46.5" customHeight="1" x14ac:dyDescent="0.25">
      <c r="A449" s="15"/>
      <c r="B449" s="176" t="s">
        <v>715</v>
      </c>
      <c r="C449" s="176"/>
      <c r="D449" s="176"/>
      <c r="E449" s="176"/>
      <c r="F449" s="176"/>
      <c r="G449" s="176"/>
      <c r="H449" s="176"/>
      <c r="I449" s="176"/>
      <c r="J449" s="176"/>
      <c r="K449" s="176"/>
    </row>
    <row r="450" spans="1:11" ht="42.75" customHeight="1" x14ac:dyDescent="0.25">
      <c r="A450" s="16" t="s">
        <v>716</v>
      </c>
      <c r="B450" s="93" t="s">
        <v>717</v>
      </c>
      <c r="C450" s="94" t="s">
        <v>718</v>
      </c>
      <c r="D450" s="25"/>
      <c r="E450" s="26">
        <v>3000</v>
      </c>
      <c r="F450" s="13"/>
      <c r="G450" s="15"/>
      <c r="H450" s="15"/>
      <c r="I450" s="13"/>
      <c r="J450" s="13"/>
      <c r="K450" s="13" t="s">
        <v>200</v>
      </c>
    </row>
    <row r="451" spans="1:11" ht="45" x14ac:dyDescent="0.25">
      <c r="A451" s="15" t="s">
        <v>719</v>
      </c>
      <c r="B451" s="95" t="s">
        <v>720</v>
      </c>
      <c r="C451" s="74"/>
      <c r="D451" s="15"/>
      <c r="E451" s="15"/>
      <c r="F451" s="13"/>
      <c r="G451" s="15"/>
      <c r="H451" s="15"/>
      <c r="I451" s="13"/>
      <c r="J451" s="13"/>
      <c r="K451" s="13"/>
    </row>
    <row r="452" spans="1:11" ht="78" customHeight="1" x14ac:dyDescent="0.25">
      <c r="A452" s="16" t="s">
        <v>721</v>
      </c>
      <c r="B452" s="96" t="s">
        <v>722</v>
      </c>
      <c r="C452" s="94" t="s">
        <v>723</v>
      </c>
      <c r="D452" s="25"/>
      <c r="E452" s="26">
        <v>1000</v>
      </c>
      <c r="F452" s="13"/>
      <c r="G452" s="15"/>
      <c r="H452" s="15"/>
      <c r="I452" s="13"/>
      <c r="J452" s="13"/>
      <c r="K452" s="13" t="s">
        <v>200</v>
      </c>
    </row>
    <row r="453" spans="1:11" ht="60" x14ac:dyDescent="0.25">
      <c r="A453" s="15" t="s">
        <v>724</v>
      </c>
      <c r="B453" s="95" t="s">
        <v>589</v>
      </c>
      <c r="C453" s="74"/>
      <c r="D453" s="15"/>
      <c r="E453" s="15"/>
      <c r="F453" s="13"/>
      <c r="G453" s="15"/>
      <c r="H453" s="15"/>
      <c r="I453" s="13"/>
      <c r="J453" s="13"/>
      <c r="K453" s="13"/>
    </row>
    <row r="454" spans="1:11" ht="36" customHeight="1" x14ac:dyDescent="0.25">
      <c r="A454" s="16" t="s">
        <v>725</v>
      </c>
      <c r="B454" s="96" t="s">
        <v>726</v>
      </c>
      <c r="C454" s="94" t="s">
        <v>727</v>
      </c>
      <c r="D454" s="25"/>
      <c r="E454" s="26">
        <v>400</v>
      </c>
      <c r="F454" s="13"/>
      <c r="G454" s="15"/>
      <c r="H454" s="15"/>
      <c r="I454" s="13"/>
      <c r="J454" s="13"/>
      <c r="K454" s="13" t="s">
        <v>200</v>
      </c>
    </row>
    <row r="455" spans="1:11" ht="60" x14ac:dyDescent="0.25">
      <c r="A455" s="15" t="s">
        <v>728</v>
      </c>
      <c r="B455" s="95" t="s">
        <v>589</v>
      </c>
      <c r="C455" s="74"/>
      <c r="D455" s="15"/>
      <c r="E455" s="15"/>
      <c r="F455" s="13"/>
      <c r="G455" s="15"/>
      <c r="H455" s="15"/>
      <c r="I455" s="13"/>
      <c r="J455" s="13"/>
      <c r="K455" s="13"/>
    </row>
    <row r="456" spans="1:11" ht="44.25" x14ac:dyDescent="0.25">
      <c r="A456" s="15" t="s">
        <v>729</v>
      </c>
      <c r="B456" s="76" t="s">
        <v>347</v>
      </c>
      <c r="C456" s="15"/>
      <c r="D456" s="15"/>
      <c r="E456" s="16"/>
      <c r="F456" s="13"/>
      <c r="G456" s="15"/>
      <c r="H456" s="15"/>
      <c r="I456" s="13"/>
      <c r="J456" s="13"/>
      <c r="K456" s="13"/>
    </row>
    <row r="457" spans="1:11" ht="14.25" customHeight="1" x14ac:dyDescent="0.25">
      <c r="A457" s="15"/>
      <c r="B457" s="173" t="s">
        <v>730</v>
      </c>
      <c r="C457" s="173"/>
      <c r="D457" s="173"/>
      <c r="E457" s="173"/>
      <c r="F457" s="173"/>
      <c r="G457" s="173"/>
      <c r="H457" s="173"/>
      <c r="I457" s="173"/>
      <c r="J457" s="13"/>
      <c r="K457" s="13"/>
    </row>
    <row r="458" spans="1:11" ht="14.25" customHeight="1" x14ac:dyDescent="0.25">
      <c r="A458" s="15"/>
      <c r="B458" s="177" t="s">
        <v>67</v>
      </c>
      <c r="C458" s="177"/>
      <c r="D458" s="177"/>
      <c r="E458" s="177"/>
      <c r="F458" s="177"/>
      <c r="G458" s="177"/>
      <c r="H458" s="177"/>
      <c r="I458" s="177"/>
      <c r="J458" s="13"/>
      <c r="K458" s="13"/>
    </row>
    <row r="459" spans="1:11" ht="14.25" customHeight="1" x14ac:dyDescent="0.25">
      <c r="A459" s="15"/>
      <c r="B459" s="177" t="s">
        <v>68</v>
      </c>
      <c r="C459" s="177"/>
      <c r="D459" s="177"/>
      <c r="E459" s="177"/>
      <c r="F459" s="177"/>
      <c r="G459" s="177"/>
      <c r="H459" s="177"/>
      <c r="I459" s="177"/>
      <c r="J459" s="13"/>
      <c r="K459" s="13"/>
    </row>
    <row r="460" spans="1:11" ht="14.25" customHeight="1" x14ac:dyDescent="0.25">
      <c r="A460" s="15"/>
      <c r="B460" s="173" t="s">
        <v>731</v>
      </c>
      <c r="C460" s="173"/>
      <c r="D460" s="173"/>
      <c r="E460" s="173"/>
      <c r="F460" s="173"/>
      <c r="G460" s="173"/>
      <c r="H460" s="173"/>
      <c r="I460" s="173"/>
      <c r="J460" s="13"/>
      <c r="K460" s="13"/>
    </row>
    <row r="461" spans="1:11" ht="14.25" customHeight="1" x14ac:dyDescent="0.25">
      <c r="A461" s="15"/>
      <c r="B461" s="15"/>
      <c r="C461" s="15"/>
      <c r="D461" s="15"/>
      <c r="E461" s="16"/>
      <c r="F461" s="13"/>
      <c r="G461" s="15"/>
      <c r="H461" s="15"/>
      <c r="I461" s="13"/>
      <c r="J461" s="13"/>
      <c r="K461" s="13"/>
    </row>
    <row r="462" spans="1:11" ht="14.25" customHeight="1" x14ac:dyDescent="0.25">
      <c r="A462" s="15" t="s">
        <v>732</v>
      </c>
      <c r="B462" s="32" t="s">
        <v>733</v>
      </c>
      <c r="C462" s="15"/>
      <c r="D462" s="15"/>
      <c r="E462" s="16"/>
      <c r="F462" s="13"/>
      <c r="G462" s="15"/>
      <c r="H462" s="15"/>
      <c r="I462" s="13"/>
      <c r="J462" s="13"/>
      <c r="K462" s="13"/>
    </row>
    <row r="463" spans="1:11" ht="14.25" customHeight="1" x14ac:dyDescent="0.25">
      <c r="A463" s="15"/>
      <c r="B463" s="170" t="s">
        <v>72</v>
      </c>
      <c r="C463" s="170"/>
      <c r="D463" s="170"/>
      <c r="E463" s="170"/>
      <c r="F463" s="170"/>
      <c r="G463" s="170"/>
      <c r="H463" s="170"/>
      <c r="I463" s="170"/>
      <c r="J463" s="170"/>
      <c r="K463" s="170"/>
    </row>
    <row r="464" spans="1:11" ht="14.25" customHeight="1" x14ac:dyDescent="0.25">
      <c r="A464" s="33"/>
      <c r="B464" s="51" t="s">
        <v>73</v>
      </c>
      <c r="C464" s="51" t="s">
        <v>74</v>
      </c>
      <c r="D464" s="174" t="s">
        <v>75</v>
      </c>
      <c r="E464" s="174"/>
      <c r="F464" s="174"/>
      <c r="G464" s="174"/>
      <c r="H464" s="174"/>
      <c r="I464" s="174"/>
      <c r="J464" s="174"/>
      <c r="K464" s="174"/>
    </row>
    <row r="465" spans="1:11" ht="28.5" customHeight="1" x14ac:dyDescent="0.25">
      <c r="A465" s="66" t="s">
        <v>734</v>
      </c>
      <c r="B465" s="34" t="s">
        <v>77</v>
      </c>
      <c r="C465" s="54" t="s">
        <v>735</v>
      </c>
      <c r="D465" s="171"/>
      <c r="E465" s="171"/>
      <c r="F465" s="171"/>
      <c r="G465" s="171"/>
      <c r="H465" s="171"/>
      <c r="I465" s="171"/>
      <c r="J465" s="171"/>
      <c r="K465" s="171"/>
    </row>
    <row r="466" spans="1:11" ht="30" x14ac:dyDescent="0.25">
      <c r="A466" s="66" t="s">
        <v>736</v>
      </c>
      <c r="B466" s="62" t="s">
        <v>80</v>
      </c>
      <c r="C466" s="62" t="s">
        <v>161</v>
      </c>
      <c r="D466" s="171"/>
      <c r="E466" s="171"/>
      <c r="F466" s="171"/>
      <c r="G466" s="171"/>
      <c r="H466" s="171"/>
      <c r="I466" s="171"/>
      <c r="J466" s="171"/>
      <c r="K466" s="171"/>
    </row>
    <row r="467" spans="1:11" ht="35.25" customHeight="1" x14ac:dyDescent="0.25">
      <c r="A467" s="66" t="s">
        <v>737</v>
      </c>
      <c r="B467" s="97" t="s">
        <v>83</v>
      </c>
      <c r="C467" s="97" t="s">
        <v>602</v>
      </c>
      <c r="D467" s="171"/>
      <c r="E467" s="171"/>
      <c r="F467" s="171"/>
      <c r="G467" s="171"/>
      <c r="H467" s="171"/>
      <c r="I467" s="171"/>
      <c r="J467" s="171"/>
      <c r="K467" s="171"/>
    </row>
    <row r="468" spans="1:11" x14ac:dyDescent="0.25">
      <c r="A468" s="66" t="s">
        <v>738</v>
      </c>
      <c r="B468" s="85" t="s">
        <v>667</v>
      </c>
      <c r="C468" s="98" t="s">
        <v>739</v>
      </c>
      <c r="D468" s="175"/>
      <c r="E468" s="175"/>
      <c r="F468" s="175"/>
      <c r="G468" s="175"/>
      <c r="H468" s="175"/>
      <c r="I468" s="175"/>
      <c r="J468" s="175"/>
      <c r="K468" s="175"/>
    </row>
    <row r="469" spans="1:11" ht="14.25" customHeight="1" x14ac:dyDescent="0.25">
      <c r="A469" s="66" t="s">
        <v>740</v>
      </c>
      <c r="B469" s="85" t="s">
        <v>741</v>
      </c>
      <c r="C469" s="98" t="s">
        <v>742</v>
      </c>
      <c r="D469" s="175"/>
      <c r="E469" s="175"/>
      <c r="F469" s="175"/>
      <c r="G469" s="175"/>
      <c r="H469" s="175"/>
      <c r="I469" s="175"/>
      <c r="J469" s="175"/>
      <c r="K469" s="175"/>
    </row>
    <row r="470" spans="1:11" ht="48" customHeight="1" x14ac:dyDescent="0.25">
      <c r="A470" s="66" t="s">
        <v>743</v>
      </c>
      <c r="B470" s="58" t="s">
        <v>744</v>
      </c>
      <c r="C470" s="55" t="s">
        <v>99</v>
      </c>
      <c r="D470" s="175"/>
      <c r="E470" s="175"/>
      <c r="F470" s="175"/>
      <c r="G470" s="175"/>
      <c r="H470" s="175"/>
      <c r="I470" s="175"/>
      <c r="J470" s="175"/>
      <c r="K470" s="175"/>
    </row>
    <row r="471" spans="1:11" ht="48" customHeight="1" x14ac:dyDescent="0.25">
      <c r="A471" s="66" t="s">
        <v>745</v>
      </c>
      <c r="B471" s="99" t="s">
        <v>746</v>
      </c>
      <c r="C471" s="87" t="s">
        <v>99</v>
      </c>
      <c r="D471" s="175"/>
      <c r="E471" s="175"/>
      <c r="F471" s="175"/>
      <c r="G471" s="175"/>
      <c r="H471" s="175"/>
      <c r="I471" s="175"/>
      <c r="J471" s="175"/>
      <c r="K471" s="175"/>
    </row>
    <row r="472" spans="1:11" ht="28.5" customHeight="1" x14ac:dyDescent="0.25">
      <c r="A472" s="66" t="s">
        <v>747</v>
      </c>
      <c r="B472" s="85" t="s">
        <v>748</v>
      </c>
      <c r="C472" s="98" t="s">
        <v>99</v>
      </c>
      <c r="D472" s="175"/>
      <c r="E472" s="175"/>
      <c r="F472" s="175"/>
      <c r="G472" s="175"/>
      <c r="H472" s="175"/>
      <c r="I472" s="175"/>
      <c r="J472" s="175"/>
      <c r="K472" s="175"/>
    </row>
    <row r="473" spans="1:11" ht="45.75" customHeight="1" x14ac:dyDescent="0.25">
      <c r="A473" s="66" t="s">
        <v>749</v>
      </c>
      <c r="B473" s="85" t="s">
        <v>750</v>
      </c>
      <c r="C473" s="55" t="s">
        <v>99</v>
      </c>
      <c r="D473" s="175"/>
      <c r="E473" s="175"/>
      <c r="F473" s="175"/>
      <c r="G473" s="175"/>
      <c r="H473" s="175"/>
      <c r="I473" s="175"/>
      <c r="J473" s="175"/>
      <c r="K473" s="175"/>
    </row>
    <row r="474" spans="1:11" x14ac:dyDescent="0.25">
      <c r="A474" s="66" t="s">
        <v>751</v>
      </c>
      <c r="B474" s="100" t="s">
        <v>752</v>
      </c>
      <c r="C474" s="101" t="s">
        <v>753</v>
      </c>
      <c r="D474" s="175"/>
      <c r="E474" s="175"/>
      <c r="F474" s="175"/>
      <c r="G474" s="175"/>
      <c r="H474" s="175"/>
      <c r="I474" s="175"/>
      <c r="J474" s="175"/>
      <c r="K474" s="175"/>
    </row>
    <row r="475" spans="1:11" ht="29.25" customHeight="1" x14ac:dyDescent="0.25">
      <c r="A475" s="66" t="s">
        <v>754</v>
      </c>
      <c r="B475" s="100" t="s">
        <v>755</v>
      </c>
      <c r="C475" s="98" t="s">
        <v>99</v>
      </c>
      <c r="D475" s="88"/>
      <c r="E475" s="88"/>
      <c r="F475" s="88"/>
      <c r="G475" s="88"/>
      <c r="H475" s="88"/>
      <c r="I475" s="88"/>
      <c r="J475" s="88"/>
      <c r="K475" s="84"/>
    </row>
    <row r="476" spans="1:11" ht="30" x14ac:dyDescent="0.25">
      <c r="A476" s="66" t="s">
        <v>756</v>
      </c>
      <c r="B476" s="85" t="s">
        <v>757</v>
      </c>
      <c r="C476" s="98" t="s">
        <v>99</v>
      </c>
      <c r="D476" s="88"/>
      <c r="E476" s="88"/>
      <c r="F476" s="88"/>
      <c r="G476" s="88"/>
      <c r="H476" s="88"/>
      <c r="I476" s="88"/>
      <c r="J476" s="88"/>
      <c r="K476" s="84"/>
    </row>
    <row r="477" spans="1:11" ht="17.25" customHeight="1" x14ac:dyDescent="0.25">
      <c r="A477" s="66" t="s">
        <v>758</v>
      </c>
      <c r="B477" s="85" t="s">
        <v>89</v>
      </c>
      <c r="C477" s="98" t="s">
        <v>759</v>
      </c>
      <c r="D477" s="175"/>
      <c r="E477" s="175"/>
      <c r="F477" s="175"/>
      <c r="G477" s="175"/>
      <c r="H477" s="175"/>
      <c r="I477" s="175"/>
      <c r="J477" s="175"/>
      <c r="K477" s="175"/>
    </row>
    <row r="478" spans="1:11" ht="19.5" customHeight="1" x14ac:dyDescent="0.25">
      <c r="A478" s="66" t="s">
        <v>760</v>
      </c>
      <c r="B478" s="58" t="s">
        <v>761</v>
      </c>
      <c r="C478" s="55" t="s">
        <v>762</v>
      </c>
      <c r="D478" s="88"/>
      <c r="E478" s="88"/>
      <c r="F478" s="88"/>
      <c r="G478" s="88"/>
      <c r="H478" s="88"/>
      <c r="I478" s="88"/>
      <c r="J478" s="88"/>
      <c r="K478" s="84"/>
    </row>
    <row r="479" spans="1:11" ht="33" customHeight="1" x14ac:dyDescent="0.25">
      <c r="A479" s="66" t="s">
        <v>763</v>
      </c>
      <c r="B479" s="102" t="s">
        <v>764</v>
      </c>
      <c r="C479" s="103" t="s">
        <v>99</v>
      </c>
      <c r="D479" s="88"/>
      <c r="E479" s="88"/>
      <c r="F479" s="88"/>
      <c r="G479" s="88"/>
      <c r="H479" s="88"/>
      <c r="I479" s="88"/>
      <c r="J479" s="88"/>
      <c r="K479" s="84"/>
    </row>
    <row r="480" spans="1:11" ht="19.5" customHeight="1" x14ac:dyDescent="0.25">
      <c r="A480" s="66" t="s">
        <v>765</v>
      </c>
      <c r="B480" s="99" t="s">
        <v>766</v>
      </c>
      <c r="C480" s="104" t="s">
        <v>767</v>
      </c>
      <c r="D480" s="88"/>
      <c r="E480" s="88"/>
      <c r="F480" s="88"/>
      <c r="G480" s="88"/>
      <c r="H480" s="88"/>
      <c r="I480" s="88"/>
      <c r="J480" s="88"/>
      <c r="K480" s="84"/>
    </row>
    <row r="481" spans="1:11" ht="30" customHeight="1" x14ac:dyDescent="0.25">
      <c r="A481" s="66" t="s">
        <v>768</v>
      </c>
      <c r="B481" s="111" t="s">
        <v>769</v>
      </c>
      <c r="C481" s="111" t="s">
        <v>770</v>
      </c>
      <c r="D481" s="88"/>
      <c r="E481" s="88"/>
      <c r="F481" s="88"/>
      <c r="G481" s="88"/>
      <c r="H481" s="88"/>
      <c r="I481" s="88"/>
      <c r="J481" s="88"/>
      <c r="K481" s="84"/>
    </row>
    <row r="482" spans="1:11" ht="33" customHeight="1" x14ac:dyDescent="0.25">
      <c r="A482" s="66" t="s">
        <v>771</v>
      </c>
      <c r="B482" s="90" t="s">
        <v>772</v>
      </c>
      <c r="C482" s="103" t="s">
        <v>99</v>
      </c>
      <c r="D482" s="88"/>
      <c r="E482" s="88"/>
      <c r="F482" s="88"/>
      <c r="G482" s="88"/>
      <c r="H482" s="88"/>
      <c r="I482" s="88"/>
      <c r="J482" s="88"/>
      <c r="K482" s="84"/>
    </row>
    <row r="483" spans="1:11" ht="33" customHeight="1" x14ac:dyDescent="0.25">
      <c r="A483" s="66" t="s">
        <v>773</v>
      </c>
      <c r="B483" s="90" t="s">
        <v>774</v>
      </c>
      <c r="C483" s="103" t="s">
        <v>99</v>
      </c>
      <c r="D483" s="88"/>
      <c r="E483" s="88"/>
      <c r="F483" s="88"/>
      <c r="G483" s="88"/>
      <c r="H483" s="88"/>
      <c r="I483" s="88"/>
      <c r="J483" s="88"/>
      <c r="K483" s="84"/>
    </row>
    <row r="484" spans="1:11" ht="33" customHeight="1" x14ac:dyDescent="0.25">
      <c r="A484" s="66" t="s">
        <v>775</v>
      </c>
      <c r="B484" s="90" t="s">
        <v>776</v>
      </c>
      <c r="C484" s="103" t="s">
        <v>99</v>
      </c>
      <c r="D484" s="88"/>
      <c r="E484" s="88"/>
      <c r="F484" s="88"/>
      <c r="G484" s="88"/>
      <c r="H484" s="88"/>
      <c r="I484" s="88"/>
      <c r="J484" s="88"/>
      <c r="K484" s="84"/>
    </row>
    <row r="485" spans="1:11" ht="14.25" customHeight="1" x14ac:dyDescent="0.25">
      <c r="A485" s="66" t="s">
        <v>777</v>
      </c>
      <c r="B485" s="91" t="s">
        <v>138</v>
      </c>
      <c r="C485" s="91" t="s">
        <v>99</v>
      </c>
      <c r="D485" s="171"/>
      <c r="E485" s="171"/>
      <c r="F485" s="171"/>
      <c r="G485" s="171"/>
      <c r="H485" s="171"/>
      <c r="I485" s="171"/>
      <c r="J485" s="171"/>
      <c r="K485" s="171"/>
    </row>
    <row r="486" spans="1:11" ht="14.25" customHeight="1" x14ac:dyDescent="0.25">
      <c r="A486" s="66" t="s">
        <v>778</v>
      </c>
      <c r="B486" s="67" t="s">
        <v>779</v>
      </c>
      <c r="C486" s="67" t="s">
        <v>99</v>
      </c>
      <c r="D486" s="171"/>
      <c r="E486" s="171"/>
      <c r="F486" s="171"/>
      <c r="G486" s="171"/>
      <c r="H486" s="171"/>
      <c r="I486" s="171"/>
      <c r="J486" s="171"/>
      <c r="K486" s="171"/>
    </row>
    <row r="487" spans="1:11" ht="14.25" customHeight="1" x14ac:dyDescent="0.25">
      <c r="A487" s="66" t="s">
        <v>780</v>
      </c>
      <c r="B487" s="62" t="s">
        <v>142</v>
      </c>
      <c r="C487" s="62" t="s">
        <v>99</v>
      </c>
      <c r="D487" s="171"/>
      <c r="E487" s="171"/>
      <c r="F487" s="171"/>
      <c r="G487" s="171"/>
      <c r="H487" s="171"/>
      <c r="I487" s="171"/>
      <c r="J487" s="171"/>
      <c r="K487" s="171"/>
    </row>
    <row r="488" spans="1:11" ht="14.25" customHeight="1" x14ac:dyDescent="0.25">
      <c r="A488" s="66" t="s">
        <v>781</v>
      </c>
      <c r="B488" s="62" t="s">
        <v>146</v>
      </c>
      <c r="C488" s="62" t="s">
        <v>99</v>
      </c>
      <c r="D488" s="171"/>
      <c r="E488" s="171"/>
      <c r="F488" s="171"/>
      <c r="G488" s="171"/>
      <c r="H488" s="171"/>
      <c r="I488" s="171"/>
      <c r="J488" s="171"/>
      <c r="K488" s="171"/>
    </row>
    <row r="489" spans="1:11" ht="14.25" customHeight="1" x14ac:dyDescent="0.25">
      <c r="A489" s="66" t="s">
        <v>782</v>
      </c>
      <c r="B489" s="62" t="s">
        <v>144</v>
      </c>
      <c r="C489" s="62" t="s">
        <v>99</v>
      </c>
      <c r="D489" s="171"/>
      <c r="E489" s="171"/>
      <c r="F489" s="171"/>
      <c r="G489" s="171"/>
      <c r="H489" s="171"/>
      <c r="I489" s="171"/>
      <c r="J489" s="171"/>
      <c r="K489" s="171"/>
    </row>
    <row r="490" spans="1:11" s="110" customFormat="1" x14ac:dyDescent="0.25">
      <c r="A490" s="92"/>
      <c r="B490" s="81"/>
      <c r="C490" s="81"/>
      <c r="D490" s="46"/>
      <c r="E490" s="46"/>
      <c r="F490" s="46"/>
      <c r="G490" s="46"/>
      <c r="H490" s="46"/>
      <c r="I490" s="46"/>
      <c r="J490" s="46"/>
      <c r="K490" s="109"/>
    </row>
    <row r="491" spans="1:11" ht="102" customHeight="1" x14ac:dyDescent="0.25">
      <c r="A491" s="12" t="s">
        <v>33</v>
      </c>
      <c r="B491" s="13" t="s">
        <v>34</v>
      </c>
      <c r="C491" s="13" t="s">
        <v>35</v>
      </c>
      <c r="D491" s="13" t="s">
        <v>36</v>
      </c>
      <c r="E491" s="13" t="s">
        <v>37</v>
      </c>
      <c r="F491" s="14" t="s">
        <v>38</v>
      </c>
      <c r="G491" s="14" t="s">
        <v>39</v>
      </c>
      <c r="H491" s="14" t="s">
        <v>40</v>
      </c>
      <c r="I491" s="14" t="s">
        <v>41</v>
      </c>
      <c r="J491" s="14" t="s">
        <v>42</v>
      </c>
      <c r="K491" s="13" t="s">
        <v>43</v>
      </c>
    </row>
    <row r="492" spans="1:11" ht="14.25" customHeight="1" x14ac:dyDescent="0.25">
      <c r="A492" s="15" t="s">
        <v>783</v>
      </c>
      <c r="B492" s="63" t="s">
        <v>784</v>
      </c>
      <c r="C492" s="15"/>
      <c r="D492" s="15"/>
      <c r="E492" s="15"/>
      <c r="F492" s="13"/>
      <c r="G492" s="15"/>
      <c r="H492" s="15"/>
      <c r="I492" s="13"/>
      <c r="J492" s="13"/>
      <c r="K492" s="13"/>
    </row>
    <row r="493" spans="1:11" ht="35.25" customHeight="1" x14ac:dyDescent="0.25">
      <c r="A493" s="15"/>
      <c r="B493" s="176" t="s">
        <v>785</v>
      </c>
      <c r="C493" s="176"/>
      <c r="D493" s="176"/>
      <c r="E493" s="176"/>
      <c r="F493" s="176"/>
      <c r="G493" s="176"/>
      <c r="H493" s="176"/>
      <c r="I493" s="176"/>
      <c r="J493" s="176"/>
      <c r="K493" s="176"/>
    </row>
    <row r="494" spans="1:11" ht="36.75" customHeight="1" x14ac:dyDescent="0.25">
      <c r="A494" s="16" t="s">
        <v>786</v>
      </c>
      <c r="B494" s="112" t="s">
        <v>787</v>
      </c>
      <c r="C494" s="94" t="s">
        <v>788</v>
      </c>
      <c r="D494" s="25"/>
      <c r="E494" s="26">
        <v>120</v>
      </c>
      <c r="F494" s="13"/>
      <c r="G494" s="15"/>
      <c r="H494" s="15"/>
      <c r="I494" s="13"/>
      <c r="J494" s="13"/>
      <c r="K494" s="13" t="s">
        <v>200</v>
      </c>
    </row>
    <row r="495" spans="1:11" ht="45" x14ac:dyDescent="0.25">
      <c r="A495" s="15" t="s">
        <v>789</v>
      </c>
      <c r="B495" s="95" t="s">
        <v>720</v>
      </c>
      <c r="C495" s="74"/>
      <c r="D495" s="15"/>
      <c r="E495" s="15"/>
      <c r="F495" s="13"/>
      <c r="G495" s="15"/>
      <c r="H495" s="15"/>
      <c r="I495" s="13"/>
      <c r="J495" s="13"/>
      <c r="K495" s="13"/>
    </row>
    <row r="496" spans="1:11" ht="44.25" x14ac:dyDescent="0.25">
      <c r="A496" s="15" t="s">
        <v>790</v>
      </c>
      <c r="B496" s="76" t="s">
        <v>347</v>
      </c>
      <c r="C496" s="15"/>
      <c r="D496" s="15"/>
      <c r="E496" s="16"/>
      <c r="F496" s="13"/>
      <c r="G496" s="15"/>
      <c r="H496" s="15"/>
      <c r="I496" s="13"/>
      <c r="J496" s="13"/>
      <c r="K496" s="13"/>
    </row>
    <row r="497" spans="1:11" ht="14.25" customHeight="1" x14ac:dyDescent="0.25">
      <c r="A497" s="15"/>
      <c r="B497" s="173" t="s">
        <v>791</v>
      </c>
      <c r="C497" s="173"/>
      <c r="D497" s="173"/>
      <c r="E497" s="173"/>
      <c r="F497" s="173"/>
      <c r="G497" s="173"/>
      <c r="H497" s="173"/>
      <c r="I497" s="173"/>
      <c r="J497" s="13"/>
      <c r="K497" s="13"/>
    </row>
    <row r="498" spans="1:11" ht="14.25" customHeight="1" x14ac:dyDescent="0.25">
      <c r="A498" s="15"/>
      <c r="B498" s="177" t="s">
        <v>67</v>
      </c>
      <c r="C498" s="177"/>
      <c r="D498" s="177"/>
      <c r="E498" s="177"/>
      <c r="F498" s="177"/>
      <c r="G498" s="177"/>
      <c r="H498" s="177"/>
      <c r="I498" s="177"/>
      <c r="J498" s="13"/>
      <c r="K498" s="13"/>
    </row>
    <row r="499" spans="1:11" ht="14.25" customHeight="1" x14ac:dyDescent="0.25">
      <c r="A499" s="15"/>
      <c r="B499" s="177" t="s">
        <v>68</v>
      </c>
      <c r="C499" s="177"/>
      <c r="D499" s="177"/>
      <c r="E499" s="177"/>
      <c r="F499" s="177"/>
      <c r="G499" s="177"/>
      <c r="H499" s="177"/>
      <c r="I499" s="177"/>
      <c r="J499" s="13"/>
      <c r="K499" s="13"/>
    </row>
    <row r="500" spans="1:11" ht="14.25" customHeight="1" x14ac:dyDescent="0.25">
      <c r="A500" s="15"/>
      <c r="B500" s="173" t="s">
        <v>792</v>
      </c>
      <c r="C500" s="173"/>
      <c r="D500" s="173"/>
      <c r="E500" s="173"/>
      <c r="F500" s="173"/>
      <c r="G500" s="173"/>
      <c r="H500" s="173"/>
      <c r="I500" s="173"/>
      <c r="J500" s="13"/>
      <c r="K500" s="13"/>
    </row>
    <row r="501" spans="1:11" ht="14.25" customHeight="1" x14ac:dyDescent="0.25">
      <c r="A501" s="15"/>
      <c r="B501" s="15"/>
      <c r="C501" s="15"/>
      <c r="D501" s="15"/>
      <c r="E501" s="16"/>
      <c r="F501" s="13"/>
      <c r="G501" s="15"/>
      <c r="H501" s="15"/>
      <c r="I501" s="13"/>
      <c r="J501" s="13"/>
      <c r="K501" s="13"/>
    </row>
    <row r="502" spans="1:11" ht="14.25" customHeight="1" x14ac:dyDescent="0.25">
      <c r="A502" s="15" t="s">
        <v>793</v>
      </c>
      <c r="B502" s="32" t="s">
        <v>794</v>
      </c>
      <c r="C502" s="15"/>
      <c r="D502" s="15"/>
      <c r="E502" s="16"/>
      <c r="F502" s="13"/>
      <c r="G502" s="15"/>
      <c r="H502" s="15"/>
      <c r="I502" s="13"/>
      <c r="J502" s="13"/>
      <c r="K502" s="13"/>
    </row>
    <row r="503" spans="1:11" ht="14.25" customHeight="1" x14ac:dyDescent="0.25">
      <c r="A503" s="15"/>
      <c r="B503" s="170" t="s">
        <v>72</v>
      </c>
      <c r="C503" s="170"/>
      <c r="D503" s="170"/>
      <c r="E503" s="170"/>
      <c r="F503" s="170"/>
      <c r="G503" s="170"/>
      <c r="H503" s="170"/>
      <c r="I503" s="170"/>
      <c r="J503" s="170"/>
      <c r="K503" s="170"/>
    </row>
    <row r="504" spans="1:11" ht="14.25" customHeight="1" x14ac:dyDescent="0.25">
      <c r="A504" s="33"/>
      <c r="B504" s="51" t="s">
        <v>73</v>
      </c>
      <c r="C504" s="51" t="s">
        <v>74</v>
      </c>
      <c r="D504" s="174" t="s">
        <v>75</v>
      </c>
      <c r="E504" s="174"/>
      <c r="F504" s="174"/>
      <c r="G504" s="174"/>
      <c r="H504" s="174"/>
      <c r="I504" s="174"/>
      <c r="J504" s="174"/>
      <c r="K504" s="174"/>
    </row>
    <row r="505" spans="1:11" ht="28.5" customHeight="1" x14ac:dyDescent="0.25">
      <c r="A505" s="66" t="s">
        <v>795</v>
      </c>
      <c r="B505" s="52" t="s">
        <v>77</v>
      </c>
      <c r="C505" s="113" t="s">
        <v>796</v>
      </c>
      <c r="D505" s="171"/>
      <c r="E505" s="171"/>
      <c r="F505" s="171"/>
      <c r="G505" s="171"/>
      <c r="H505" s="171"/>
      <c r="I505" s="171"/>
      <c r="J505" s="171"/>
      <c r="K505" s="171"/>
    </row>
    <row r="506" spans="1:11" ht="30" x14ac:dyDescent="0.25">
      <c r="A506" s="66" t="s">
        <v>797</v>
      </c>
      <c r="B506" s="62" t="s">
        <v>80</v>
      </c>
      <c r="C506" s="62" t="s">
        <v>161</v>
      </c>
      <c r="D506" s="171"/>
      <c r="E506" s="171"/>
      <c r="F506" s="171"/>
      <c r="G506" s="171"/>
      <c r="H506" s="171"/>
      <c r="I506" s="171"/>
      <c r="J506" s="171"/>
      <c r="K506" s="171"/>
    </row>
    <row r="507" spans="1:11" ht="35.25" customHeight="1" x14ac:dyDescent="0.25">
      <c r="A507" s="66" t="s">
        <v>798</v>
      </c>
      <c r="B507" s="97" t="s">
        <v>83</v>
      </c>
      <c r="C507" s="97" t="s">
        <v>602</v>
      </c>
      <c r="D507" s="171"/>
      <c r="E507" s="171"/>
      <c r="F507" s="171"/>
      <c r="G507" s="171"/>
      <c r="H507" s="171"/>
      <c r="I507" s="171"/>
      <c r="J507" s="171"/>
      <c r="K507" s="171"/>
    </row>
    <row r="508" spans="1:11" x14ac:dyDescent="0.25">
      <c r="A508" s="66" t="s">
        <v>799</v>
      </c>
      <c r="B508" s="85" t="s">
        <v>800</v>
      </c>
      <c r="C508" s="98" t="s">
        <v>801</v>
      </c>
      <c r="D508" s="175"/>
      <c r="E508" s="175"/>
      <c r="F508" s="175"/>
      <c r="G508" s="175"/>
      <c r="H508" s="175"/>
      <c r="I508" s="175"/>
      <c r="J508" s="175"/>
      <c r="K508" s="175"/>
    </row>
    <row r="509" spans="1:11" ht="14.25" customHeight="1" x14ac:dyDescent="0.25">
      <c r="A509" s="66" t="s">
        <v>802</v>
      </c>
      <c r="B509" s="85" t="s">
        <v>604</v>
      </c>
      <c r="C509" s="98" t="s">
        <v>803</v>
      </c>
      <c r="D509" s="175"/>
      <c r="E509" s="175"/>
      <c r="F509" s="175"/>
      <c r="G509" s="175"/>
      <c r="H509" s="175"/>
      <c r="I509" s="175"/>
      <c r="J509" s="175"/>
      <c r="K509" s="175"/>
    </row>
    <row r="510" spans="1:11" ht="21.75" customHeight="1" x14ac:dyDescent="0.25">
      <c r="A510" s="66" t="s">
        <v>804</v>
      </c>
      <c r="B510" s="58" t="s">
        <v>805</v>
      </c>
      <c r="C510" s="55" t="s">
        <v>806</v>
      </c>
      <c r="D510" s="175"/>
      <c r="E510" s="175"/>
      <c r="F510" s="175"/>
      <c r="G510" s="175"/>
      <c r="H510" s="175"/>
      <c r="I510" s="175"/>
      <c r="J510" s="175"/>
      <c r="K510" s="175"/>
    </row>
    <row r="511" spans="1:11" ht="19.5" customHeight="1" x14ac:dyDescent="0.25">
      <c r="A511" s="66" t="s">
        <v>807</v>
      </c>
      <c r="B511" s="99" t="s">
        <v>808</v>
      </c>
      <c r="C511" s="87" t="s">
        <v>809</v>
      </c>
      <c r="D511" s="175"/>
      <c r="E511" s="175"/>
      <c r="F511" s="175"/>
      <c r="G511" s="175"/>
      <c r="H511" s="175"/>
      <c r="I511" s="175"/>
      <c r="J511" s="175"/>
      <c r="K511" s="175"/>
    </row>
    <row r="512" spans="1:11" ht="16.5" customHeight="1" x14ac:dyDescent="0.25">
      <c r="A512" s="66" t="s">
        <v>810</v>
      </c>
      <c r="B512" s="85" t="s">
        <v>811</v>
      </c>
      <c r="C512" s="98" t="s">
        <v>812</v>
      </c>
      <c r="D512" s="175"/>
      <c r="E512" s="175"/>
      <c r="F512" s="175"/>
      <c r="G512" s="175"/>
      <c r="H512" s="175"/>
      <c r="I512" s="175"/>
      <c r="J512" s="175"/>
      <c r="K512" s="175"/>
    </row>
    <row r="513" spans="1:11" ht="19.5" customHeight="1" x14ac:dyDescent="0.25">
      <c r="A513" s="66" t="s">
        <v>813</v>
      </c>
      <c r="B513" s="85" t="s">
        <v>814</v>
      </c>
      <c r="C513" s="55" t="s">
        <v>815</v>
      </c>
      <c r="D513" s="175"/>
      <c r="E513" s="175"/>
      <c r="F513" s="175"/>
      <c r="G513" s="175"/>
      <c r="H513" s="175"/>
      <c r="I513" s="175"/>
      <c r="J513" s="175"/>
      <c r="K513" s="175"/>
    </row>
    <row r="514" spans="1:11" x14ac:dyDescent="0.25">
      <c r="A514" s="66" t="s">
        <v>816</v>
      </c>
      <c r="B514" s="100" t="s">
        <v>817</v>
      </c>
      <c r="C514" s="101" t="s">
        <v>99</v>
      </c>
      <c r="D514" s="175"/>
      <c r="E514" s="175"/>
      <c r="F514" s="175"/>
      <c r="G514" s="175"/>
      <c r="H514" s="175"/>
      <c r="I514" s="175"/>
      <c r="J514" s="175"/>
      <c r="K514" s="175"/>
    </row>
    <row r="515" spans="1:11" ht="18" customHeight="1" x14ac:dyDescent="0.25">
      <c r="A515" s="66" t="s">
        <v>818</v>
      </c>
      <c r="B515" s="100" t="s">
        <v>819</v>
      </c>
      <c r="C515" s="98" t="s">
        <v>99</v>
      </c>
      <c r="D515" s="88"/>
      <c r="E515" s="88"/>
      <c r="F515" s="88"/>
      <c r="G515" s="88"/>
      <c r="H515" s="88"/>
      <c r="I515" s="88"/>
      <c r="J515" s="88"/>
      <c r="K515" s="84"/>
    </row>
    <row r="516" spans="1:11" ht="30" x14ac:dyDescent="0.25">
      <c r="A516" s="66" t="s">
        <v>820</v>
      </c>
      <c r="B516" s="100" t="s">
        <v>821</v>
      </c>
      <c r="C516" s="98" t="s">
        <v>822</v>
      </c>
      <c r="D516" s="88"/>
      <c r="E516" s="88"/>
      <c r="F516" s="88"/>
      <c r="G516" s="88"/>
      <c r="H516" s="88"/>
      <c r="I516" s="88"/>
      <c r="J516" s="88"/>
      <c r="K516" s="84"/>
    </row>
    <row r="517" spans="1:11" ht="27.75" customHeight="1" x14ac:dyDescent="0.25">
      <c r="A517" s="66" t="s">
        <v>823</v>
      </c>
      <c r="B517" s="100" t="s">
        <v>571</v>
      </c>
      <c r="C517" s="98" t="s">
        <v>824</v>
      </c>
      <c r="D517" s="175"/>
      <c r="E517" s="175"/>
      <c r="F517" s="175"/>
      <c r="G517" s="175"/>
      <c r="H517" s="175"/>
      <c r="I517" s="175"/>
      <c r="J517" s="175"/>
      <c r="K517" s="175"/>
    </row>
    <row r="518" spans="1:11" ht="15" customHeight="1" x14ac:dyDescent="0.25">
      <c r="A518" s="66" t="s">
        <v>825</v>
      </c>
      <c r="B518" s="58" t="s">
        <v>826</v>
      </c>
      <c r="C518" s="55" t="s">
        <v>99</v>
      </c>
      <c r="D518" s="88"/>
      <c r="E518" s="88"/>
      <c r="F518" s="88"/>
      <c r="G518" s="88"/>
      <c r="H518" s="88"/>
      <c r="I518" s="88"/>
      <c r="J518" s="88"/>
      <c r="K518" s="84"/>
    </row>
    <row r="519" spans="1:11" ht="33" customHeight="1" x14ac:dyDescent="0.25">
      <c r="A519" s="66" t="s">
        <v>827</v>
      </c>
      <c r="B519" s="113" t="s">
        <v>828</v>
      </c>
      <c r="C519" s="103" t="s">
        <v>99</v>
      </c>
      <c r="D519" s="88"/>
      <c r="E519" s="88"/>
      <c r="F519" s="88"/>
      <c r="G519" s="88"/>
      <c r="H519" s="88"/>
      <c r="I519" s="88"/>
      <c r="J519" s="88"/>
      <c r="K519" s="84"/>
    </row>
    <row r="520" spans="1:11" ht="14.25" customHeight="1" x14ac:dyDescent="0.25">
      <c r="A520" s="66" t="s">
        <v>829</v>
      </c>
      <c r="B520" s="91" t="s">
        <v>138</v>
      </c>
      <c r="C520" s="91" t="s">
        <v>99</v>
      </c>
      <c r="D520" s="171"/>
      <c r="E520" s="171"/>
      <c r="F520" s="171"/>
      <c r="G520" s="171"/>
      <c r="H520" s="171"/>
      <c r="I520" s="171"/>
      <c r="J520" s="171"/>
      <c r="K520" s="171"/>
    </row>
    <row r="521" spans="1:11" ht="14.25" customHeight="1" x14ac:dyDescent="0.25">
      <c r="A521" s="66" t="s">
        <v>830</v>
      </c>
      <c r="B521" s="62" t="s">
        <v>779</v>
      </c>
      <c r="C521" s="62" t="s">
        <v>99</v>
      </c>
      <c r="D521" s="171"/>
      <c r="E521" s="171"/>
      <c r="F521" s="171"/>
      <c r="G521" s="171"/>
      <c r="H521" s="171"/>
      <c r="I521" s="171"/>
      <c r="J521" s="171"/>
      <c r="K521" s="171"/>
    </row>
    <row r="522" spans="1:11" ht="14.25" customHeight="1" x14ac:dyDescent="0.25">
      <c r="A522" s="66" t="s">
        <v>831</v>
      </c>
      <c r="B522" s="62" t="s">
        <v>142</v>
      </c>
      <c r="C522" s="62" t="s">
        <v>99</v>
      </c>
      <c r="D522" s="171"/>
      <c r="E522" s="171"/>
      <c r="F522" s="171"/>
      <c r="G522" s="171"/>
      <c r="H522" s="171"/>
      <c r="I522" s="171"/>
      <c r="J522" s="171"/>
      <c r="K522" s="171"/>
    </row>
    <row r="523" spans="1:11" ht="14.25" customHeight="1" x14ac:dyDescent="0.25">
      <c r="A523" s="66" t="s">
        <v>832</v>
      </c>
      <c r="B523" s="62" t="s">
        <v>146</v>
      </c>
      <c r="C523" s="62" t="s">
        <v>99</v>
      </c>
      <c r="D523" s="171"/>
      <c r="E523" s="171"/>
      <c r="F523" s="171"/>
      <c r="G523" s="171"/>
      <c r="H523" s="171"/>
      <c r="I523" s="171"/>
      <c r="J523" s="171"/>
      <c r="K523" s="171"/>
    </row>
    <row r="524" spans="1:11" ht="14.25" customHeight="1" x14ac:dyDescent="0.25">
      <c r="A524" s="66" t="s">
        <v>833</v>
      </c>
      <c r="B524" s="62" t="s">
        <v>144</v>
      </c>
      <c r="C524" s="62" t="s">
        <v>99</v>
      </c>
      <c r="D524" s="171"/>
      <c r="E524" s="171"/>
      <c r="F524" s="171"/>
      <c r="G524" s="171"/>
      <c r="H524" s="171"/>
      <c r="I524" s="171"/>
      <c r="J524" s="171"/>
      <c r="K524" s="171"/>
    </row>
    <row r="525" spans="1:11" s="110" customFormat="1" x14ac:dyDescent="0.25">
      <c r="A525" s="92"/>
      <c r="B525" s="81"/>
      <c r="C525" s="81"/>
      <c r="D525" s="46"/>
      <c r="E525" s="46"/>
      <c r="F525" s="46"/>
      <c r="G525" s="46"/>
      <c r="H525" s="46"/>
      <c r="I525" s="46"/>
      <c r="J525" s="46"/>
      <c r="K525" s="109"/>
    </row>
    <row r="526" spans="1:11" ht="102" customHeight="1" x14ac:dyDescent="0.25">
      <c r="A526" s="12" t="s">
        <v>33</v>
      </c>
      <c r="B526" s="13" t="s">
        <v>34</v>
      </c>
      <c r="C526" s="13" t="s">
        <v>35</v>
      </c>
      <c r="D526" s="13" t="s">
        <v>36</v>
      </c>
      <c r="E526" s="13" t="s">
        <v>37</v>
      </c>
      <c r="F526" s="14" t="s">
        <v>38</v>
      </c>
      <c r="G526" s="14" t="s">
        <v>39</v>
      </c>
      <c r="H526" s="14" t="s">
        <v>40</v>
      </c>
      <c r="I526" s="14" t="s">
        <v>41</v>
      </c>
      <c r="J526" s="14" t="s">
        <v>42</v>
      </c>
      <c r="K526" s="13" t="s">
        <v>43</v>
      </c>
    </row>
    <row r="527" spans="1:11" ht="14.25" customHeight="1" x14ac:dyDescent="0.25">
      <c r="A527" s="15" t="s">
        <v>834</v>
      </c>
      <c r="B527" s="63" t="s">
        <v>835</v>
      </c>
      <c r="C527" s="15"/>
      <c r="D527" s="15"/>
      <c r="E527" s="15"/>
      <c r="F527" s="13"/>
      <c r="G527" s="15"/>
      <c r="H527" s="15"/>
      <c r="I527" s="13"/>
      <c r="J527" s="13"/>
      <c r="K527" s="13"/>
    </row>
    <row r="528" spans="1:11" ht="35.25" customHeight="1" x14ac:dyDescent="0.25">
      <c r="A528" s="15"/>
      <c r="B528" s="176" t="s">
        <v>836</v>
      </c>
      <c r="C528" s="176"/>
      <c r="D528" s="176"/>
      <c r="E528" s="176"/>
      <c r="F528" s="176"/>
      <c r="G528" s="176"/>
      <c r="H528" s="176"/>
      <c r="I528" s="176"/>
      <c r="J528" s="176"/>
      <c r="K528" s="176"/>
    </row>
    <row r="529" spans="1:11" ht="72.75" customHeight="1" x14ac:dyDescent="0.25">
      <c r="A529" s="16" t="s">
        <v>837</v>
      </c>
      <c r="B529" s="112" t="s">
        <v>838</v>
      </c>
      <c r="C529" s="94"/>
      <c r="D529" s="25"/>
      <c r="E529" s="26">
        <v>2000</v>
      </c>
      <c r="F529" s="13"/>
      <c r="G529" s="15"/>
      <c r="H529" s="15"/>
      <c r="I529" s="13"/>
      <c r="J529" s="13"/>
      <c r="K529" s="13" t="s">
        <v>200</v>
      </c>
    </row>
    <row r="530" spans="1:11" ht="45" x14ac:dyDescent="0.25">
      <c r="A530" s="15" t="s">
        <v>839</v>
      </c>
      <c r="B530" s="95" t="s">
        <v>720</v>
      </c>
      <c r="C530" s="74"/>
      <c r="D530" s="15"/>
      <c r="E530" s="15"/>
      <c r="F530" s="13"/>
      <c r="G530" s="15"/>
      <c r="H530" s="15"/>
      <c r="I530" s="13"/>
      <c r="J530" s="13"/>
      <c r="K530" s="13"/>
    </row>
    <row r="531" spans="1:11" ht="44.25" x14ac:dyDescent="0.25">
      <c r="A531" s="15" t="s">
        <v>840</v>
      </c>
      <c r="B531" s="76" t="s">
        <v>347</v>
      </c>
      <c r="C531" s="15"/>
      <c r="D531" s="15"/>
      <c r="E531" s="16"/>
      <c r="F531" s="13"/>
      <c r="G531" s="15"/>
      <c r="H531" s="15"/>
      <c r="I531" s="13"/>
      <c r="J531" s="13"/>
      <c r="K531" s="13"/>
    </row>
    <row r="532" spans="1:11" ht="14.25" customHeight="1" x14ac:dyDescent="0.25">
      <c r="A532" s="15"/>
      <c r="B532" s="173" t="s">
        <v>841</v>
      </c>
      <c r="C532" s="173"/>
      <c r="D532" s="173"/>
      <c r="E532" s="173"/>
      <c r="F532" s="173"/>
      <c r="G532" s="173"/>
      <c r="H532" s="173"/>
      <c r="I532" s="173"/>
      <c r="J532" s="13"/>
      <c r="K532" s="13"/>
    </row>
    <row r="533" spans="1:11" ht="14.25" customHeight="1" x14ac:dyDescent="0.25">
      <c r="A533" s="15"/>
      <c r="B533" s="177" t="s">
        <v>67</v>
      </c>
      <c r="C533" s="177"/>
      <c r="D533" s="177"/>
      <c r="E533" s="177"/>
      <c r="F533" s="177"/>
      <c r="G533" s="177"/>
      <c r="H533" s="177"/>
      <c r="I533" s="177"/>
      <c r="J533" s="13"/>
      <c r="K533" s="13"/>
    </row>
    <row r="534" spans="1:11" ht="14.25" customHeight="1" x14ac:dyDescent="0.25">
      <c r="A534" s="15"/>
      <c r="B534" s="177" t="s">
        <v>68</v>
      </c>
      <c r="C534" s="177"/>
      <c r="D534" s="177"/>
      <c r="E534" s="177"/>
      <c r="F534" s="177"/>
      <c r="G534" s="177"/>
      <c r="H534" s="177"/>
      <c r="I534" s="177"/>
      <c r="J534" s="13"/>
      <c r="K534" s="13"/>
    </row>
    <row r="535" spans="1:11" ht="14.25" customHeight="1" x14ac:dyDescent="0.25">
      <c r="A535" s="15"/>
      <c r="B535" s="173" t="s">
        <v>842</v>
      </c>
      <c r="C535" s="173"/>
      <c r="D535" s="173"/>
      <c r="E535" s="173"/>
      <c r="F535" s="173"/>
      <c r="G535" s="173"/>
      <c r="H535" s="173"/>
      <c r="I535" s="173"/>
      <c r="J535" s="13"/>
      <c r="K535" s="13"/>
    </row>
    <row r="536" spans="1:11" ht="14.25" customHeight="1" x14ac:dyDescent="0.25">
      <c r="A536" s="15"/>
      <c r="B536" s="15"/>
      <c r="C536" s="15"/>
      <c r="D536" s="15"/>
      <c r="E536" s="16"/>
      <c r="F536" s="13"/>
      <c r="G536" s="15"/>
      <c r="H536" s="15"/>
      <c r="I536" s="13"/>
      <c r="J536" s="13"/>
      <c r="K536" s="13"/>
    </row>
    <row r="537" spans="1:11" ht="14.25" customHeight="1" x14ac:dyDescent="0.25">
      <c r="A537" s="15" t="s">
        <v>843</v>
      </c>
      <c r="B537" s="32" t="s">
        <v>844</v>
      </c>
      <c r="C537" s="15"/>
      <c r="D537" s="15"/>
      <c r="E537" s="16"/>
      <c r="F537" s="13"/>
      <c r="G537" s="15"/>
      <c r="H537" s="15"/>
      <c r="I537" s="13"/>
      <c r="J537" s="13"/>
      <c r="K537" s="13"/>
    </row>
    <row r="538" spans="1:11" ht="14.25" customHeight="1" x14ac:dyDescent="0.25">
      <c r="A538" s="15"/>
      <c r="B538" s="170" t="s">
        <v>72</v>
      </c>
      <c r="C538" s="170"/>
      <c r="D538" s="170"/>
      <c r="E538" s="170"/>
      <c r="F538" s="170"/>
      <c r="G538" s="170"/>
      <c r="H538" s="170"/>
      <c r="I538" s="170"/>
      <c r="J538" s="170"/>
      <c r="K538" s="170"/>
    </row>
    <row r="539" spans="1:11" ht="14.25" customHeight="1" x14ac:dyDescent="0.25">
      <c r="A539" s="33"/>
      <c r="B539" s="51" t="s">
        <v>73</v>
      </c>
      <c r="C539" s="51" t="s">
        <v>74</v>
      </c>
      <c r="D539" s="174" t="s">
        <v>75</v>
      </c>
      <c r="E539" s="174"/>
      <c r="F539" s="174"/>
      <c r="G539" s="174"/>
      <c r="H539" s="174"/>
      <c r="I539" s="174"/>
      <c r="J539" s="174"/>
      <c r="K539" s="174"/>
    </row>
    <row r="540" spans="1:11" ht="28.5" customHeight="1" x14ac:dyDescent="0.25">
      <c r="A540" s="66" t="s">
        <v>845</v>
      </c>
      <c r="B540" s="52" t="s">
        <v>77</v>
      </c>
      <c r="C540" s="113"/>
      <c r="D540" s="171"/>
      <c r="E540" s="171"/>
      <c r="F540" s="171"/>
      <c r="G540" s="171"/>
      <c r="H540" s="171"/>
      <c r="I540" s="171"/>
      <c r="J540" s="171"/>
      <c r="K540" s="171"/>
    </row>
    <row r="541" spans="1:11" ht="30" x14ac:dyDescent="0.25">
      <c r="A541" s="66" t="s">
        <v>846</v>
      </c>
      <c r="B541" s="62" t="s">
        <v>80</v>
      </c>
      <c r="C541" s="62" t="s">
        <v>161</v>
      </c>
      <c r="D541" s="171"/>
      <c r="E541" s="171"/>
      <c r="F541" s="171"/>
      <c r="G541" s="171"/>
      <c r="H541" s="171"/>
      <c r="I541" s="171"/>
      <c r="J541" s="171"/>
      <c r="K541" s="171"/>
    </row>
    <row r="542" spans="1:11" ht="35.25" customHeight="1" x14ac:dyDescent="0.25">
      <c r="A542" s="66" t="s">
        <v>847</v>
      </c>
      <c r="B542" s="97" t="s">
        <v>83</v>
      </c>
      <c r="C542" s="97" t="s">
        <v>602</v>
      </c>
      <c r="D542" s="171"/>
      <c r="E542" s="171"/>
      <c r="F542" s="171"/>
      <c r="G542" s="171"/>
      <c r="H542" s="171"/>
      <c r="I542" s="171"/>
      <c r="J542" s="171"/>
      <c r="K542" s="171"/>
    </row>
    <row r="543" spans="1:11" x14ac:dyDescent="0.25">
      <c r="A543" s="66" t="s">
        <v>848</v>
      </c>
      <c r="B543" s="85" t="s">
        <v>849</v>
      </c>
      <c r="C543" s="98" t="s">
        <v>850</v>
      </c>
      <c r="D543" s="175"/>
      <c r="E543" s="175"/>
      <c r="F543" s="175"/>
      <c r="G543" s="175"/>
      <c r="H543" s="175"/>
      <c r="I543" s="175"/>
      <c r="J543" s="175"/>
      <c r="K543" s="175"/>
    </row>
    <row r="544" spans="1:11" ht="49.5" customHeight="1" x14ac:dyDescent="0.25">
      <c r="A544" s="66" t="s">
        <v>851</v>
      </c>
      <c r="B544" s="85" t="s">
        <v>852</v>
      </c>
      <c r="C544" s="98" t="s">
        <v>853</v>
      </c>
      <c r="D544" s="175"/>
      <c r="E544" s="175"/>
      <c r="F544" s="175"/>
      <c r="G544" s="175"/>
      <c r="H544" s="175"/>
      <c r="I544" s="175"/>
      <c r="J544" s="175"/>
      <c r="K544" s="175"/>
    </row>
    <row r="545" spans="1:11" ht="21.75" customHeight="1" x14ac:dyDescent="0.25">
      <c r="A545" s="66" t="s">
        <v>854</v>
      </c>
      <c r="B545" s="58" t="s">
        <v>855</v>
      </c>
      <c r="C545" s="55" t="s">
        <v>856</v>
      </c>
      <c r="D545" s="175"/>
      <c r="E545" s="175"/>
      <c r="F545" s="175"/>
      <c r="G545" s="175"/>
      <c r="H545" s="175"/>
      <c r="I545" s="175"/>
      <c r="J545" s="175"/>
      <c r="K545" s="175"/>
    </row>
    <row r="546" spans="1:11" ht="33.75" customHeight="1" x14ac:dyDescent="0.25">
      <c r="A546" s="66" t="s">
        <v>857</v>
      </c>
      <c r="B546" s="99" t="s">
        <v>858</v>
      </c>
      <c r="C546" s="87" t="s">
        <v>859</v>
      </c>
      <c r="D546" s="175"/>
      <c r="E546" s="175"/>
      <c r="F546" s="175"/>
      <c r="G546" s="175"/>
      <c r="H546" s="175"/>
      <c r="I546" s="175"/>
      <c r="J546" s="175"/>
      <c r="K546" s="175"/>
    </row>
    <row r="547" spans="1:11" ht="16.5" customHeight="1" x14ac:dyDescent="0.25">
      <c r="A547" s="66" t="s">
        <v>860</v>
      </c>
      <c r="B547" s="85" t="s">
        <v>861</v>
      </c>
      <c r="C547" s="98" t="s">
        <v>862</v>
      </c>
      <c r="D547" s="175"/>
      <c r="E547" s="175"/>
      <c r="F547" s="175"/>
      <c r="G547" s="175"/>
      <c r="H547" s="175"/>
      <c r="I547" s="175"/>
      <c r="J547" s="175"/>
      <c r="K547" s="175"/>
    </row>
    <row r="548" spans="1:11" ht="19.5" customHeight="1" x14ac:dyDescent="0.25">
      <c r="A548" s="66" t="s">
        <v>863</v>
      </c>
      <c r="B548" s="85" t="s">
        <v>864</v>
      </c>
      <c r="C548" s="55" t="s">
        <v>865</v>
      </c>
      <c r="D548" s="175"/>
      <c r="E548" s="175"/>
      <c r="F548" s="175"/>
      <c r="G548" s="175"/>
      <c r="H548" s="175"/>
      <c r="I548" s="175"/>
      <c r="J548" s="175"/>
      <c r="K548" s="175"/>
    </row>
    <row r="549" spans="1:11" ht="30" x14ac:dyDescent="0.25">
      <c r="A549" s="66" t="s">
        <v>866</v>
      </c>
      <c r="B549" s="100" t="s">
        <v>614</v>
      </c>
      <c r="C549" s="101" t="s">
        <v>867</v>
      </c>
      <c r="D549" s="175"/>
      <c r="E549" s="175"/>
      <c r="F549" s="175"/>
      <c r="G549" s="175"/>
      <c r="H549" s="175"/>
      <c r="I549" s="175"/>
      <c r="J549" s="175"/>
      <c r="K549" s="175"/>
    </row>
    <row r="550" spans="1:11" ht="18" customHeight="1" x14ac:dyDescent="0.25">
      <c r="A550" s="66" t="s">
        <v>868</v>
      </c>
      <c r="B550" s="100" t="s">
        <v>89</v>
      </c>
      <c r="C550" s="98" t="s">
        <v>869</v>
      </c>
      <c r="D550" s="88"/>
      <c r="E550" s="88"/>
      <c r="F550" s="88"/>
      <c r="G550" s="88"/>
      <c r="H550" s="88"/>
      <c r="I550" s="88"/>
      <c r="J550" s="88"/>
      <c r="K550" s="84"/>
    </row>
    <row r="551" spans="1:11" x14ac:dyDescent="0.25">
      <c r="A551" s="66" t="s">
        <v>870</v>
      </c>
      <c r="B551" s="100" t="s">
        <v>871</v>
      </c>
      <c r="C551" s="98" t="s">
        <v>872</v>
      </c>
      <c r="D551" s="88"/>
      <c r="E551" s="88"/>
      <c r="F551" s="88"/>
      <c r="G551" s="88"/>
      <c r="H551" s="88"/>
      <c r="I551" s="88"/>
      <c r="J551" s="88"/>
      <c r="K551" s="84"/>
    </row>
    <row r="552" spans="1:11" ht="27.75" customHeight="1" x14ac:dyDescent="0.25">
      <c r="A552" s="66" t="s">
        <v>873</v>
      </c>
      <c r="B552" s="100" t="s">
        <v>874</v>
      </c>
      <c r="C552" s="98" t="s">
        <v>875</v>
      </c>
      <c r="D552" s="175"/>
      <c r="E552" s="175"/>
      <c r="F552" s="175"/>
      <c r="G552" s="175"/>
      <c r="H552" s="175"/>
      <c r="I552" s="175"/>
      <c r="J552" s="175"/>
      <c r="K552" s="175"/>
    </row>
    <row r="553" spans="1:11" ht="28.5" customHeight="1" x14ac:dyDescent="0.25">
      <c r="A553" s="66" t="s">
        <v>876</v>
      </c>
      <c r="B553" s="58" t="s">
        <v>877</v>
      </c>
      <c r="C553" s="55" t="s">
        <v>99</v>
      </c>
      <c r="D553" s="88"/>
      <c r="E553" s="88"/>
      <c r="F553" s="88"/>
      <c r="G553" s="88"/>
      <c r="H553" s="88"/>
      <c r="I553" s="88"/>
      <c r="J553" s="88"/>
      <c r="K553" s="84"/>
    </row>
    <row r="554" spans="1:11" ht="15" customHeight="1" x14ac:dyDescent="0.25">
      <c r="A554" s="66" t="s">
        <v>878</v>
      </c>
      <c r="B554" s="58" t="s">
        <v>879</v>
      </c>
      <c r="C554" s="103" t="s">
        <v>880</v>
      </c>
      <c r="D554" s="88"/>
      <c r="E554" s="88"/>
      <c r="F554" s="88"/>
      <c r="G554" s="88"/>
      <c r="H554" s="88"/>
      <c r="I554" s="88"/>
      <c r="J554" s="88"/>
      <c r="K554" s="84"/>
    </row>
    <row r="555" spans="1:11" ht="15" customHeight="1" x14ac:dyDescent="0.25">
      <c r="A555" s="66" t="s">
        <v>881</v>
      </c>
      <c r="B555" s="58" t="s">
        <v>882</v>
      </c>
      <c r="C555" s="103" t="s">
        <v>99</v>
      </c>
      <c r="D555" s="88"/>
      <c r="E555" s="88"/>
      <c r="F555" s="88"/>
      <c r="G555" s="88"/>
      <c r="H555" s="88"/>
      <c r="I555" s="88"/>
      <c r="J555" s="88"/>
      <c r="K555" s="84"/>
    </row>
    <row r="556" spans="1:11" ht="15" customHeight="1" x14ac:dyDescent="0.25">
      <c r="A556" s="66" t="s">
        <v>883</v>
      </c>
      <c r="B556" s="58" t="s">
        <v>884</v>
      </c>
      <c r="C556" s="103" t="s">
        <v>99</v>
      </c>
      <c r="D556" s="88"/>
      <c r="E556" s="88"/>
      <c r="F556" s="88"/>
      <c r="G556" s="88"/>
      <c r="H556" s="88"/>
      <c r="I556" s="88"/>
      <c r="J556" s="88"/>
      <c r="K556" s="84"/>
    </row>
    <row r="557" spans="1:11" ht="15" customHeight="1" x14ac:dyDescent="0.25">
      <c r="A557" s="66" t="s">
        <v>885</v>
      </c>
      <c r="B557" s="58" t="s">
        <v>886</v>
      </c>
      <c r="C557" s="103" t="s">
        <v>99</v>
      </c>
      <c r="D557" s="88"/>
      <c r="E557" s="88"/>
      <c r="F557" s="88"/>
      <c r="G557" s="88"/>
      <c r="H557" s="88"/>
      <c r="I557" s="88"/>
      <c r="J557" s="88"/>
      <c r="K557" s="84"/>
    </row>
    <row r="558" spans="1:11" ht="34.5" customHeight="1" x14ac:dyDescent="0.25">
      <c r="A558" s="66" t="s">
        <v>887</v>
      </c>
      <c r="B558" s="58" t="s">
        <v>888</v>
      </c>
      <c r="C558" s="103" t="s">
        <v>99</v>
      </c>
      <c r="D558" s="88"/>
      <c r="E558" s="88"/>
      <c r="F558" s="88"/>
      <c r="G558" s="88"/>
      <c r="H558" s="88"/>
      <c r="I558" s="88"/>
      <c r="J558" s="88"/>
      <c r="K558" s="84"/>
    </row>
    <row r="559" spans="1:11" ht="15" customHeight="1" x14ac:dyDescent="0.25">
      <c r="A559" s="66" t="s">
        <v>889</v>
      </c>
      <c r="B559" s="58" t="s">
        <v>890</v>
      </c>
      <c r="C559" s="103" t="s">
        <v>99</v>
      </c>
      <c r="D559" s="88"/>
      <c r="E559" s="88"/>
      <c r="F559" s="88"/>
      <c r="G559" s="88"/>
      <c r="H559" s="88"/>
      <c r="I559" s="88"/>
      <c r="J559" s="88"/>
      <c r="K559" s="84"/>
    </row>
    <row r="560" spans="1:11" ht="30.75" customHeight="1" x14ac:dyDescent="0.25">
      <c r="A560" s="66" t="s">
        <v>891</v>
      </c>
      <c r="B560" s="58" t="s">
        <v>892</v>
      </c>
      <c r="C560" s="103" t="s">
        <v>99</v>
      </c>
      <c r="D560" s="88"/>
      <c r="E560" s="88"/>
      <c r="F560" s="88"/>
      <c r="G560" s="88"/>
      <c r="H560" s="88"/>
      <c r="I560" s="88"/>
      <c r="J560" s="88"/>
      <c r="K560" s="84"/>
    </row>
    <row r="561" spans="1:11" ht="33.75" customHeight="1" x14ac:dyDescent="0.25">
      <c r="A561" s="66" t="s">
        <v>893</v>
      </c>
      <c r="B561" s="58" t="s">
        <v>894</v>
      </c>
      <c r="C561" s="103" t="s">
        <v>99</v>
      </c>
      <c r="D561" s="88"/>
      <c r="E561" s="88"/>
      <c r="F561" s="88"/>
      <c r="G561" s="88"/>
      <c r="H561" s="88"/>
      <c r="I561" s="88"/>
      <c r="J561" s="88"/>
      <c r="K561" s="84"/>
    </row>
    <row r="562" spans="1:11" ht="15" customHeight="1" x14ac:dyDescent="0.25">
      <c r="A562" s="66" t="s">
        <v>895</v>
      </c>
      <c r="B562" s="58" t="s">
        <v>896</v>
      </c>
      <c r="C562" s="103" t="s">
        <v>99</v>
      </c>
      <c r="D562" s="88"/>
      <c r="E562" s="88"/>
      <c r="F562" s="88"/>
      <c r="G562" s="88"/>
      <c r="H562" s="88"/>
      <c r="I562" s="88"/>
      <c r="J562" s="88"/>
      <c r="K562" s="84"/>
    </row>
    <row r="563" spans="1:11" ht="17.25" customHeight="1" x14ac:dyDescent="0.25">
      <c r="A563" s="66" t="s">
        <v>897</v>
      </c>
      <c r="B563" s="113" t="s">
        <v>898</v>
      </c>
      <c r="C563" s="103" t="s">
        <v>99</v>
      </c>
      <c r="D563" s="88"/>
      <c r="E563" s="88"/>
      <c r="F563" s="88"/>
      <c r="G563" s="88"/>
      <c r="H563" s="88"/>
      <c r="I563" s="88"/>
      <c r="J563" s="88"/>
      <c r="K563" s="84"/>
    </row>
    <row r="564" spans="1:11" ht="16.5" customHeight="1" x14ac:dyDescent="0.25">
      <c r="A564" s="66" t="s">
        <v>899</v>
      </c>
      <c r="B564" s="114" t="s">
        <v>900</v>
      </c>
      <c r="C564" s="103" t="s">
        <v>99</v>
      </c>
      <c r="D564" s="88"/>
      <c r="E564" s="88"/>
      <c r="F564" s="88"/>
      <c r="G564" s="88"/>
      <c r="H564" s="88"/>
      <c r="I564" s="88"/>
      <c r="J564" s="88"/>
      <c r="K564" s="84"/>
    </row>
    <row r="565" spans="1:11" ht="15.75" customHeight="1" x14ac:dyDescent="0.25">
      <c r="A565" s="66" t="s">
        <v>901</v>
      </c>
      <c r="B565" s="114" t="s">
        <v>902</v>
      </c>
      <c r="C565" s="103" t="s">
        <v>99</v>
      </c>
      <c r="D565" s="88"/>
      <c r="E565" s="88"/>
      <c r="F565" s="88"/>
      <c r="G565" s="88"/>
      <c r="H565" s="88"/>
      <c r="I565" s="88"/>
      <c r="J565" s="88"/>
      <c r="K565" s="84"/>
    </row>
    <row r="566" spans="1:11" ht="14.25" customHeight="1" x14ac:dyDescent="0.25">
      <c r="A566" s="66" t="s">
        <v>903</v>
      </c>
      <c r="B566" s="91" t="s">
        <v>138</v>
      </c>
      <c r="C566" s="91" t="s">
        <v>99</v>
      </c>
      <c r="D566" s="171"/>
      <c r="E566" s="171"/>
      <c r="F566" s="171"/>
      <c r="G566" s="171"/>
      <c r="H566" s="171"/>
      <c r="I566" s="171"/>
      <c r="J566" s="171"/>
      <c r="K566" s="171"/>
    </row>
    <row r="567" spans="1:11" ht="14.25" customHeight="1" x14ac:dyDescent="0.25">
      <c r="A567" s="66" t="s">
        <v>904</v>
      </c>
      <c r="B567" s="62" t="s">
        <v>779</v>
      </c>
      <c r="C567" s="62" t="s">
        <v>99</v>
      </c>
      <c r="D567" s="171"/>
      <c r="E567" s="171"/>
      <c r="F567" s="171"/>
      <c r="G567" s="171"/>
      <c r="H567" s="171"/>
      <c r="I567" s="171"/>
      <c r="J567" s="171"/>
      <c r="K567" s="171"/>
    </row>
    <row r="568" spans="1:11" ht="14.25" customHeight="1" x14ac:dyDescent="0.25">
      <c r="A568" s="66" t="s">
        <v>905</v>
      </c>
      <c r="B568" s="62" t="s">
        <v>142</v>
      </c>
      <c r="C568" s="62" t="s">
        <v>99</v>
      </c>
      <c r="D568" s="171"/>
      <c r="E568" s="171"/>
      <c r="F568" s="171"/>
      <c r="G568" s="171"/>
      <c r="H568" s="171"/>
      <c r="I568" s="171"/>
      <c r="J568" s="171"/>
      <c r="K568" s="171"/>
    </row>
    <row r="569" spans="1:11" ht="14.25" customHeight="1" x14ac:dyDescent="0.25">
      <c r="A569" s="66" t="s">
        <v>906</v>
      </c>
      <c r="B569" s="62" t="s">
        <v>146</v>
      </c>
      <c r="C569" s="62" t="s">
        <v>99</v>
      </c>
      <c r="D569" s="171"/>
      <c r="E569" s="171"/>
      <c r="F569" s="171"/>
      <c r="G569" s="171"/>
      <c r="H569" s="171"/>
      <c r="I569" s="171"/>
      <c r="J569" s="171"/>
      <c r="K569" s="171"/>
    </row>
    <row r="570" spans="1:11" ht="14.25" customHeight="1" x14ac:dyDescent="0.25">
      <c r="A570" s="66" t="s">
        <v>907</v>
      </c>
      <c r="B570" s="62" t="s">
        <v>144</v>
      </c>
      <c r="C570" s="62" t="s">
        <v>99</v>
      </c>
      <c r="D570" s="171"/>
      <c r="E570" s="171"/>
      <c r="F570" s="171"/>
      <c r="G570" s="171"/>
      <c r="H570" s="171"/>
      <c r="I570" s="171"/>
      <c r="J570" s="171"/>
      <c r="K570" s="171"/>
    </row>
    <row r="571" spans="1:11" s="110" customFormat="1" x14ac:dyDescent="0.25">
      <c r="A571" s="92"/>
      <c r="B571" s="81"/>
      <c r="C571" s="81"/>
      <c r="D571" s="46"/>
      <c r="E571" s="46"/>
      <c r="F571" s="46"/>
      <c r="G571" s="46"/>
      <c r="H571" s="46"/>
      <c r="I571" s="46"/>
      <c r="J571" s="46"/>
      <c r="K571" s="109"/>
    </row>
    <row r="572" spans="1:11" ht="102" customHeight="1" x14ac:dyDescent="0.25">
      <c r="A572" s="12" t="s">
        <v>33</v>
      </c>
      <c r="B572" s="13" t="s">
        <v>34</v>
      </c>
      <c r="C572" s="13" t="s">
        <v>35</v>
      </c>
      <c r="D572" s="13" t="s">
        <v>36</v>
      </c>
      <c r="E572" s="13" t="s">
        <v>37</v>
      </c>
      <c r="F572" s="14" t="s">
        <v>38</v>
      </c>
      <c r="G572" s="14" t="s">
        <v>39</v>
      </c>
      <c r="H572" s="14" t="s">
        <v>40</v>
      </c>
      <c r="I572" s="14" t="s">
        <v>41</v>
      </c>
      <c r="J572" s="14" t="s">
        <v>42</v>
      </c>
      <c r="K572" s="13" t="s">
        <v>43</v>
      </c>
    </row>
    <row r="573" spans="1:11" ht="14.25" customHeight="1" x14ac:dyDescent="0.25">
      <c r="A573" s="15" t="s">
        <v>908</v>
      </c>
      <c r="B573" s="63" t="s">
        <v>909</v>
      </c>
      <c r="C573" s="15"/>
      <c r="D573" s="15"/>
      <c r="E573" s="15"/>
      <c r="F573" s="13"/>
      <c r="G573" s="15"/>
      <c r="H573" s="15"/>
      <c r="I573" s="13"/>
      <c r="J573" s="13"/>
      <c r="K573" s="13"/>
    </row>
    <row r="574" spans="1:11" ht="36.75" customHeight="1" x14ac:dyDescent="0.25">
      <c r="A574" s="15"/>
      <c r="B574" s="176" t="s">
        <v>910</v>
      </c>
      <c r="C574" s="176"/>
      <c r="D574" s="176"/>
      <c r="E574" s="176"/>
      <c r="F574" s="176"/>
      <c r="G574" s="176"/>
      <c r="H574" s="176"/>
      <c r="I574" s="176"/>
      <c r="J574" s="176"/>
      <c r="K574" s="176"/>
    </row>
    <row r="575" spans="1:11" ht="35.25" customHeight="1" x14ac:dyDescent="0.25">
      <c r="A575" s="16" t="s">
        <v>911</v>
      </c>
      <c r="B575" s="112" t="s">
        <v>912</v>
      </c>
      <c r="C575" s="94"/>
      <c r="D575" s="25" t="s">
        <v>49</v>
      </c>
      <c r="E575" s="26">
        <v>40</v>
      </c>
      <c r="F575" s="13"/>
      <c r="G575" s="15"/>
      <c r="H575" s="15"/>
      <c r="I575" s="13"/>
      <c r="J575" s="13"/>
      <c r="K575" s="13" t="s">
        <v>200</v>
      </c>
    </row>
    <row r="576" spans="1:11" ht="45" x14ac:dyDescent="0.25">
      <c r="A576" s="15" t="s">
        <v>913</v>
      </c>
      <c r="B576" s="95" t="s">
        <v>720</v>
      </c>
      <c r="C576" s="74"/>
      <c r="D576" s="15"/>
      <c r="E576" s="15"/>
      <c r="F576" s="13"/>
      <c r="G576" s="15"/>
      <c r="H576" s="15"/>
      <c r="I576" s="13"/>
      <c r="J576" s="13"/>
      <c r="K576" s="13"/>
    </row>
    <row r="577" spans="1:11" ht="20.25" customHeight="1" x14ac:dyDescent="0.25">
      <c r="A577" s="16" t="s">
        <v>914</v>
      </c>
      <c r="B577" s="96" t="s">
        <v>915</v>
      </c>
      <c r="C577" s="94"/>
      <c r="D577" s="25" t="s">
        <v>49</v>
      </c>
      <c r="E577" s="26">
        <v>3000</v>
      </c>
      <c r="F577" s="13"/>
      <c r="G577" s="15"/>
      <c r="H577" s="15"/>
      <c r="I577" s="13"/>
      <c r="J577" s="13"/>
      <c r="K577" s="13" t="s">
        <v>200</v>
      </c>
    </row>
    <row r="578" spans="1:11" ht="45" x14ac:dyDescent="0.25">
      <c r="A578" s="15" t="s">
        <v>916</v>
      </c>
      <c r="B578" s="95" t="s">
        <v>720</v>
      </c>
      <c r="C578" s="74"/>
      <c r="D578" s="15"/>
      <c r="E578" s="15"/>
      <c r="F578" s="13"/>
      <c r="G578" s="15"/>
      <c r="H578" s="15"/>
      <c r="I578" s="13"/>
      <c r="J578" s="13"/>
      <c r="K578" s="13"/>
    </row>
    <row r="579" spans="1:11" ht="20.25" customHeight="1" x14ac:dyDescent="0.25">
      <c r="A579" s="16" t="s">
        <v>917</v>
      </c>
      <c r="B579" s="96" t="s">
        <v>918</v>
      </c>
      <c r="C579" s="94"/>
      <c r="D579" s="25"/>
      <c r="E579" s="26" t="s">
        <v>919</v>
      </c>
      <c r="F579" s="13"/>
      <c r="G579" s="15"/>
      <c r="H579" s="15"/>
      <c r="I579" s="13"/>
      <c r="J579" s="13"/>
      <c r="K579" s="13" t="s">
        <v>200</v>
      </c>
    </row>
    <row r="580" spans="1:11" ht="45" x14ac:dyDescent="0.25">
      <c r="A580" s="15" t="s">
        <v>920</v>
      </c>
      <c r="B580" s="95" t="s">
        <v>720</v>
      </c>
      <c r="C580" s="74"/>
      <c r="D580" s="15"/>
      <c r="E580" s="15"/>
      <c r="F580" s="13"/>
      <c r="G580" s="15"/>
      <c r="H580" s="15"/>
      <c r="I580" s="13"/>
      <c r="J580" s="13"/>
      <c r="K580" s="13"/>
    </row>
    <row r="581" spans="1:11" ht="20.25" customHeight="1" x14ac:dyDescent="0.25">
      <c r="A581" s="16" t="s">
        <v>921</v>
      </c>
      <c r="B581" s="96" t="s">
        <v>922</v>
      </c>
      <c r="C581" s="94"/>
      <c r="D581" s="25"/>
      <c r="E581" s="26" t="s">
        <v>923</v>
      </c>
      <c r="F581" s="13"/>
      <c r="G581" s="15"/>
      <c r="H581" s="15"/>
      <c r="I581" s="13"/>
      <c r="J581" s="13"/>
      <c r="K581" s="13" t="s">
        <v>200</v>
      </c>
    </row>
    <row r="582" spans="1:11" ht="45" x14ac:dyDescent="0.25">
      <c r="A582" s="15" t="s">
        <v>924</v>
      </c>
      <c r="B582" s="95" t="s">
        <v>720</v>
      </c>
      <c r="C582" s="74"/>
      <c r="D582" s="15"/>
      <c r="E582" s="15"/>
      <c r="F582" s="13"/>
      <c r="G582" s="15"/>
      <c r="H582" s="15"/>
      <c r="I582" s="13"/>
      <c r="J582" s="13"/>
      <c r="K582" s="13"/>
    </row>
    <row r="583" spans="1:11" x14ac:dyDescent="0.25">
      <c r="A583" s="15"/>
      <c r="B583" s="95"/>
      <c r="C583" s="74"/>
      <c r="D583" s="15"/>
      <c r="E583" s="16"/>
      <c r="F583" s="13"/>
      <c r="G583" s="15"/>
      <c r="H583" s="15"/>
      <c r="I583" s="13"/>
      <c r="J583" s="13"/>
      <c r="K583" s="13"/>
    </row>
    <row r="584" spans="1:11" ht="44.25" x14ac:dyDescent="0.25">
      <c r="A584" s="15" t="s">
        <v>925</v>
      </c>
      <c r="B584" s="76" t="s">
        <v>347</v>
      </c>
      <c r="C584" s="15"/>
      <c r="D584" s="15"/>
      <c r="E584" s="16"/>
      <c r="F584" s="13"/>
      <c r="G584" s="15"/>
      <c r="H584" s="15"/>
      <c r="I584" s="13"/>
      <c r="J584" s="13"/>
      <c r="K584" s="13"/>
    </row>
    <row r="585" spans="1:11" ht="14.25" customHeight="1" x14ac:dyDescent="0.25">
      <c r="A585" s="15"/>
      <c r="B585" s="173" t="s">
        <v>926</v>
      </c>
      <c r="C585" s="173"/>
      <c r="D585" s="173"/>
      <c r="E585" s="173"/>
      <c r="F585" s="173"/>
      <c r="G585" s="173"/>
      <c r="H585" s="173"/>
      <c r="I585" s="173"/>
      <c r="J585" s="13"/>
      <c r="K585" s="13"/>
    </row>
    <row r="586" spans="1:11" ht="14.25" customHeight="1" x14ac:dyDescent="0.25">
      <c r="A586" s="15"/>
      <c r="B586" s="177" t="s">
        <v>67</v>
      </c>
      <c r="C586" s="177"/>
      <c r="D586" s="177"/>
      <c r="E586" s="177"/>
      <c r="F586" s="177"/>
      <c r="G586" s="177"/>
      <c r="H586" s="177"/>
      <c r="I586" s="177"/>
      <c r="J586" s="13"/>
      <c r="K586" s="13"/>
    </row>
    <row r="587" spans="1:11" ht="14.25" customHeight="1" x14ac:dyDescent="0.25">
      <c r="A587" s="15"/>
      <c r="B587" s="177" t="s">
        <v>68</v>
      </c>
      <c r="C587" s="177"/>
      <c r="D587" s="177"/>
      <c r="E587" s="177"/>
      <c r="F587" s="177"/>
      <c r="G587" s="177"/>
      <c r="H587" s="177"/>
      <c r="I587" s="177"/>
      <c r="J587" s="13"/>
      <c r="K587" s="13"/>
    </row>
    <row r="588" spans="1:11" ht="14.25" customHeight="1" x14ac:dyDescent="0.25">
      <c r="A588" s="15"/>
      <c r="B588" s="173" t="s">
        <v>595</v>
      </c>
      <c r="C588" s="173"/>
      <c r="D588" s="173"/>
      <c r="E588" s="173"/>
      <c r="F588" s="173"/>
      <c r="G588" s="173"/>
      <c r="H588" s="173"/>
      <c r="I588" s="173"/>
      <c r="J588" s="13"/>
      <c r="K588" s="13"/>
    </row>
    <row r="589" spans="1:11" ht="14.25" customHeight="1" x14ac:dyDescent="0.25">
      <c r="A589" s="15"/>
      <c r="B589" s="15"/>
      <c r="C589" s="15"/>
      <c r="D589" s="15"/>
      <c r="E589" s="16"/>
      <c r="F589" s="13"/>
      <c r="G589" s="15"/>
      <c r="H589" s="15"/>
      <c r="I589" s="13"/>
      <c r="J589" s="13"/>
      <c r="K589" s="13"/>
    </row>
    <row r="590" spans="1:11" ht="14.25" customHeight="1" x14ac:dyDescent="0.25">
      <c r="A590" s="15" t="s">
        <v>596</v>
      </c>
      <c r="B590" s="32" t="s">
        <v>597</v>
      </c>
      <c r="C590" s="15"/>
      <c r="D590" s="15"/>
      <c r="E590" s="16"/>
      <c r="F590" s="13"/>
      <c r="G590" s="15"/>
      <c r="H590" s="15"/>
      <c r="I590" s="13"/>
      <c r="J590" s="13"/>
      <c r="K590" s="13"/>
    </row>
    <row r="591" spans="1:11" ht="14.25" customHeight="1" x14ac:dyDescent="0.25">
      <c r="A591" s="15"/>
      <c r="B591" s="170" t="s">
        <v>72</v>
      </c>
      <c r="C591" s="170"/>
      <c r="D591" s="170"/>
      <c r="E591" s="170"/>
      <c r="F591" s="170"/>
      <c r="G591" s="170"/>
      <c r="H591" s="170"/>
      <c r="I591" s="170"/>
      <c r="J591" s="170"/>
      <c r="K591" s="170"/>
    </row>
    <row r="592" spans="1:11" ht="14.25" customHeight="1" x14ac:dyDescent="0.25">
      <c r="A592" s="33"/>
      <c r="B592" s="51" t="s">
        <v>73</v>
      </c>
      <c r="C592" s="51" t="s">
        <v>74</v>
      </c>
      <c r="D592" s="174" t="s">
        <v>75</v>
      </c>
      <c r="E592" s="174"/>
      <c r="F592" s="174"/>
      <c r="G592" s="174"/>
      <c r="H592" s="174"/>
      <c r="I592" s="174"/>
      <c r="J592" s="174"/>
      <c r="K592" s="174"/>
    </row>
    <row r="593" spans="1:11" ht="14.25" customHeight="1" x14ac:dyDescent="0.25">
      <c r="A593" s="66" t="s">
        <v>598</v>
      </c>
      <c r="B593" s="34" t="s">
        <v>77</v>
      </c>
      <c r="C593" s="82" t="s">
        <v>599</v>
      </c>
      <c r="D593" s="171"/>
      <c r="E593" s="171"/>
      <c r="F593" s="171"/>
      <c r="G593" s="171"/>
      <c r="H593" s="171"/>
      <c r="I593" s="171"/>
      <c r="J593" s="171"/>
      <c r="K593" s="171"/>
    </row>
    <row r="594" spans="1:11" ht="30" x14ac:dyDescent="0.25">
      <c r="A594" s="66" t="s">
        <v>600</v>
      </c>
      <c r="B594" s="52" t="s">
        <v>80</v>
      </c>
      <c r="C594" s="52" t="s">
        <v>161</v>
      </c>
      <c r="D594" s="171"/>
      <c r="E594" s="171"/>
      <c r="F594" s="171"/>
      <c r="G594" s="171"/>
      <c r="H594" s="171"/>
      <c r="I594" s="171"/>
      <c r="J594" s="171"/>
      <c r="K594" s="171"/>
    </row>
    <row r="595" spans="1:11" ht="35.25" customHeight="1" x14ac:dyDescent="0.25">
      <c r="A595" s="66" t="s">
        <v>601</v>
      </c>
      <c r="B595" s="97" t="s">
        <v>83</v>
      </c>
      <c r="C595" s="97" t="s">
        <v>602</v>
      </c>
      <c r="D595" s="171"/>
      <c r="E595" s="171"/>
      <c r="F595" s="171"/>
      <c r="G595" s="171"/>
      <c r="H595" s="171"/>
      <c r="I595" s="171"/>
      <c r="J595" s="171"/>
      <c r="K595" s="171"/>
    </row>
    <row r="596" spans="1:11" x14ac:dyDescent="0.25">
      <c r="A596" s="66" t="s">
        <v>603</v>
      </c>
      <c r="B596" s="85" t="s">
        <v>604</v>
      </c>
      <c r="C596" s="98" t="s">
        <v>605</v>
      </c>
      <c r="D596" s="175"/>
      <c r="E596" s="175"/>
      <c r="F596" s="175"/>
      <c r="G596" s="175"/>
      <c r="H596" s="175"/>
      <c r="I596" s="175"/>
      <c r="J596" s="175"/>
      <c r="K596" s="175"/>
    </row>
    <row r="597" spans="1:11" ht="14.25" customHeight="1" x14ac:dyDescent="0.25">
      <c r="A597" s="66" t="s">
        <v>606</v>
      </c>
      <c r="B597" s="85" t="s">
        <v>472</v>
      </c>
      <c r="C597" s="98" t="s">
        <v>607</v>
      </c>
      <c r="D597" s="175"/>
      <c r="E597" s="175"/>
      <c r="F597" s="175"/>
      <c r="G597" s="175"/>
      <c r="H597" s="175"/>
      <c r="I597" s="175"/>
      <c r="J597" s="175"/>
      <c r="K597" s="175"/>
    </row>
    <row r="598" spans="1:11" ht="14.25" customHeight="1" x14ac:dyDescent="0.25">
      <c r="A598" s="66" t="s">
        <v>608</v>
      </c>
      <c r="B598" s="58" t="s">
        <v>609</v>
      </c>
      <c r="C598" s="55" t="s">
        <v>610</v>
      </c>
      <c r="D598" s="175"/>
      <c r="E598" s="175"/>
      <c r="F598" s="175"/>
      <c r="G598" s="175"/>
      <c r="H598" s="175"/>
      <c r="I598" s="175"/>
      <c r="J598" s="175"/>
      <c r="K598" s="175"/>
    </row>
    <row r="599" spans="1:11" ht="48" customHeight="1" x14ac:dyDescent="0.25">
      <c r="A599" s="66" t="s">
        <v>611</v>
      </c>
      <c r="B599" s="99" t="s">
        <v>521</v>
      </c>
      <c r="C599" s="87" t="s">
        <v>612</v>
      </c>
      <c r="D599" s="175"/>
      <c r="E599" s="175"/>
      <c r="F599" s="175"/>
      <c r="G599" s="175"/>
      <c r="H599" s="175"/>
      <c r="I599" s="175"/>
      <c r="J599" s="175"/>
      <c r="K599" s="175"/>
    </row>
    <row r="600" spans="1:11" ht="22.5" customHeight="1" x14ac:dyDescent="0.25">
      <c r="A600" s="66" t="s">
        <v>613</v>
      </c>
      <c r="B600" s="85" t="s">
        <v>614</v>
      </c>
      <c r="C600" s="98" t="s">
        <v>615</v>
      </c>
      <c r="D600" s="175"/>
      <c r="E600" s="175"/>
      <c r="F600" s="175"/>
      <c r="G600" s="175"/>
      <c r="H600" s="175"/>
      <c r="I600" s="175"/>
      <c r="J600" s="175"/>
      <c r="K600" s="175"/>
    </row>
    <row r="601" spans="1:11" ht="20.25" customHeight="1" x14ac:dyDescent="0.25">
      <c r="A601" s="66" t="s">
        <v>616</v>
      </c>
      <c r="B601" s="85" t="s">
        <v>617</v>
      </c>
      <c r="C601" s="55" t="s">
        <v>618</v>
      </c>
      <c r="D601" s="175"/>
      <c r="E601" s="175"/>
      <c r="F601" s="175"/>
      <c r="G601" s="175"/>
      <c r="H601" s="175"/>
      <c r="I601" s="175"/>
      <c r="J601" s="175"/>
      <c r="K601" s="175"/>
    </row>
    <row r="602" spans="1:11" ht="30" x14ac:dyDescent="0.25">
      <c r="A602" s="66" t="s">
        <v>619</v>
      </c>
      <c r="B602" s="100" t="s">
        <v>620</v>
      </c>
      <c r="C602" s="101" t="s">
        <v>621</v>
      </c>
      <c r="D602" s="175"/>
      <c r="E602" s="175"/>
      <c r="F602" s="175"/>
      <c r="G602" s="175"/>
      <c r="H602" s="175"/>
      <c r="I602" s="175"/>
      <c r="J602" s="175"/>
      <c r="K602" s="175"/>
    </row>
    <row r="603" spans="1:11" ht="29.25" customHeight="1" x14ac:dyDescent="0.25">
      <c r="A603" s="66" t="s">
        <v>622</v>
      </c>
      <c r="B603" s="100" t="s">
        <v>181</v>
      </c>
      <c r="C603" s="98" t="s">
        <v>623</v>
      </c>
      <c r="D603" s="88"/>
      <c r="E603" s="88"/>
      <c r="F603" s="88"/>
      <c r="G603" s="88"/>
      <c r="H603" s="88"/>
      <c r="I603" s="88"/>
      <c r="J603" s="88"/>
      <c r="K603" s="84"/>
    </row>
    <row r="604" spans="1:11" x14ac:dyDescent="0.25">
      <c r="A604" s="66" t="s">
        <v>624</v>
      </c>
      <c r="B604" s="85" t="s">
        <v>571</v>
      </c>
      <c r="C604" s="98" t="s">
        <v>625</v>
      </c>
      <c r="D604" s="88"/>
      <c r="E604" s="88"/>
      <c r="F604" s="88"/>
      <c r="G604" s="88"/>
      <c r="H604" s="88"/>
      <c r="I604" s="88"/>
      <c r="J604" s="88"/>
      <c r="K604" s="84"/>
    </row>
    <row r="605" spans="1:11" ht="17.25" customHeight="1" x14ac:dyDescent="0.25">
      <c r="A605" s="66" t="s">
        <v>626</v>
      </c>
      <c r="B605" s="85" t="s">
        <v>627</v>
      </c>
      <c r="C605" s="98" t="s">
        <v>99</v>
      </c>
      <c r="D605" s="175"/>
      <c r="E605" s="175"/>
      <c r="F605" s="175"/>
      <c r="G605" s="175"/>
      <c r="H605" s="175"/>
      <c r="I605" s="175"/>
      <c r="J605" s="175"/>
      <c r="K605" s="175"/>
    </row>
    <row r="606" spans="1:11" ht="19.5" customHeight="1" x14ac:dyDescent="0.25">
      <c r="A606" s="66" t="s">
        <v>628</v>
      </c>
      <c r="B606" s="58" t="s">
        <v>629</v>
      </c>
      <c r="C606" s="55" t="s">
        <v>99</v>
      </c>
      <c r="D606" s="88"/>
      <c r="E606" s="88"/>
      <c r="F606" s="88"/>
      <c r="G606" s="88"/>
      <c r="H606" s="88"/>
      <c r="I606" s="88"/>
      <c r="J606" s="88"/>
      <c r="K606" s="84"/>
    </row>
    <row r="607" spans="1:11" ht="33" customHeight="1" x14ac:dyDescent="0.25">
      <c r="A607" s="66" t="s">
        <v>630</v>
      </c>
      <c r="B607" s="102" t="s">
        <v>631</v>
      </c>
      <c r="C607" s="103" t="s">
        <v>632</v>
      </c>
      <c r="D607" s="88"/>
      <c r="E607" s="88"/>
      <c r="F607" s="88"/>
      <c r="G607" s="88"/>
      <c r="H607" s="88"/>
      <c r="I607" s="88"/>
      <c r="J607" s="88"/>
      <c r="K607" s="84"/>
    </row>
    <row r="608" spans="1:11" ht="19.5" customHeight="1" x14ac:dyDescent="0.25">
      <c r="A608" s="66" t="s">
        <v>633</v>
      </c>
      <c r="B608" s="99" t="s">
        <v>634</v>
      </c>
      <c r="C608" s="104" t="s">
        <v>635</v>
      </c>
      <c r="D608" s="88"/>
      <c r="E608" s="88"/>
      <c r="F608" s="88"/>
      <c r="G608" s="88"/>
      <c r="H608" s="88"/>
      <c r="I608" s="88"/>
      <c r="J608" s="88"/>
      <c r="K608" s="84"/>
    </row>
    <row r="609" spans="1:11" ht="16.5" customHeight="1" x14ac:dyDescent="0.25">
      <c r="A609" s="66" t="s">
        <v>636</v>
      </c>
      <c r="B609" s="105" t="s">
        <v>637</v>
      </c>
      <c r="C609" s="105" t="s">
        <v>638</v>
      </c>
      <c r="D609" s="88"/>
      <c r="E609" s="88"/>
      <c r="F609" s="88"/>
      <c r="G609" s="88"/>
      <c r="H609" s="88"/>
      <c r="I609" s="88"/>
      <c r="J609" s="88"/>
      <c r="K609" s="84"/>
    </row>
    <row r="610" spans="1:11" ht="33" customHeight="1" x14ac:dyDescent="0.25">
      <c r="A610" s="66" t="s">
        <v>639</v>
      </c>
      <c r="B610" s="90" t="s">
        <v>640</v>
      </c>
      <c r="C610" s="103" t="s">
        <v>99</v>
      </c>
      <c r="D610" s="88"/>
      <c r="E610" s="88"/>
      <c r="F610" s="88"/>
      <c r="G610" s="88"/>
      <c r="H610" s="88"/>
      <c r="I610" s="88"/>
      <c r="J610" s="88"/>
      <c r="K610" s="84"/>
    </row>
    <row r="611" spans="1:11" ht="14.25" customHeight="1" x14ac:dyDescent="0.25">
      <c r="A611" s="66" t="s">
        <v>641</v>
      </c>
      <c r="B611" s="91" t="s">
        <v>138</v>
      </c>
      <c r="C611" s="91" t="s">
        <v>99</v>
      </c>
      <c r="D611" s="171"/>
      <c r="E611" s="171"/>
      <c r="F611" s="171"/>
      <c r="G611" s="171"/>
      <c r="H611" s="171"/>
      <c r="I611" s="171"/>
      <c r="J611" s="171"/>
      <c r="K611" s="171"/>
    </row>
    <row r="612" spans="1:11" ht="14.25" customHeight="1" x14ac:dyDescent="0.25">
      <c r="A612" s="66" t="s">
        <v>642</v>
      </c>
      <c r="B612" s="62" t="s">
        <v>140</v>
      </c>
      <c r="C612" s="62" t="s">
        <v>99</v>
      </c>
      <c r="D612" s="171"/>
      <c r="E612" s="171"/>
      <c r="F612" s="171"/>
      <c r="G612" s="171"/>
      <c r="H612" s="171"/>
      <c r="I612" s="171"/>
      <c r="J612" s="171"/>
      <c r="K612" s="171"/>
    </row>
    <row r="613" spans="1:11" ht="14.25" customHeight="1" x14ac:dyDescent="0.25">
      <c r="A613" s="66" t="s">
        <v>643</v>
      </c>
      <c r="B613" s="62" t="s">
        <v>142</v>
      </c>
      <c r="C613" s="62" t="s">
        <v>99</v>
      </c>
      <c r="D613" s="171"/>
      <c r="E613" s="171"/>
      <c r="F613" s="171"/>
      <c r="G613" s="171"/>
      <c r="H613" s="171"/>
      <c r="I613" s="171"/>
      <c r="J613" s="171"/>
      <c r="K613" s="171"/>
    </row>
    <row r="614" spans="1:11" ht="14.25" customHeight="1" x14ac:dyDescent="0.25">
      <c r="A614" s="66" t="s">
        <v>644</v>
      </c>
      <c r="B614" s="62" t="s">
        <v>146</v>
      </c>
      <c r="C614" s="62" t="s">
        <v>99</v>
      </c>
      <c r="D614" s="171"/>
      <c r="E614" s="171"/>
      <c r="F614" s="171"/>
      <c r="G614" s="171"/>
      <c r="H614" s="171"/>
      <c r="I614" s="171"/>
      <c r="J614" s="171"/>
      <c r="K614" s="171"/>
    </row>
    <row r="615" spans="1:11" ht="14.25" customHeight="1" x14ac:dyDescent="0.25">
      <c r="A615" s="66" t="s">
        <v>645</v>
      </c>
      <c r="B615" s="62" t="s">
        <v>144</v>
      </c>
      <c r="C615" s="62" t="s">
        <v>99</v>
      </c>
      <c r="D615" s="171"/>
      <c r="E615" s="171"/>
      <c r="F615" s="171"/>
      <c r="G615" s="171"/>
      <c r="H615" s="171"/>
      <c r="I615" s="171"/>
      <c r="J615" s="171"/>
      <c r="K615" s="171"/>
    </row>
    <row r="616" spans="1:11" s="110" customFormat="1" x14ac:dyDescent="0.25">
      <c r="A616" s="92"/>
      <c r="B616" s="81"/>
      <c r="C616" s="81"/>
      <c r="D616" s="46"/>
      <c r="E616" s="46"/>
      <c r="F616" s="46"/>
      <c r="G616" s="46"/>
      <c r="H616" s="46"/>
      <c r="I616" s="46"/>
      <c r="J616" s="46"/>
      <c r="K616" s="109"/>
    </row>
    <row r="617" spans="1:11" s="110" customFormat="1" x14ac:dyDescent="0.25">
      <c r="A617" s="92"/>
      <c r="B617" s="81"/>
      <c r="C617" s="81"/>
      <c r="D617" s="46"/>
      <c r="E617" s="46"/>
      <c r="F617" s="46"/>
      <c r="G617" s="46"/>
      <c r="H617" s="46"/>
      <c r="I617" s="46"/>
      <c r="J617" s="46"/>
      <c r="K617" s="109"/>
    </row>
    <row r="618" spans="1:11" s="110" customFormat="1" x14ac:dyDescent="0.25">
      <c r="A618" s="92"/>
      <c r="B618" s="81"/>
      <c r="C618" s="81"/>
      <c r="D618" s="46"/>
      <c r="E618" s="46"/>
      <c r="F618" s="46"/>
      <c r="G618" s="46"/>
      <c r="H618" s="46"/>
      <c r="I618" s="46"/>
      <c r="J618" s="46"/>
      <c r="K618" s="109"/>
    </row>
    <row r="619" spans="1:11" s="110" customFormat="1" x14ac:dyDescent="0.25">
      <c r="A619" s="92"/>
      <c r="B619" s="81"/>
      <c r="C619" s="81"/>
      <c r="D619" s="46"/>
      <c r="E619" s="46"/>
      <c r="F619" s="46"/>
      <c r="G619" s="46"/>
      <c r="H619" s="46"/>
      <c r="I619" s="46"/>
      <c r="J619" s="46"/>
      <c r="K619" s="109"/>
    </row>
    <row r="620" spans="1:11" s="110" customFormat="1" x14ac:dyDescent="0.25">
      <c r="A620" s="92"/>
      <c r="B620" s="81"/>
      <c r="C620" s="81"/>
      <c r="D620" s="46"/>
      <c r="E620" s="46"/>
      <c r="F620" s="46"/>
      <c r="G620" s="46"/>
      <c r="H620" s="46"/>
      <c r="I620" s="46"/>
      <c r="J620" s="46"/>
      <c r="K620" s="109"/>
    </row>
    <row r="621" spans="1:11" s="110" customFormat="1" x14ac:dyDescent="0.25">
      <c r="A621" s="92"/>
      <c r="B621" s="81"/>
      <c r="C621" s="81"/>
      <c r="D621" s="46"/>
      <c r="E621" s="46"/>
      <c r="F621" s="46"/>
      <c r="G621" s="46"/>
      <c r="H621" s="46"/>
      <c r="I621" s="46"/>
      <c r="J621" s="46"/>
      <c r="K621" s="109"/>
    </row>
    <row r="622" spans="1:11" s="110" customFormat="1" x14ac:dyDescent="0.25">
      <c r="A622" s="92"/>
      <c r="B622" s="81"/>
      <c r="C622" s="81"/>
      <c r="D622" s="46"/>
      <c r="E622" s="46"/>
      <c r="F622" s="46"/>
      <c r="G622" s="46"/>
      <c r="H622" s="46"/>
      <c r="I622" s="46"/>
      <c r="J622" s="46"/>
      <c r="K622" s="109"/>
    </row>
    <row r="623" spans="1:11" s="110" customFormat="1" x14ac:dyDescent="0.25">
      <c r="A623" s="92"/>
      <c r="B623" s="81"/>
      <c r="C623" s="81"/>
      <c r="D623" s="46"/>
      <c r="E623" s="46"/>
      <c r="F623" s="46"/>
      <c r="G623" s="46"/>
      <c r="H623" s="46"/>
      <c r="I623" s="46"/>
      <c r="J623" s="46"/>
      <c r="K623" s="109"/>
    </row>
    <row r="624" spans="1:11" s="110" customFormat="1" x14ac:dyDescent="0.25">
      <c r="A624" s="92"/>
      <c r="B624" s="81"/>
      <c r="C624" s="81"/>
      <c r="D624" s="46"/>
      <c r="E624" s="46"/>
      <c r="F624" s="46"/>
      <c r="G624" s="46"/>
      <c r="H624" s="46"/>
      <c r="I624" s="46"/>
      <c r="J624" s="46"/>
      <c r="K624" s="109"/>
    </row>
    <row r="625" spans="1:11" s="110" customFormat="1" x14ac:dyDescent="0.25">
      <c r="A625" s="92"/>
      <c r="B625" s="81"/>
      <c r="C625" s="81"/>
      <c r="D625" s="46"/>
      <c r="E625" s="46"/>
      <c r="F625" s="46"/>
      <c r="G625" s="46"/>
      <c r="H625" s="46"/>
      <c r="I625" s="46"/>
      <c r="J625" s="46"/>
      <c r="K625" s="109"/>
    </row>
    <row r="626" spans="1:11" s="110" customFormat="1" x14ac:dyDescent="0.25">
      <c r="A626" s="92"/>
      <c r="B626" s="81"/>
      <c r="C626" s="81"/>
      <c r="D626" s="46"/>
      <c r="E626" s="46"/>
      <c r="F626" s="46"/>
      <c r="G626" s="46"/>
      <c r="H626" s="46"/>
      <c r="I626" s="46"/>
      <c r="J626" s="46"/>
      <c r="K626" s="109"/>
    </row>
    <row r="627" spans="1:11" s="110" customFormat="1" x14ac:dyDescent="0.25">
      <c r="A627" s="92"/>
      <c r="B627" s="81"/>
      <c r="C627" s="81"/>
      <c r="D627" s="46"/>
      <c r="E627" s="46"/>
      <c r="F627" s="46"/>
      <c r="G627" s="46"/>
      <c r="H627" s="46"/>
      <c r="I627" s="46"/>
      <c r="J627" s="46"/>
      <c r="K627" s="109"/>
    </row>
    <row r="628" spans="1:11" s="110" customFormat="1" x14ac:dyDescent="0.25">
      <c r="A628" s="92"/>
      <c r="B628" s="81"/>
      <c r="C628" s="81"/>
      <c r="D628" s="46"/>
      <c r="E628" s="46"/>
      <c r="F628" s="46"/>
      <c r="G628" s="46"/>
      <c r="H628" s="46"/>
      <c r="I628" s="46"/>
      <c r="J628" s="46"/>
      <c r="K628" s="109"/>
    </row>
    <row r="629" spans="1:11" s="110" customFormat="1" x14ac:dyDescent="0.25">
      <c r="A629" s="92"/>
      <c r="B629" s="81"/>
      <c r="C629" s="81"/>
      <c r="D629" s="46"/>
      <c r="E629" s="46"/>
      <c r="F629" s="46"/>
      <c r="G629" s="46"/>
      <c r="H629" s="46"/>
      <c r="I629" s="46"/>
      <c r="J629" s="46"/>
      <c r="K629" s="109"/>
    </row>
    <row r="630" spans="1:11" s="110" customFormat="1" x14ac:dyDescent="0.25">
      <c r="A630" s="92"/>
      <c r="B630" s="81"/>
      <c r="C630" s="81"/>
      <c r="D630" s="46"/>
      <c r="E630" s="46"/>
      <c r="F630" s="46"/>
      <c r="G630" s="46"/>
      <c r="H630" s="46"/>
      <c r="I630" s="46"/>
      <c r="J630" s="46"/>
      <c r="K630" s="109"/>
    </row>
    <row r="631" spans="1:11" s="110" customFormat="1" x14ac:dyDescent="0.25">
      <c r="A631" s="92"/>
      <c r="B631" s="81"/>
      <c r="C631" s="81"/>
      <c r="D631" s="46"/>
      <c r="E631" s="46"/>
      <c r="F631" s="46"/>
      <c r="G631" s="46"/>
      <c r="H631" s="46"/>
      <c r="I631" s="46"/>
      <c r="J631" s="46"/>
      <c r="K631" s="109"/>
    </row>
    <row r="632" spans="1:11" s="110" customFormat="1" x14ac:dyDescent="0.25">
      <c r="A632" s="92"/>
      <c r="B632" s="81"/>
      <c r="C632" s="81"/>
      <c r="D632" s="46"/>
      <c r="E632" s="46"/>
      <c r="F632" s="46"/>
      <c r="G632" s="46"/>
      <c r="H632" s="46"/>
      <c r="I632" s="46"/>
      <c r="J632" s="46"/>
      <c r="K632" s="109"/>
    </row>
    <row r="633" spans="1:11" s="110" customFormat="1" x14ac:dyDescent="0.25">
      <c r="A633" s="92"/>
      <c r="B633" s="81"/>
      <c r="C633" s="81"/>
      <c r="D633" s="46"/>
      <c r="E633" s="46"/>
      <c r="F633" s="46"/>
      <c r="G633" s="46"/>
      <c r="H633" s="46"/>
      <c r="I633" s="46"/>
      <c r="J633" s="46"/>
      <c r="K633" s="109"/>
    </row>
    <row r="634" spans="1:11" s="110" customFormat="1" x14ac:dyDescent="0.25">
      <c r="A634" s="92"/>
      <c r="B634" s="81"/>
      <c r="C634" s="81"/>
      <c r="D634" s="46"/>
      <c r="E634" s="46"/>
      <c r="F634" s="46"/>
      <c r="G634" s="46"/>
      <c r="H634" s="46"/>
      <c r="I634" s="46"/>
      <c r="J634" s="46"/>
      <c r="K634" s="109"/>
    </row>
    <row r="635" spans="1:11" s="110" customFormat="1" x14ac:dyDescent="0.25">
      <c r="A635" s="92"/>
      <c r="B635" s="81"/>
      <c r="C635" s="81"/>
      <c r="D635" s="46"/>
      <c r="E635" s="46"/>
      <c r="F635" s="46"/>
      <c r="G635" s="46"/>
      <c r="H635" s="46"/>
      <c r="I635" s="46"/>
      <c r="J635" s="46"/>
      <c r="K635" s="109"/>
    </row>
    <row r="636" spans="1:11" s="110" customFormat="1" x14ac:dyDescent="0.25">
      <c r="A636" s="92"/>
      <c r="B636" s="81"/>
      <c r="C636" s="81"/>
      <c r="D636" s="46"/>
      <c r="E636" s="46"/>
      <c r="F636" s="46"/>
      <c r="G636" s="46"/>
      <c r="H636" s="46"/>
      <c r="I636" s="46"/>
      <c r="J636" s="46"/>
      <c r="K636" s="109"/>
    </row>
    <row r="637" spans="1:11" s="110" customFormat="1" x14ac:dyDescent="0.25">
      <c r="A637" s="92"/>
      <c r="B637" s="81"/>
      <c r="C637" s="81"/>
      <c r="D637" s="46"/>
      <c r="E637" s="46"/>
      <c r="F637" s="46"/>
      <c r="G637" s="46"/>
      <c r="H637" s="46"/>
      <c r="I637" s="46"/>
      <c r="J637" s="46"/>
      <c r="K637" s="109"/>
    </row>
    <row r="638" spans="1:11" s="110" customFormat="1" x14ac:dyDescent="0.25">
      <c r="A638" s="92"/>
      <c r="B638" s="81"/>
      <c r="C638" s="81"/>
      <c r="D638" s="46"/>
      <c r="E638" s="46"/>
      <c r="F638" s="46"/>
      <c r="G638" s="46"/>
      <c r="H638" s="46"/>
      <c r="I638" s="46"/>
      <c r="J638" s="46"/>
      <c r="K638" s="109"/>
    </row>
    <row r="639" spans="1:11" s="110" customFormat="1" x14ac:dyDescent="0.25">
      <c r="A639" s="92"/>
      <c r="B639" s="81"/>
      <c r="C639" s="81"/>
      <c r="D639" s="46"/>
      <c r="E639" s="46"/>
      <c r="F639" s="46"/>
      <c r="G639" s="46"/>
      <c r="H639" s="46"/>
      <c r="I639" s="46"/>
      <c r="J639" s="46"/>
      <c r="K639" s="109"/>
    </row>
    <row r="640" spans="1:11" s="110" customFormat="1" x14ac:dyDescent="0.25">
      <c r="A640" s="92"/>
      <c r="B640" s="81"/>
      <c r="C640" s="81"/>
      <c r="D640" s="46"/>
      <c r="E640" s="46"/>
      <c r="F640" s="46"/>
      <c r="G640" s="46"/>
      <c r="H640" s="46"/>
      <c r="I640" s="46"/>
      <c r="J640" s="46"/>
      <c r="K640" s="109"/>
    </row>
    <row r="641" spans="1:11" s="110" customFormat="1" x14ac:dyDescent="0.25">
      <c r="A641" s="92"/>
      <c r="B641" s="81"/>
      <c r="C641" s="81"/>
      <c r="D641" s="46"/>
      <c r="E641" s="46"/>
      <c r="F641" s="46"/>
      <c r="G641" s="46"/>
      <c r="H641" s="46"/>
      <c r="I641" s="46"/>
      <c r="J641" s="46"/>
      <c r="K641" s="109"/>
    </row>
    <row r="642" spans="1:11" s="110" customFormat="1" x14ac:dyDescent="0.25">
      <c r="A642" s="92"/>
      <c r="B642" s="81"/>
      <c r="C642" s="81"/>
      <c r="D642" s="46"/>
      <c r="E642" s="46"/>
      <c r="F642" s="46"/>
      <c r="G642" s="46"/>
      <c r="H642" s="46"/>
      <c r="I642" s="46"/>
      <c r="J642" s="46"/>
      <c r="K642" s="109"/>
    </row>
    <row r="643" spans="1:11" ht="14.25" customHeight="1" x14ac:dyDescent="0.25">
      <c r="A643" s="115"/>
      <c r="B643" s="115"/>
      <c r="C643" s="115"/>
      <c r="D643" s="115"/>
      <c r="E643" s="116"/>
      <c r="F643" s="117"/>
      <c r="G643" s="115"/>
      <c r="H643" s="115"/>
      <c r="I643" s="117"/>
      <c r="J643" s="117"/>
      <c r="K643" s="117"/>
    </row>
    <row r="644" spans="1:11" ht="114.75" x14ac:dyDescent="0.25">
      <c r="A644" s="12" t="s">
        <v>33</v>
      </c>
      <c r="B644" s="13" t="s">
        <v>34</v>
      </c>
      <c r="C644" s="13" t="s">
        <v>35</v>
      </c>
      <c r="D644" s="13" t="s">
        <v>36</v>
      </c>
      <c r="E644" s="14" t="s">
        <v>927</v>
      </c>
      <c r="F644" s="14" t="s">
        <v>928</v>
      </c>
      <c r="G644" s="14" t="s">
        <v>39</v>
      </c>
      <c r="H644" s="14" t="s">
        <v>40</v>
      </c>
      <c r="I644" s="14" t="s">
        <v>41</v>
      </c>
      <c r="J644" s="14" t="s">
        <v>42</v>
      </c>
      <c r="K644" s="13" t="s">
        <v>43</v>
      </c>
    </row>
    <row r="645" spans="1:11" ht="14.25" customHeight="1" x14ac:dyDescent="0.25">
      <c r="A645" s="15" t="s">
        <v>531</v>
      </c>
      <c r="B645" s="118" t="s">
        <v>929</v>
      </c>
      <c r="C645" s="15"/>
      <c r="D645" s="15"/>
      <c r="E645" s="16"/>
      <c r="F645" s="13"/>
      <c r="G645" s="15"/>
      <c r="H645" s="15"/>
      <c r="I645" s="13"/>
      <c r="J645" s="13"/>
      <c r="K645" s="13"/>
    </row>
    <row r="646" spans="1:11" ht="14.25" customHeight="1" x14ac:dyDescent="0.25">
      <c r="A646" s="15" t="s">
        <v>534</v>
      </c>
      <c r="B646" s="119" t="s">
        <v>930</v>
      </c>
      <c r="C646" s="15"/>
      <c r="D646" s="21" t="s">
        <v>49</v>
      </c>
      <c r="E646" s="120">
        <v>40000</v>
      </c>
      <c r="F646" s="13" t="s">
        <v>200</v>
      </c>
      <c r="G646" s="15"/>
      <c r="H646" s="15"/>
      <c r="I646" s="13"/>
      <c r="J646" s="13"/>
      <c r="K646" s="13" t="s">
        <v>200</v>
      </c>
    </row>
    <row r="647" spans="1:11" ht="45" x14ac:dyDescent="0.25">
      <c r="A647" s="15" t="s">
        <v>535</v>
      </c>
      <c r="B647" s="41" t="s">
        <v>931</v>
      </c>
      <c r="C647" s="15"/>
      <c r="D647" s="67"/>
      <c r="E647" s="67"/>
      <c r="F647" s="13"/>
      <c r="G647" s="15"/>
      <c r="H647" s="15"/>
      <c r="I647" s="13"/>
      <c r="J647" s="13"/>
      <c r="K647" s="13"/>
    </row>
    <row r="648" spans="1:11" ht="14.25" customHeight="1" x14ac:dyDescent="0.25">
      <c r="A648" s="15"/>
      <c r="B648" s="173" t="s">
        <v>932</v>
      </c>
      <c r="C648" s="173"/>
      <c r="D648" s="173"/>
      <c r="E648" s="173"/>
      <c r="F648" s="173"/>
      <c r="G648" s="173"/>
      <c r="H648" s="173"/>
      <c r="I648" s="173"/>
      <c r="J648" s="13"/>
      <c r="K648" s="13"/>
    </row>
    <row r="649" spans="1:11" ht="14.25" customHeight="1" x14ac:dyDescent="0.25">
      <c r="A649" s="15"/>
      <c r="B649" s="173" t="s">
        <v>67</v>
      </c>
      <c r="C649" s="173"/>
      <c r="D649" s="173"/>
      <c r="E649" s="173"/>
      <c r="F649" s="173"/>
      <c r="G649" s="173"/>
      <c r="H649" s="173"/>
      <c r="I649" s="173"/>
      <c r="J649" s="13"/>
      <c r="K649" s="13"/>
    </row>
    <row r="650" spans="1:11" ht="14.25" customHeight="1" x14ac:dyDescent="0.25">
      <c r="A650" s="15"/>
      <c r="B650" s="173" t="s">
        <v>68</v>
      </c>
      <c r="C650" s="173"/>
      <c r="D650" s="173"/>
      <c r="E650" s="173"/>
      <c r="F650" s="173"/>
      <c r="G650" s="173"/>
      <c r="H650" s="173"/>
      <c r="I650" s="173"/>
      <c r="J650" s="13"/>
      <c r="K650" s="13"/>
    </row>
    <row r="651" spans="1:11" ht="14.25" customHeight="1" x14ac:dyDescent="0.25">
      <c r="A651" s="15"/>
      <c r="B651" s="173" t="s">
        <v>933</v>
      </c>
      <c r="C651" s="173"/>
      <c r="D651" s="173"/>
      <c r="E651" s="173"/>
      <c r="F651" s="173"/>
      <c r="G651" s="173"/>
      <c r="H651" s="173"/>
      <c r="I651" s="173"/>
      <c r="J651" s="13"/>
      <c r="K651" s="13"/>
    </row>
    <row r="652" spans="1:11" ht="14.25" customHeight="1" x14ac:dyDescent="0.25">
      <c r="A652" s="15"/>
      <c r="B652" s="15"/>
      <c r="C652" s="15"/>
      <c r="D652" s="15"/>
      <c r="E652" s="16"/>
      <c r="F652" s="13"/>
      <c r="G652" s="15"/>
      <c r="H652" s="15"/>
      <c r="I652" s="13"/>
      <c r="J652" s="13"/>
      <c r="K652" s="13"/>
    </row>
    <row r="653" spans="1:11" ht="14.25" customHeight="1" x14ac:dyDescent="0.25">
      <c r="A653" s="15" t="s">
        <v>537</v>
      </c>
      <c r="B653" s="32" t="s">
        <v>934</v>
      </c>
      <c r="C653" s="33"/>
      <c r="D653" s="15"/>
      <c r="E653" s="16"/>
      <c r="F653" s="13"/>
      <c r="G653" s="15"/>
      <c r="H653" s="15"/>
      <c r="I653" s="13"/>
      <c r="J653" s="13"/>
      <c r="K653" s="13"/>
    </row>
    <row r="654" spans="1:11" ht="14.25" customHeight="1" x14ac:dyDescent="0.25">
      <c r="A654" s="16"/>
      <c r="B654" s="170" t="s">
        <v>72</v>
      </c>
      <c r="C654" s="170"/>
      <c r="D654" s="170"/>
      <c r="E654" s="170"/>
      <c r="F654" s="170"/>
      <c r="G654" s="170"/>
      <c r="H654" s="170"/>
      <c r="I654" s="170"/>
      <c r="J654" s="170"/>
      <c r="K654" s="170"/>
    </row>
    <row r="655" spans="1:11" ht="14.25" customHeight="1" x14ac:dyDescent="0.25">
      <c r="A655" s="16"/>
      <c r="B655" s="51" t="s">
        <v>73</v>
      </c>
      <c r="C655" s="51" t="s">
        <v>74</v>
      </c>
      <c r="D655" s="174" t="s">
        <v>75</v>
      </c>
      <c r="E655" s="174"/>
      <c r="F655" s="174"/>
      <c r="G655" s="174"/>
      <c r="H655" s="174"/>
      <c r="I655" s="174"/>
      <c r="J655" s="174"/>
      <c r="K655" s="174"/>
    </row>
    <row r="656" spans="1:11" x14ac:dyDescent="0.25">
      <c r="A656" s="66" t="s">
        <v>935</v>
      </c>
      <c r="B656" s="40" t="s">
        <v>936</v>
      </c>
      <c r="C656" s="40" t="s">
        <v>937</v>
      </c>
      <c r="D656" s="171"/>
      <c r="E656" s="171"/>
      <c r="F656" s="171"/>
      <c r="G656" s="171"/>
      <c r="H656" s="171"/>
      <c r="I656" s="171"/>
      <c r="J656" s="171"/>
      <c r="K656" s="171"/>
    </row>
    <row r="657" spans="1:11" ht="30" x14ac:dyDescent="0.25">
      <c r="A657" s="66" t="s">
        <v>938</v>
      </c>
      <c r="B657" s="40" t="s">
        <v>939</v>
      </c>
      <c r="C657" s="40" t="s">
        <v>940</v>
      </c>
      <c r="D657" s="171"/>
      <c r="E657" s="171"/>
      <c r="F657" s="171"/>
      <c r="G657" s="171"/>
      <c r="H657" s="171"/>
      <c r="I657" s="171"/>
      <c r="J657" s="171"/>
      <c r="K657" s="171"/>
    </row>
    <row r="658" spans="1:11" ht="44.25" x14ac:dyDescent="0.25">
      <c r="A658" s="66" t="s">
        <v>941</v>
      </c>
      <c r="B658" s="40" t="s">
        <v>942</v>
      </c>
      <c r="C658" s="40" t="s">
        <v>943</v>
      </c>
      <c r="D658" s="171"/>
      <c r="E658" s="171"/>
      <c r="F658" s="171"/>
      <c r="G658" s="171"/>
      <c r="H658" s="171"/>
      <c r="I658" s="171"/>
      <c r="J658" s="171"/>
      <c r="K658" s="171"/>
    </row>
    <row r="659" spans="1:11" ht="14.25" customHeight="1" x14ac:dyDescent="0.25">
      <c r="A659" s="66" t="s">
        <v>944</v>
      </c>
      <c r="B659" s="40" t="s">
        <v>945</v>
      </c>
      <c r="C659" s="40" t="s">
        <v>99</v>
      </c>
      <c r="D659" s="171"/>
      <c r="E659" s="171"/>
      <c r="F659" s="171"/>
      <c r="G659" s="171"/>
      <c r="H659" s="171"/>
      <c r="I659" s="171"/>
      <c r="J659" s="171"/>
      <c r="K659" s="171"/>
    </row>
    <row r="660" spans="1:11" ht="14.25" customHeight="1" x14ac:dyDescent="0.25">
      <c r="A660" s="66" t="s">
        <v>946</v>
      </c>
      <c r="B660" s="40" t="s">
        <v>947</v>
      </c>
      <c r="C660" s="40" t="s">
        <v>99</v>
      </c>
      <c r="D660" s="171"/>
      <c r="E660" s="171"/>
      <c r="F660" s="171"/>
      <c r="G660" s="171"/>
      <c r="H660" s="171"/>
      <c r="I660" s="171"/>
      <c r="J660" s="171"/>
      <c r="K660" s="171"/>
    </row>
    <row r="661" spans="1:11" ht="14.25" customHeight="1" x14ac:dyDescent="0.25">
      <c r="A661" s="66" t="s">
        <v>948</v>
      </c>
      <c r="B661" s="40" t="s">
        <v>949</v>
      </c>
      <c r="C661" s="40" t="s">
        <v>99</v>
      </c>
      <c r="D661" s="171"/>
      <c r="E661" s="171"/>
      <c r="F661" s="171"/>
      <c r="G661" s="171"/>
      <c r="H661" s="171"/>
      <c r="I661" s="171"/>
      <c r="J661" s="171"/>
      <c r="K661" s="171"/>
    </row>
    <row r="662" spans="1:11" ht="14.25" customHeight="1" x14ac:dyDescent="0.25">
      <c r="A662" s="66" t="s">
        <v>950</v>
      </c>
      <c r="B662" s="40" t="s">
        <v>951</v>
      </c>
      <c r="C662" s="40" t="s">
        <v>99</v>
      </c>
      <c r="D662" s="171"/>
      <c r="E662" s="171"/>
      <c r="F662" s="171"/>
      <c r="G662" s="171"/>
      <c r="H662" s="171"/>
      <c r="I662" s="171"/>
      <c r="J662" s="171"/>
      <c r="K662" s="171"/>
    </row>
    <row r="663" spans="1:11" ht="14.25" customHeight="1" x14ac:dyDescent="0.25">
      <c r="A663" s="15"/>
      <c r="B663" s="115"/>
      <c r="C663" s="115"/>
      <c r="D663" s="15"/>
      <c r="E663" s="16"/>
      <c r="F663" s="13"/>
      <c r="G663" s="15"/>
      <c r="H663" s="15"/>
      <c r="I663" s="13"/>
      <c r="J663" s="13"/>
      <c r="K663" s="13"/>
    </row>
    <row r="664" spans="1:11" ht="114.75" x14ac:dyDescent="0.25">
      <c r="A664" s="12" t="s">
        <v>33</v>
      </c>
      <c r="B664" s="13" t="s">
        <v>34</v>
      </c>
      <c r="C664" s="13" t="s">
        <v>35</v>
      </c>
      <c r="D664" s="13" t="s">
        <v>36</v>
      </c>
      <c r="E664" s="14" t="s">
        <v>927</v>
      </c>
      <c r="F664" s="14" t="s">
        <v>928</v>
      </c>
      <c r="G664" s="14" t="s">
        <v>39</v>
      </c>
      <c r="H664" s="14" t="s">
        <v>40</v>
      </c>
      <c r="I664" s="14" t="s">
        <v>41</v>
      </c>
      <c r="J664" s="14" t="s">
        <v>42</v>
      </c>
      <c r="K664" s="13" t="s">
        <v>43</v>
      </c>
    </row>
    <row r="665" spans="1:11" ht="14.25" customHeight="1" x14ac:dyDescent="0.25">
      <c r="A665" s="15" t="s">
        <v>583</v>
      </c>
      <c r="B665" s="63" t="s">
        <v>952</v>
      </c>
      <c r="C665" s="15"/>
      <c r="D665" s="15"/>
      <c r="E665" s="15"/>
      <c r="F665" s="13"/>
      <c r="G665" s="15"/>
      <c r="H665" s="15"/>
      <c r="I665" s="13"/>
      <c r="J665" s="13"/>
      <c r="K665" s="13"/>
    </row>
    <row r="666" spans="1:11" ht="50.25" customHeight="1" x14ac:dyDescent="0.25">
      <c r="A666" s="15"/>
      <c r="B666" s="172" t="s">
        <v>953</v>
      </c>
      <c r="C666" s="172"/>
      <c r="D666" s="172"/>
      <c r="E666" s="172"/>
      <c r="F666" s="172"/>
      <c r="G666" s="172"/>
      <c r="H666" s="172"/>
      <c r="I666" s="172"/>
      <c r="J666" s="172"/>
      <c r="K666" s="172"/>
    </row>
    <row r="667" spans="1:11" ht="28.5" x14ac:dyDescent="0.25">
      <c r="A667" s="16" t="s">
        <v>586</v>
      </c>
      <c r="B667" s="47" t="s">
        <v>954</v>
      </c>
      <c r="C667" s="48" t="s">
        <v>955</v>
      </c>
      <c r="D667" s="21" t="s">
        <v>49</v>
      </c>
      <c r="E667" s="121">
        <v>800</v>
      </c>
      <c r="F667" s="13"/>
      <c r="G667" s="15"/>
      <c r="H667" s="15"/>
      <c r="I667" s="13"/>
      <c r="J667" s="13"/>
      <c r="K667" s="13"/>
    </row>
    <row r="668" spans="1:11" ht="60" x14ac:dyDescent="0.25">
      <c r="A668" s="16" t="s">
        <v>588</v>
      </c>
      <c r="B668" s="27" t="s">
        <v>956</v>
      </c>
      <c r="C668" s="15"/>
      <c r="D668" s="15"/>
      <c r="E668" s="15"/>
      <c r="F668" s="13"/>
      <c r="G668" s="15"/>
      <c r="H668" s="15"/>
      <c r="I668" s="13"/>
      <c r="J668" s="13"/>
      <c r="K668" s="13"/>
    </row>
    <row r="669" spans="1:11" ht="28.5" x14ac:dyDescent="0.25">
      <c r="A669" s="16" t="s">
        <v>590</v>
      </c>
      <c r="B669" s="47" t="s">
        <v>957</v>
      </c>
      <c r="C669" s="122" t="s">
        <v>955</v>
      </c>
      <c r="D669" s="21" t="s">
        <v>49</v>
      </c>
      <c r="E669" s="121">
        <v>100</v>
      </c>
      <c r="F669" s="13"/>
      <c r="G669" s="15"/>
      <c r="H669" s="15"/>
      <c r="I669" s="13"/>
      <c r="J669" s="13"/>
      <c r="K669" s="13"/>
    </row>
    <row r="670" spans="1:11" ht="60" x14ac:dyDescent="0.25">
      <c r="A670" s="16" t="s">
        <v>592</v>
      </c>
      <c r="B670" s="27" t="s">
        <v>956</v>
      </c>
      <c r="C670" s="15"/>
      <c r="D670" s="15"/>
      <c r="E670" s="15"/>
      <c r="F670" s="13"/>
      <c r="G670" s="15"/>
      <c r="H670" s="15"/>
      <c r="I670" s="13"/>
      <c r="J670" s="13"/>
      <c r="K670" s="13"/>
    </row>
    <row r="671" spans="1:11" x14ac:dyDescent="0.25">
      <c r="A671" s="16" t="s">
        <v>593</v>
      </c>
      <c r="B671" s="47" t="s">
        <v>958</v>
      </c>
      <c r="C671" s="48" t="s">
        <v>955</v>
      </c>
      <c r="D671" s="21" t="s">
        <v>49</v>
      </c>
      <c r="E671" s="121">
        <v>100</v>
      </c>
      <c r="F671" s="13"/>
      <c r="G671" s="15"/>
      <c r="H671" s="15"/>
      <c r="I671" s="13"/>
      <c r="J671" s="13"/>
      <c r="K671" s="13"/>
    </row>
    <row r="672" spans="1:11" ht="60" x14ac:dyDescent="0.25">
      <c r="A672" s="16" t="s">
        <v>959</v>
      </c>
      <c r="B672" s="27" t="s">
        <v>956</v>
      </c>
      <c r="C672" s="15"/>
      <c r="D672" s="15"/>
      <c r="E672" s="15"/>
      <c r="F672" s="13"/>
      <c r="G672" s="15"/>
      <c r="H672" s="15"/>
      <c r="I672" s="13"/>
      <c r="J672" s="13"/>
      <c r="K672" s="13"/>
    </row>
    <row r="673" spans="1:11" x14ac:dyDescent="0.25">
      <c r="A673" s="16" t="s">
        <v>596</v>
      </c>
      <c r="B673" s="47" t="s">
        <v>960</v>
      </c>
      <c r="C673" s="48" t="s">
        <v>955</v>
      </c>
      <c r="D673" s="21" t="s">
        <v>49</v>
      </c>
      <c r="E673" s="121">
        <v>100</v>
      </c>
      <c r="F673" s="13"/>
      <c r="G673" s="15"/>
      <c r="H673" s="15"/>
      <c r="I673" s="13"/>
      <c r="J673" s="13"/>
      <c r="K673" s="13"/>
    </row>
    <row r="674" spans="1:11" ht="60" x14ac:dyDescent="0.25">
      <c r="A674" s="15" t="s">
        <v>598</v>
      </c>
      <c r="B674" s="27" t="s">
        <v>956</v>
      </c>
      <c r="C674" s="115"/>
      <c r="D674" s="115"/>
      <c r="E674" s="116"/>
      <c r="F674" s="13"/>
      <c r="G674" s="15"/>
      <c r="H674" s="15"/>
      <c r="I674" s="13"/>
      <c r="J674" s="13"/>
      <c r="K674" s="13"/>
    </row>
    <row r="675" spans="1:11" ht="44.25" x14ac:dyDescent="0.25">
      <c r="A675" s="15" t="s">
        <v>961</v>
      </c>
      <c r="B675" s="28" t="s">
        <v>65</v>
      </c>
      <c r="C675" s="15"/>
      <c r="D675" s="15"/>
      <c r="E675" s="16"/>
      <c r="F675" s="13"/>
      <c r="G675" s="15"/>
      <c r="H675" s="15"/>
      <c r="I675" s="13"/>
      <c r="J675" s="13"/>
      <c r="K675" s="13"/>
    </row>
    <row r="676" spans="1:11" ht="14.25" customHeight="1" x14ac:dyDescent="0.25">
      <c r="A676" s="15"/>
      <c r="B676" s="173" t="s">
        <v>962</v>
      </c>
      <c r="C676" s="173"/>
      <c r="D676" s="173"/>
      <c r="E676" s="173"/>
      <c r="F676" s="173"/>
      <c r="G676" s="173"/>
      <c r="H676" s="173"/>
      <c r="I676" s="173"/>
      <c r="J676" s="13"/>
      <c r="K676" s="13"/>
    </row>
    <row r="677" spans="1:11" ht="14.25" customHeight="1" x14ac:dyDescent="0.25">
      <c r="A677" s="15"/>
      <c r="B677" s="173" t="s">
        <v>67</v>
      </c>
      <c r="C677" s="173"/>
      <c r="D677" s="173"/>
      <c r="E677" s="173"/>
      <c r="F677" s="173"/>
      <c r="G677" s="173"/>
      <c r="H677" s="173"/>
      <c r="I677" s="173"/>
      <c r="J677" s="13"/>
      <c r="K677" s="13"/>
    </row>
    <row r="678" spans="1:11" ht="14.25" customHeight="1" x14ac:dyDescent="0.25">
      <c r="A678" s="15"/>
      <c r="B678" s="173" t="s">
        <v>68</v>
      </c>
      <c r="C678" s="173"/>
      <c r="D678" s="173"/>
      <c r="E678" s="173"/>
      <c r="F678" s="173"/>
      <c r="G678" s="173"/>
      <c r="H678" s="173"/>
      <c r="I678" s="173"/>
      <c r="J678" s="13"/>
      <c r="K678" s="13"/>
    </row>
    <row r="679" spans="1:11" ht="14.25" customHeight="1" x14ac:dyDescent="0.25">
      <c r="A679" s="15"/>
      <c r="B679" s="173" t="s">
        <v>963</v>
      </c>
      <c r="C679" s="173"/>
      <c r="D679" s="173"/>
      <c r="E679" s="173"/>
      <c r="F679" s="173"/>
      <c r="G679" s="173"/>
      <c r="H679" s="173"/>
      <c r="I679" s="173"/>
      <c r="J679" s="13"/>
      <c r="K679" s="13"/>
    </row>
    <row r="680" spans="1:11" ht="14.25" customHeight="1" x14ac:dyDescent="0.25">
      <c r="A680" s="15"/>
      <c r="B680" s="15"/>
      <c r="C680" s="15"/>
      <c r="D680" s="15"/>
      <c r="E680" s="16"/>
      <c r="F680" s="13"/>
      <c r="G680" s="15"/>
      <c r="H680" s="15"/>
      <c r="I680" s="13"/>
      <c r="J680" s="13"/>
      <c r="K680" s="13"/>
    </row>
    <row r="681" spans="1:11" ht="14.25" customHeight="1" x14ac:dyDescent="0.25">
      <c r="A681" s="15" t="s">
        <v>964</v>
      </c>
      <c r="B681" s="32" t="s">
        <v>965</v>
      </c>
      <c r="C681" s="15"/>
      <c r="D681" s="15"/>
      <c r="E681" s="16"/>
      <c r="F681" s="13"/>
      <c r="G681" s="15"/>
      <c r="H681" s="15"/>
      <c r="I681" s="13"/>
      <c r="J681" s="13"/>
      <c r="K681" s="13"/>
    </row>
    <row r="682" spans="1:11" ht="14.25" customHeight="1" x14ac:dyDescent="0.25">
      <c r="A682" s="15"/>
      <c r="B682" s="170" t="s">
        <v>72</v>
      </c>
      <c r="C682" s="170"/>
      <c r="D682" s="170"/>
      <c r="E682" s="170"/>
      <c r="F682" s="170"/>
      <c r="G682" s="170"/>
      <c r="H682" s="170"/>
      <c r="I682" s="170"/>
      <c r="J682" s="170"/>
      <c r="K682" s="170"/>
    </row>
    <row r="683" spans="1:11" ht="14.25" customHeight="1" x14ac:dyDescent="0.25">
      <c r="A683" s="15"/>
      <c r="B683" s="51" t="s">
        <v>73</v>
      </c>
      <c r="C683" s="33"/>
      <c r="D683" s="15"/>
      <c r="E683" s="16"/>
      <c r="F683" s="13"/>
      <c r="G683" s="15"/>
      <c r="H683" s="15"/>
      <c r="I683" s="13"/>
      <c r="J683" s="13"/>
      <c r="K683" s="13"/>
    </row>
    <row r="684" spans="1:11" ht="14.25" customHeight="1" x14ac:dyDescent="0.25">
      <c r="A684" s="66" t="s">
        <v>966</v>
      </c>
      <c r="B684" s="40" t="s">
        <v>77</v>
      </c>
      <c r="C684" s="40" t="s">
        <v>967</v>
      </c>
      <c r="D684" s="84"/>
      <c r="E684" s="16"/>
      <c r="F684" s="13"/>
      <c r="G684" s="15"/>
      <c r="H684" s="15"/>
      <c r="I684" s="13"/>
      <c r="J684" s="13"/>
      <c r="K684" s="13"/>
    </row>
    <row r="685" spans="1:11" ht="14.25" customHeight="1" x14ac:dyDescent="0.25">
      <c r="A685" s="66" t="s">
        <v>968</v>
      </c>
      <c r="B685" s="40" t="s">
        <v>969</v>
      </c>
      <c r="C685" s="48" t="s">
        <v>970</v>
      </c>
      <c r="D685" s="84"/>
      <c r="E685" s="16"/>
      <c r="F685" s="13"/>
      <c r="G685" s="15"/>
      <c r="H685" s="15"/>
      <c r="I685" s="13"/>
      <c r="J685" s="13"/>
      <c r="K685" s="13"/>
    </row>
    <row r="686" spans="1:11" ht="14.25" customHeight="1" x14ac:dyDescent="0.25">
      <c r="A686" s="66" t="s">
        <v>971</v>
      </c>
      <c r="B686" s="40" t="s">
        <v>80</v>
      </c>
      <c r="C686" s="40" t="s">
        <v>81</v>
      </c>
      <c r="D686" s="84"/>
      <c r="E686" s="16"/>
      <c r="F686" s="13"/>
      <c r="G686" s="15"/>
      <c r="H686" s="15"/>
      <c r="I686" s="13"/>
      <c r="J686" s="13"/>
      <c r="K686" s="13"/>
    </row>
    <row r="687" spans="1:11" ht="14.25" customHeight="1" x14ac:dyDescent="0.25">
      <c r="A687" s="66" t="s">
        <v>972</v>
      </c>
      <c r="B687" s="40" t="s">
        <v>973</v>
      </c>
      <c r="C687" s="123" t="s">
        <v>955</v>
      </c>
      <c r="D687" s="84"/>
      <c r="E687" s="16"/>
      <c r="F687" s="13"/>
      <c r="G687" s="15"/>
      <c r="H687" s="15"/>
      <c r="I687" s="13"/>
      <c r="J687" s="13"/>
      <c r="K687" s="13"/>
    </row>
    <row r="688" spans="1:11" ht="30" x14ac:dyDescent="0.25">
      <c r="A688" s="66" t="s">
        <v>974</v>
      </c>
      <c r="B688" s="40" t="s">
        <v>975</v>
      </c>
      <c r="C688" s="40" t="s">
        <v>976</v>
      </c>
      <c r="D688" s="84"/>
      <c r="E688" s="16"/>
      <c r="F688" s="13"/>
      <c r="G688" s="15"/>
      <c r="H688" s="15"/>
      <c r="I688" s="13"/>
      <c r="J688" s="13"/>
      <c r="K688" s="13"/>
    </row>
    <row r="689" spans="1:11" x14ac:dyDescent="0.25">
      <c r="A689" s="66" t="s">
        <v>977</v>
      </c>
      <c r="B689" s="40" t="s">
        <v>978</v>
      </c>
      <c r="C689" s="48" t="s">
        <v>979</v>
      </c>
      <c r="D689" s="84"/>
      <c r="E689" s="16"/>
      <c r="F689" s="13"/>
      <c r="G689" s="15"/>
      <c r="H689" s="15"/>
      <c r="I689" s="13"/>
      <c r="J689" s="13"/>
      <c r="K689" s="13"/>
    </row>
    <row r="690" spans="1:11" ht="14.25" customHeight="1" x14ac:dyDescent="0.25">
      <c r="A690" s="66" t="s">
        <v>980</v>
      </c>
      <c r="B690" s="40" t="s">
        <v>981</v>
      </c>
      <c r="C690" s="48" t="s">
        <v>982</v>
      </c>
      <c r="D690" s="84"/>
      <c r="E690" s="16"/>
      <c r="F690" s="13"/>
      <c r="G690" s="15"/>
      <c r="H690" s="15"/>
      <c r="I690" s="13"/>
      <c r="J690" s="13"/>
      <c r="K690" s="13"/>
    </row>
    <row r="691" spans="1:11" ht="14.25" customHeight="1" x14ac:dyDescent="0.25">
      <c r="A691" s="66" t="s">
        <v>983</v>
      </c>
      <c r="B691" s="40" t="s">
        <v>984</v>
      </c>
      <c r="C691" s="48" t="s">
        <v>985</v>
      </c>
      <c r="D691" s="84"/>
      <c r="E691" s="16"/>
      <c r="F691" s="13"/>
      <c r="G691" s="15"/>
      <c r="H691" s="15"/>
      <c r="I691" s="13"/>
      <c r="J691" s="13"/>
      <c r="K691" s="13"/>
    </row>
    <row r="692" spans="1:11" ht="60" x14ac:dyDescent="0.25">
      <c r="A692" s="66" t="s">
        <v>986</v>
      </c>
      <c r="B692" s="40" t="s">
        <v>987</v>
      </c>
      <c r="C692" s="48" t="s">
        <v>988</v>
      </c>
      <c r="D692" s="84"/>
      <c r="E692" s="16"/>
      <c r="F692" s="13"/>
      <c r="G692" s="15"/>
      <c r="H692" s="15"/>
      <c r="I692" s="13"/>
      <c r="J692" s="13"/>
      <c r="K692" s="13"/>
    </row>
    <row r="693" spans="1:11" ht="30" x14ac:dyDescent="0.25">
      <c r="A693" s="66" t="s">
        <v>989</v>
      </c>
      <c r="B693" s="40" t="s">
        <v>472</v>
      </c>
      <c r="C693" s="48" t="s">
        <v>990</v>
      </c>
      <c r="D693" s="84"/>
      <c r="E693" s="16"/>
      <c r="F693" s="13"/>
      <c r="G693" s="15"/>
      <c r="H693" s="15"/>
      <c r="I693" s="13"/>
      <c r="J693" s="13"/>
      <c r="K693" s="13"/>
    </row>
    <row r="694" spans="1:11" ht="14.25" customHeight="1" x14ac:dyDescent="0.25">
      <c r="A694" s="66" t="s">
        <v>991</v>
      </c>
      <c r="B694" s="40" t="s">
        <v>992</v>
      </c>
      <c r="C694" s="48" t="s">
        <v>99</v>
      </c>
      <c r="D694" s="84"/>
      <c r="E694" s="16"/>
      <c r="F694" s="13"/>
      <c r="G694" s="15"/>
      <c r="H694" s="15"/>
      <c r="I694" s="13"/>
      <c r="J694" s="13"/>
      <c r="K694" s="13"/>
    </row>
    <row r="695" spans="1:11" ht="14.25" customHeight="1" x14ac:dyDescent="0.25">
      <c r="A695" s="66" t="s">
        <v>993</v>
      </c>
      <c r="B695" s="48" t="s">
        <v>994</v>
      </c>
      <c r="C695" s="48" t="s">
        <v>995</v>
      </c>
      <c r="D695" s="84"/>
      <c r="E695" s="16"/>
      <c r="F695" s="13"/>
      <c r="G695" s="15"/>
      <c r="H695" s="15"/>
      <c r="I695" s="13"/>
      <c r="J695" s="13"/>
      <c r="K695" s="13"/>
    </row>
    <row r="696" spans="1:11" ht="14.25" customHeight="1" x14ac:dyDescent="0.25">
      <c r="A696" s="66" t="s">
        <v>996</v>
      </c>
      <c r="B696" s="48" t="s">
        <v>997</v>
      </c>
      <c r="C696" s="48" t="s">
        <v>99</v>
      </c>
      <c r="D696" s="84"/>
      <c r="E696" s="16"/>
      <c r="F696" s="13"/>
      <c r="G696" s="15"/>
      <c r="H696" s="15"/>
      <c r="I696" s="13"/>
      <c r="J696" s="13"/>
      <c r="K696" s="13"/>
    </row>
    <row r="697" spans="1:11" ht="14.25" customHeight="1" x14ac:dyDescent="0.25">
      <c r="A697" s="66" t="s">
        <v>998</v>
      </c>
      <c r="B697" s="48" t="s">
        <v>140</v>
      </c>
      <c r="C697" s="48" t="s">
        <v>99</v>
      </c>
      <c r="D697" s="84"/>
      <c r="E697" s="16"/>
      <c r="F697" s="13"/>
      <c r="G697" s="15"/>
      <c r="H697" s="15"/>
      <c r="I697" s="13"/>
      <c r="J697" s="13"/>
      <c r="K697" s="13"/>
    </row>
    <row r="698" spans="1:11" ht="14.25" customHeight="1" x14ac:dyDescent="0.25">
      <c r="A698" s="66" t="s">
        <v>999</v>
      </c>
      <c r="B698" s="40" t="s">
        <v>997</v>
      </c>
      <c r="C698" s="40" t="s">
        <v>99</v>
      </c>
      <c r="D698" s="84"/>
      <c r="E698" s="16"/>
      <c r="F698" s="13"/>
      <c r="G698" s="15"/>
      <c r="H698" s="15"/>
      <c r="I698" s="13"/>
      <c r="J698" s="13"/>
      <c r="K698" s="13"/>
    </row>
    <row r="699" spans="1:11" ht="14.25" customHeight="1" x14ac:dyDescent="0.25">
      <c r="A699" s="66" t="s">
        <v>1000</v>
      </c>
      <c r="B699" s="40" t="s">
        <v>1001</v>
      </c>
      <c r="C699" s="40" t="s">
        <v>99</v>
      </c>
      <c r="D699" s="84"/>
      <c r="E699" s="16"/>
      <c r="F699" s="13"/>
      <c r="G699" s="15"/>
      <c r="H699" s="15"/>
      <c r="I699" s="13"/>
      <c r="J699" s="13"/>
      <c r="K699" s="13"/>
    </row>
    <row r="700" spans="1:11" ht="14.25" customHeight="1" x14ac:dyDescent="0.25">
      <c r="A700" s="66" t="s">
        <v>1002</v>
      </c>
      <c r="B700" s="40" t="s">
        <v>140</v>
      </c>
      <c r="C700" s="40" t="s">
        <v>99</v>
      </c>
      <c r="D700" s="84"/>
      <c r="E700" s="16"/>
      <c r="F700" s="13"/>
      <c r="G700" s="15"/>
      <c r="H700" s="15"/>
      <c r="I700" s="13"/>
      <c r="J700" s="13"/>
      <c r="K700" s="13"/>
    </row>
    <row r="701" spans="1:11" ht="14.25" customHeight="1" x14ac:dyDescent="0.25">
      <c r="A701" s="66" t="s">
        <v>1003</v>
      </c>
      <c r="B701" s="40" t="s">
        <v>142</v>
      </c>
      <c r="C701" s="40" t="s">
        <v>99</v>
      </c>
      <c r="D701" s="84"/>
      <c r="E701" s="16"/>
      <c r="F701" s="13"/>
      <c r="G701" s="15"/>
      <c r="H701" s="15"/>
      <c r="I701" s="13"/>
      <c r="J701" s="13"/>
      <c r="K701" s="13"/>
    </row>
    <row r="702" spans="1:11" ht="14.25" customHeight="1" x14ac:dyDescent="0.25">
      <c r="A702" s="66" t="s">
        <v>1004</v>
      </c>
      <c r="B702" s="40" t="s">
        <v>144</v>
      </c>
      <c r="C702" s="40" t="s">
        <v>99</v>
      </c>
      <c r="D702" s="84"/>
      <c r="E702" s="16"/>
      <c r="F702" s="13"/>
      <c r="G702" s="15"/>
      <c r="H702" s="15"/>
      <c r="I702" s="13"/>
      <c r="J702" s="13"/>
      <c r="K702" s="13"/>
    </row>
    <row r="703" spans="1:11" ht="14.25" customHeight="1" x14ac:dyDescent="0.25">
      <c r="A703" s="66" t="s">
        <v>1005</v>
      </c>
      <c r="B703" s="40" t="s">
        <v>949</v>
      </c>
      <c r="C703" s="40" t="s">
        <v>99</v>
      </c>
      <c r="D703" s="84"/>
      <c r="E703" s="16"/>
      <c r="F703" s="13"/>
      <c r="G703" s="15"/>
      <c r="H703" s="15"/>
      <c r="I703" s="13"/>
      <c r="J703" s="13"/>
      <c r="K703" s="13"/>
    </row>
    <row r="704" spans="1:11" ht="30" x14ac:dyDescent="0.25">
      <c r="A704" s="66" t="s">
        <v>1006</v>
      </c>
      <c r="B704" s="40" t="s">
        <v>947</v>
      </c>
      <c r="C704" s="40" t="s">
        <v>99</v>
      </c>
      <c r="D704" s="84"/>
      <c r="E704" s="16"/>
      <c r="F704" s="13"/>
      <c r="G704" s="15"/>
      <c r="H704" s="15"/>
      <c r="I704" s="13"/>
      <c r="J704" s="13"/>
      <c r="K704" s="13"/>
    </row>
    <row r="705" spans="1:11" ht="14.25" customHeight="1" x14ac:dyDescent="0.25">
      <c r="A705" s="66" t="s">
        <v>1007</v>
      </c>
      <c r="B705" s="40" t="s">
        <v>1008</v>
      </c>
      <c r="C705" s="40" t="s">
        <v>99</v>
      </c>
      <c r="D705" s="84"/>
      <c r="E705" s="16"/>
      <c r="F705" s="13"/>
      <c r="G705" s="15"/>
      <c r="H705" s="15"/>
      <c r="I705" s="13"/>
      <c r="J705" s="13"/>
      <c r="K705" s="13"/>
    </row>
    <row r="706" spans="1:11" ht="44.25" x14ac:dyDescent="0.25">
      <c r="A706" s="66" t="s">
        <v>1009</v>
      </c>
      <c r="B706" s="40" t="s">
        <v>1010</v>
      </c>
      <c r="C706" s="40" t="s">
        <v>1011</v>
      </c>
      <c r="D706" s="84"/>
      <c r="E706" s="16"/>
      <c r="F706" s="13"/>
      <c r="G706" s="15"/>
      <c r="H706" s="15"/>
      <c r="I706" s="13"/>
      <c r="J706" s="13"/>
      <c r="K706" s="13"/>
    </row>
    <row r="707" spans="1:11" x14ac:dyDescent="0.25">
      <c r="A707" s="69"/>
      <c r="B707" s="124"/>
      <c r="C707" s="124"/>
      <c r="D707" s="72"/>
      <c r="E707" s="125"/>
      <c r="F707" s="126"/>
      <c r="G707" s="33"/>
      <c r="H707" s="33"/>
      <c r="I707" s="126"/>
      <c r="J707" s="126"/>
      <c r="K707" s="126"/>
    </row>
    <row r="708" spans="1:11" ht="109.5" customHeight="1" x14ac:dyDescent="0.25">
      <c r="A708" s="12" t="s">
        <v>33</v>
      </c>
      <c r="B708" s="13" t="s">
        <v>34</v>
      </c>
      <c r="C708" s="13" t="s">
        <v>35</v>
      </c>
      <c r="D708" s="13" t="s">
        <v>36</v>
      </c>
      <c r="E708" s="13" t="s">
        <v>927</v>
      </c>
      <c r="F708" s="13" t="s">
        <v>928</v>
      </c>
      <c r="G708" s="13" t="s">
        <v>39</v>
      </c>
      <c r="H708" s="13" t="s">
        <v>40</v>
      </c>
      <c r="I708" s="13" t="s">
        <v>41</v>
      </c>
      <c r="J708" s="13" t="s">
        <v>42</v>
      </c>
      <c r="K708" s="13" t="s">
        <v>43</v>
      </c>
    </row>
    <row r="709" spans="1:11" x14ac:dyDescent="0.25">
      <c r="A709" s="12"/>
      <c r="B709" s="127" t="s">
        <v>1012</v>
      </c>
      <c r="C709" s="13"/>
      <c r="D709" s="13"/>
      <c r="E709" s="14"/>
      <c r="F709" s="13"/>
      <c r="G709" s="13"/>
      <c r="H709" s="13"/>
      <c r="I709" s="13"/>
      <c r="J709" s="13"/>
      <c r="K709" s="13"/>
    </row>
    <row r="710" spans="1:11" x14ac:dyDescent="0.25">
      <c r="A710" s="13">
        <v>9</v>
      </c>
      <c r="B710" s="127" t="s">
        <v>1013</v>
      </c>
      <c r="C710" s="128"/>
      <c r="D710" s="67"/>
      <c r="E710" s="129"/>
      <c r="F710" s="13"/>
      <c r="G710" s="13"/>
      <c r="H710" s="67"/>
      <c r="I710" s="67"/>
      <c r="J710" s="67"/>
      <c r="K710" s="67"/>
    </row>
    <row r="711" spans="1:11" ht="120" x14ac:dyDescent="0.25">
      <c r="A711" s="21" t="s">
        <v>649</v>
      </c>
      <c r="B711" s="67" t="s">
        <v>1013</v>
      </c>
      <c r="C711" s="67" t="s">
        <v>1014</v>
      </c>
      <c r="D711" s="130" t="s">
        <v>1015</v>
      </c>
      <c r="E711" s="131">
        <v>10000</v>
      </c>
      <c r="F711" s="67"/>
      <c r="G711" s="67"/>
      <c r="H711" s="67"/>
      <c r="I711" s="67"/>
      <c r="J711" s="67"/>
      <c r="K711" s="67"/>
    </row>
    <row r="712" spans="1:11" x14ac:dyDescent="0.25">
      <c r="A712" s="21" t="s">
        <v>652</v>
      </c>
      <c r="B712" s="67" t="s">
        <v>1016</v>
      </c>
      <c r="C712" s="67" t="s">
        <v>1017</v>
      </c>
      <c r="D712" s="130" t="s">
        <v>1018</v>
      </c>
      <c r="E712" s="131">
        <v>11</v>
      </c>
      <c r="F712" s="67"/>
      <c r="G712" s="67"/>
      <c r="H712" s="67"/>
      <c r="I712" s="67"/>
      <c r="J712" s="67"/>
      <c r="K712" s="67"/>
    </row>
    <row r="713" spans="1:11" x14ac:dyDescent="0.25">
      <c r="A713" s="21" t="s">
        <v>655</v>
      </c>
      <c r="B713" s="132" t="s">
        <v>1019</v>
      </c>
      <c r="C713" s="67" t="s">
        <v>1020</v>
      </c>
      <c r="D713" s="130" t="s">
        <v>1018</v>
      </c>
      <c r="E713" s="131">
        <v>19</v>
      </c>
      <c r="F713" s="67"/>
      <c r="G713" s="67"/>
      <c r="H713" s="67"/>
      <c r="I713" s="67"/>
      <c r="J713" s="67"/>
      <c r="K713" s="67"/>
    </row>
    <row r="714" spans="1:11" x14ac:dyDescent="0.25">
      <c r="A714" s="21" t="s">
        <v>1021</v>
      </c>
      <c r="B714" s="67" t="s">
        <v>1022</v>
      </c>
      <c r="C714" s="67" t="s">
        <v>1020</v>
      </c>
      <c r="D714" s="130" t="s">
        <v>1023</v>
      </c>
      <c r="E714" s="131">
        <v>18</v>
      </c>
      <c r="F714" s="67"/>
      <c r="G714" s="67"/>
      <c r="H714" s="67"/>
      <c r="I714" s="67"/>
      <c r="J714" s="67"/>
      <c r="K714" s="67"/>
    </row>
    <row r="715" spans="1:11" x14ac:dyDescent="0.25">
      <c r="A715" s="21"/>
      <c r="B715" s="67"/>
      <c r="C715" s="67"/>
      <c r="D715" s="130"/>
      <c r="E715" s="130"/>
      <c r="F715" s="67"/>
      <c r="G715" s="67"/>
      <c r="H715" s="67"/>
      <c r="I715" s="133" t="s">
        <v>1024</v>
      </c>
      <c r="J715" s="67"/>
      <c r="K715" s="67"/>
    </row>
    <row r="716" spans="1:11" x14ac:dyDescent="0.25">
      <c r="A716" s="21"/>
      <c r="B716" s="67"/>
      <c r="C716" s="67"/>
      <c r="D716" s="130"/>
      <c r="E716" s="130"/>
      <c r="F716" s="67"/>
      <c r="G716" s="67"/>
      <c r="H716" s="67"/>
      <c r="I716" s="133" t="s">
        <v>1025</v>
      </c>
      <c r="J716" s="67"/>
      <c r="K716" s="67"/>
    </row>
    <row r="717" spans="1:11" x14ac:dyDescent="0.25">
      <c r="A717" s="21"/>
      <c r="B717" s="67"/>
      <c r="C717" s="67"/>
      <c r="D717" s="130"/>
      <c r="E717" s="130"/>
      <c r="F717" s="67"/>
      <c r="G717" s="67"/>
      <c r="H717" s="67"/>
      <c r="I717" s="133" t="s">
        <v>1026</v>
      </c>
      <c r="J717" s="67"/>
      <c r="K717" s="67"/>
    </row>
    <row r="718" spans="1:11" x14ac:dyDescent="0.25">
      <c r="A718" s="134">
        <v>10</v>
      </c>
      <c r="B718" s="135" t="s">
        <v>1027</v>
      </c>
      <c r="C718" s="136"/>
      <c r="D718" s="136"/>
      <c r="E718" s="136"/>
      <c r="F718" s="117"/>
      <c r="G718" s="117"/>
      <c r="H718" s="136"/>
      <c r="I718" s="136"/>
      <c r="J718" s="136"/>
      <c r="K718" s="136"/>
    </row>
    <row r="719" spans="1:11" ht="60" x14ac:dyDescent="0.25">
      <c r="A719" s="21" t="s">
        <v>716</v>
      </c>
      <c r="B719" s="67" t="s">
        <v>1028</v>
      </c>
      <c r="C719" s="67" t="s">
        <v>1029</v>
      </c>
      <c r="D719" s="130" t="s">
        <v>1015</v>
      </c>
      <c r="E719" s="130">
        <v>1050</v>
      </c>
      <c r="F719" s="67"/>
      <c r="G719" s="67"/>
      <c r="H719" s="67"/>
      <c r="I719" s="67"/>
      <c r="J719" s="67"/>
      <c r="K719" s="67"/>
    </row>
    <row r="720" spans="1:11" x14ac:dyDescent="0.25">
      <c r="A720" s="21" t="s">
        <v>721</v>
      </c>
      <c r="B720" s="67" t="s">
        <v>1030</v>
      </c>
      <c r="C720" s="67"/>
      <c r="D720" s="130" t="s">
        <v>1018</v>
      </c>
      <c r="E720" s="130">
        <v>11</v>
      </c>
      <c r="F720" s="67"/>
      <c r="G720" s="67"/>
      <c r="H720" s="67"/>
      <c r="I720" s="67"/>
      <c r="J720" s="67"/>
      <c r="K720" s="67"/>
    </row>
    <row r="721" spans="1:11" x14ac:dyDescent="0.25">
      <c r="A721" s="21"/>
      <c r="B721" s="67"/>
      <c r="C721" s="67"/>
      <c r="D721" s="130"/>
      <c r="E721" s="131"/>
      <c r="F721" s="67"/>
      <c r="G721" s="67"/>
      <c r="H721" s="67"/>
      <c r="I721" s="133" t="s">
        <v>1031</v>
      </c>
      <c r="J721" s="67"/>
      <c r="K721" s="67"/>
    </row>
    <row r="722" spans="1:11" x14ac:dyDescent="0.25">
      <c r="A722" s="21"/>
      <c r="B722" s="67"/>
      <c r="C722" s="67"/>
      <c r="D722" s="130"/>
      <c r="E722" s="131"/>
      <c r="F722" s="67"/>
      <c r="G722" s="67"/>
      <c r="H722" s="67"/>
      <c r="I722" s="133" t="s">
        <v>1025</v>
      </c>
      <c r="J722" s="67"/>
      <c r="K722" s="67"/>
    </row>
    <row r="723" spans="1:11" x14ac:dyDescent="0.25">
      <c r="A723" s="21"/>
      <c r="B723" s="67"/>
      <c r="C723" s="67"/>
      <c r="D723" s="130"/>
      <c r="E723" s="131"/>
      <c r="F723" s="67"/>
      <c r="G723" s="67"/>
      <c r="H723" s="67"/>
      <c r="I723" s="133" t="s">
        <v>1032</v>
      </c>
      <c r="J723" s="67"/>
      <c r="K723" s="67"/>
    </row>
    <row r="724" spans="1:11" ht="105" x14ac:dyDescent="0.25">
      <c r="A724" s="134">
        <v>11</v>
      </c>
      <c r="B724" s="137" t="s">
        <v>1033</v>
      </c>
      <c r="C724" s="67" t="s">
        <v>1034</v>
      </c>
      <c r="D724" s="130" t="s">
        <v>1015</v>
      </c>
      <c r="E724" s="131">
        <v>300</v>
      </c>
      <c r="F724" s="13"/>
      <c r="G724" s="13"/>
      <c r="H724" s="67"/>
      <c r="I724" s="67"/>
      <c r="J724" s="67"/>
      <c r="K724" s="67"/>
    </row>
    <row r="725" spans="1:11" x14ac:dyDescent="0.25">
      <c r="A725" s="13">
        <v>12</v>
      </c>
      <c r="B725" s="138" t="s">
        <v>1035</v>
      </c>
      <c r="C725" s="67"/>
      <c r="D725" s="130"/>
      <c r="E725" s="131"/>
      <c r="F725" s="13"/>
      <c r="G725" s="13"/>
      <c r="H725" s="67"/>
      <c r="I725" s="67"/>
      <c r="J725" s="67"/>
      <c r="K725" s="67"/>
    </row>
    <row r="726" spans="1:11" ht="45" x14ac:dyDescent="0.25">
      <c r="A726" s="130" t="s">
        <v>837</v>
      </c>
      <c r="B726" s="139" t="s">
        <v>1035</v>
      </c>
      <c r="C726" s="67" t="s">
        <v>1036</v>
      </c>
      <c r="D726" s="130" t="s">
        <v>1015</v>
      </c>
      <c r="E726" s="131">
        <v>500</v>
      </c>
      <c r="F726" s="67"/>
      <c r="G726" s="67"/>
      <c r="H726" s="67"/>
      <c r="I726" s="67"/>
      <c r="J726" s="67"/>
      <c r="K726" s="67"/>
    </row>
    <row r="727" spans="1:11" x14ac:dyDescent="0.25">
      <c r="A727" s="21" t="s">
        <v>840</v>
      </c>
      <c r="B727" s="139" t="s">
        <v>1037</v>
      </c>
      <c r="C727" s="67" t="s">
        <v>1020</v>
      </c>
      <c r="D727" s="130" t="s">
        <v>1018</v>
      </c>
      <c r="E727" s="131">
        <v>12</v>
      </c>
      <c r="F727" s="67"/>
      <c r="G727" s="67"/>
      <c r="H727" s="67"/>
      <c r="I727" s="67"/>
      <c r="J727" s="67"/>
      <c r="K727" s="67"/>
    </row>
    <row r="728" spans="1:11" x14ac:dyDescent="0.25">
      <c r="A728" s="21"/>
      <c r="B728" s="139"/>
      <c r="C728" s="67"/>
      <c r="D728" s="130"/>
      <c r="E728" s="131"/>
      <c r="F728" s="67"/>
      <c r="G728" s="67"/>
      <c r="H728" s="67"/>
      <c r="I728" s="133" t="s">
        <v>1038</v>
      </c>
      <c r="J728" s="67"/>
      <c r="K728" s="67"/>
    </row>
    <row r="729" spans="1:11" x14ac:dyDescent="0.25">
      <c r="A729" s="21"/>
      <c r="B729" s="139"/>
      <c r="C729" s="67"/>
      <c r="D729" s="130"/>
      <c r="E729" s="131"/>
      <c r="F729" s="67"/>
      <c r="G729" s="67"/>
      <c r="H729" s="67"/>
      <c r="I729" s="133" t="s">
        <v>1025</v>
      </c>
      <c r="J729" s="67"/>
      <c r="K729" s="67"/>
    </row>
    <row r="730" spans="1:11" x14ac:dyDescent="0.25">
      <c r="A730" s="21"/>
      <c r="B730" s="139"/>
      <c r="C730" s="67"/>
      <c r="D730" s="130"/>
      <c r="E730" s="131"/>
      <c r="F730" s="67"/>
      <c r="G730" s="67"/>
      <c r="H730" s="67"/>
      <c r="I730" s="133" t="s">
        <v>1039</v>
      </c>
      <c r="J730" s="67"/>
      <c r="K730" s="67"/>
    </row>
    <row r="731" spans="1:11" x14ac:dyDescent="0.25">
      <c r="A731" s="92"/>
      <c r="B731" s="139"/>
      <c r="C731" s="67"/>
      <c r="D731" s="130"/>
      <c r="E731" s="131"/>
      <c r="F731" s="67"/>
      <c r="G731" s="67"/>
      <c r="H731" s="67"/>
      <c r="I731" s="133"/>
      <c r="J731" s="67"/>
      <c r="K731" s="67"/>
    </row>
    <row r="732" spans="1:11" ht="90" x14ac:dyDescent="0.25">
      <c r="A732" s="134">
        <v>13</v>
      </c>
      <c r="B732" s="140" t="s">
        <v>1040</v>
      </c>
      <c r="C732" s="67" t="s">
        <v>1041</v>
      </c>
      <c r="D732" s="130" t="s">
        <v>1015</v>
      </c>
      <c r="E732" s="131">
        <v>10000</v>
      </c>
      <c r="F732" s="13"/>
      <c r="G732" s="13"/>
      <c r="H732" s="67"/>
      <c r="I732" s="67"/>
      <c r="J732" s="67"/>
      <c r="K732" s="67"/>
    </row>
    <row r="733" spans="1:11" ht="122.25" customHeight="1" x14ac:dyDescent="0.25">
      <c r="A733" s="15" t="s">
        <v>1042</v>
      </c>
      <c r="B733" s="140" t="s">
        <v>1043</v>
      </c>
      <c r="C733" s="67" t="s">
        <v>1044</v>
      </c>
      <c r="D733" s="130" t="s">
        <v>1015</v>
      </c>
      <c r="E733" s="131">
        <v>5000</v>
      </c>
      <c r="F733" s="13"/>
      <c r="G733" s="13"/>
      <c r="H733" s="67"/>
      <c r="I733" s="67"/>
      <c r="J733" s="67"/>
      <c r="K733" s="67"/>
    </row>
    <row r="734" spans="1:11" x14ac:dyDescent="0.25">
      <c r="A734" s="15" t="s">
        <v>1045</v>
      </c>
      <c r="B734" s="141" t="s">
        <v>1046</v>
      </c>
      <c r="C734" s="67"/>
      <c r="D734" s="130"/>
      <c r="E734" s="131"/>
      <c r="F734" s="13"/>
      <c r="G734" s="13"/>
      <c r="H734" s="67"/>
      <c r="I734" s="67"/>
      <c r="J734" s="67"/>
      <c r="K734" s="67"/>
    </row>
    <row r="735" spans="1:11" s="5" customFormat="1" ht="45" x14ac:dyDescent="0.25">
      <c r="A735" s="21" t="s">
        <v>1047</v>
      </c>
      <c r="B735" s="132" t="s">
        <v>1046</v>
      </c>
      <c r="C735" s="67" t="s">
        <v>1048</v>
      </c>
      <c r="D735" s="130" t="s">
        <v>1015</v>
      </c>
      <c r="E735" s="131">
        <v>750</v>
      </c>
      <c r="F735" s="67"/>
      <c r="G735" s="67"/>
      <c r="H735" s="140"/>
      <c r="I735" s="67"/>
      <c r="J735" s="140"/>
      <c r="K735" s="140"/>
    </row>
    <row r="736" spans="1:11" x14ac:dyDescent="0.25">
      <c r="A736" s="21" t="s">
        <v>1049</v>
      </c>
      <c r="B736" s="132" t="s">
        <v>1050</v>
      </c>
      <c r="C736" s="67" t="s">
        <v>1020</v>
      </c>
      <c r="D736" s="130" t="s">
        <v>1018</v>
      </c>
      <c r="E736" s="131">
        <v>9</v>
      </c>
      <c r="F736" s="67"/>
      <c r="G736" s="67"/>
      <c r="H736" s="67"/>
      <c r="I736" s="67"/>
      <c r="J736" s="67"/>
      <c r="K736" s="67"/>
    </row>
    <row r="737" spans="1:11" x14ac:dyDescent="0.25">
      <c r="A737" s="21"/>
      <c r="B737" s="132"/>
      <c r="C737" s="67"/>
      <c r="D737" s="130"/>
      <c r="E737" s="131"/>
      <c r="F737" s="67"/>
      <c r="G737" s="67"/>
      <c r="H737" s="67"/>
      <c r="I737" s="133" t="s">
        <v>1051</v>
      </c>
      <c r="J737" s="67"/>
      <c r="K737" s="67"/>
    </row>
    <row r="738" spans="1:11" x14ac:dyDescent="0.25">
      <c r="A738" s="21"/>
      <c r="B738" s="132"/>
      <c r="C738" s="67"/>
      <c r="D738" s="130"/>
      <c r="E738" s="131"/>
      <c r="F738" s="67"/>
      <c r="G738" s="67"/>
      <c r="H738" s="67"/>
      <c r="I738" s="133" t="s">
        <v>1025</v>
      </c>
      <c r="J738" s="67"/>
      <c r="K738" s="67"/>
    </row>
    <row r="739" spans="1:11" x14ac:dyDescent="0.25">
      <c r="A739" s="21"/>
      <c r="B739" s="132"/>
      <c r="C739" s="67"/>
      <c r="D739" s="130"/>
      <c r="E739" s="131"/>
      <c r="F739" s="67"/>
      <c r="G739" s="67"/>
      <c r="H739" s="67"/>
      <c r="I739" s="133" t="s">
        <v>1052</v>
      </c>
      <c r="J739" s="67"/>
      <c r="K739" s="67"/>
    </row>
    <row r="740" spans="1:11" ht="28.5" x14ac:dyDescent="0.25">
      <c r="A740" s="13">
        <v>16</v>
      </c>
      <c r="B740" s="142" t="s">
        <v>1053</v>
      </c>
      <c r="C740" s="67"/>
      <c r="D740" s="130"/>
      <c r="E740" s="131"/>
      <c r="F740" s="13"/>
      <c r="G740" s="13"/>
      <c r="H740" s="67"/>
      <c r="I740" s="67"/>
      <c r="J740" s="67"/>
      <c r="K740" s="67"/>
    </row>
    <row r="741" spans="1:11" ht="45" x14ac:dyDescent="0.25">
      <c r="A741" s="21" t="s">
        <v>1054</v>
      </c>
      <c r="B741" s="132" t="s">
        <v>1053</v>
      </c>
      <c r="C741" s="67" t="s">
        <v>1055</v>
      </c>
      <c r="D741" s="130" t="s">
        <v>1015</v>
      </c>
      <c r="E741" s="131">
        <v>550</v>
      </c>
      <c r="F741" s="67"/>
      <c r="G741" s="67"/>
      <c r="H741" s="67"/>
      <c r="I741" s="67"/>
      <c r="J741" s="67"/>
      <c r="K741" s="67"/>
    </row>
    <row r="742" spans="1:11" x14ac:dyDescent="0.25">
      <c r="A742" s="21" t="s">
        <v>1056</v>
      </c>
      <c r="B742" s="132" t="s">
        <v>1057</v>
      </c>
      <c r="C742" s="67" t="s">
        <v>1020</v>
      </c>
      <c r="D742" s="130" t="s">
        <v>1018</v>
      </c>
      <c r="E742" s="131">
        <v>15</v>
      </c>
      <c r="F742" s="67"/>
      <c r="G742" s="67"/>
      <c r="H742" s="67"/>
      <c r="I742" s="67"/>
      <c r="J742" s="67"/>
      <c r="K742" s="67"/>
    </row>
    <row r="743" spans="1:11" x14ac:dyDescent="0.25">
      <c r="A743" s="21"/>
      <c r="B743" s="132"/>
      <c r="C743" s="67"/>
      <c r="D743" s="130"/>
      <c r="E743" s="131"/>
      <c r="F743" s="67"/>
      <c r="G743" s="67"/>
      <c r="H743" s="67"/>
      <c r="I743" s="133" t="s">
        <v>1058</v>
      </c>
      <c r="J743" s="67"/>
      <c r="K743" s="67"/>
    </row>
    <row r="744" spans="1:11" x14ac:dyDescent="0.25">
      <c r="A744" s="21"/>
      <c r="B744" s="132"/>
      <c r="C744" s="67"/>
      <c r="D744" s="130"/>
      <c r="E744" s="131"/>
      <c r="F744" s="67"/>
      <c r="G744" s="67"/>
      <c r="H744" s="67"/>
      <c r="I744" s="133" t="s">
        <v>1025</v>
      </c>
      <c r="J744" s="67"/>
      <c r="K744" s="67"/>
    </row>
    <row r="745" spans="1:11" x14ac:dyDescent="0.25">
      <c r="A745" s="21"/>
      <c r="B745" s="132"/>
      <c r="C745" s="67"/>
      <c r="D745" s="130"/>
      <c r="E745" s="131"/>
      <c r="F745" s="67"/>
      <c r="G745" s="67"/>
      <c r="H745" s="67"/>
      <c r="I745" s="133" t="s">
        <v>1059</v>
      </c>
      <c r="J745" s="67"/>
      <c r="K745" s="67"/>
    </row>
    <row r="746" spans="1:11" x14ac:dyDescent="0.25">
      <c r="A746" s="21"/>
      <c r="B746" s="132"/>
      <c r="C746" s="67"/>
      <c r="D746" s="130"/>
      <c r="E746" s="131"/>
      <c r="F746" s="67"/>
      <c r="G746" s="67"/>
      <c r="H746" s="67"/>
      <c r="I746" s="133"/>
      <c r="J746" s="67"/>
      <c r="K746" s="67"/>
    </row>
    <row r="747" spans="1:11" ht="105" x14ac:dyDescent="0.25">
      <c r="A747" s="13">
        <v>17</v>
      </c>
      <c r="B747" s="140" t="s">
        <v>1060</v>
      </c>
      <c r="C747" s="67" t="s">
        <v>1061</v>
      </c>
      <c r="D747" s="130" t="s">
        <v>1015</v>
      </c>
      <c r="E747" s="130">
        <v>8000</v>
      </c>
      <c r="F747" s="13"/>
      <c r="G747" s="13"/>
      <c r="H747" s="67"/>
      <c r="I747" s="67"/>
      <c r="J747" s="67"/>
      <c r="K747" s="67"/>
    </row>
    <row r="748" spans="1:11" ht="89.25" x14ac:dyDescent="0.25">
      <c r="A748" s="13">
        <v>18</v>
      </c>
      <c r="B748" s="140" t="s">
        <v>1062</v>
      </c>
      <c r="C748" s="67" t="s">
        <v>1063</v>
      </c>
      <c r="D748" s="130"/>
      <c r="E748" s="131"/>
      <c r="F748" s="13"/>
      <c r="G748" s="13"/>
      <c r="H748" s="67"/>
      <c r="I748" s="67"/>
      <c r="J748" s="67"/>
      <c r="K748" s="67"/>
    </row>
    <row r="749" spans="1:11" x14ac:dyDescent="0.25">
      <c r="A749" s="21" t="s">
        <v>1064</v>
      </c>
      <c r="B749" s="67" t="s">
        <v>1065</v>
      </c>
      <c r="C749" s="67"/>
      <c r="D749" s="130" t="s">
        <v>1023</v>
      </c>
      <c r="E749" s="131">
        <v>180000</v>
      </c>
      <c r="F749" s="13"/>
      <c r="G749" s="13"/>
      <c r="H749" s="67"/>
      <c r="I749" s="67"/>
      <c r="J749" s="67"/>
      <c r="K749" s="67"/>
    </row>
    <row r="750" spans="1:11" x14ac:dyDescent="0.25">
      <c r="A750" s="21" t="s">
        <v>1066</v>
      </c>
      <c r="B750" s="67" t="s">
        <v>1067</v>
      </c>
      <c r="C750" s="67"/>
      <c r="D750" s="130" t="s">
        <v>1023</v>
      </c>
      <c r="E750" s="131">
        <v>26000</v>
      </c>
      <c r="F750" s="13"/>
      <c r="G750" s="13"/>
      <c r="H750" s="67"/>
      <c r="I750" s="67"/>
      <c r="J750" s="67"/>
      <c r="K750" s="67"/>
    </row>
    <row r="751" spans="1:11" x14ac:dyDescent="0.25">
      <c r="A751" s="21" t="s">
        <v>1068</v>
      </c>
      <c r="B751" s="67" t="s">
        <v>1069</v>
      </c>
      <c r="C751" s="67"/>
      <c r="D751" s="130" t="s">
        <v>1023</v>
      </c>
      <c r="E751" s="131">
        <v>20000</v>
      </c>
      <c r="F751" s="13"/>
      <c r="G751" s="13"/>
      <c r="H751" s="67"/>
      <c r="I751" s="67"/>
      <c r="J751" s="67"/>
      <c r="K751" s="67"/>
    </row>
    <row r="752" spans="1:11" x14ac:dyDescent="0.25">
      <c r="A752" s="21" t="s">
        <v>1070</v>
      </c>
      <c r="B752" s="67" t="s">
        <v>1071</v>
      </c>
      <c r="C752" s="67"/>
      <c r="D752" s="130" t="s">
        <v>1023</v>
      </c>
      <c r="E752" s="131">
        <v>60</v>
      </c>
      <c r="F752" s="13"/>
      <c r="G752" s="13"/>
      <c r="H752" s="67"/>
      <c r="I752" s="67"/>
      <c r="J752" s="67"/>
      <c r="K752" s="67"/>
    </row>
    <row r="753" spans="1:11" x14ac:dyDescent="0.25">
      <c r="A753" s="21"/>
      <c r="B753" s="67"/>
      <c r="C753" s="67"/>
      <c r="D753" s="130"/>
      <c r="E753" s="131"/>
      <c r="F753" s="13"/>
      <c r="G753" s="13"/>
      <c r="H753" s="67"/>
      <c r="I753" s="133" t="s">
        <v>1072</v>
      </c>
      <c r="J753" s="67"/>
      <c r="K753" s="67"/>
    </row>
    <row r="754" spans="1:11" x14ac:dyDescent="0.25">
      <c r="A754" s="21"/>
      <c r="B754" s="67"/>
      <c r="C754" s="67"/>
      <c r="D754" s="130"/>
      <c r="E754" s="131"/>
      <c r="F754" s="13"/>
      <c r="G754" s="13"/>
      <c r="H754" s="67"/>
      <c r="I754" s="133" t="s">
        <v>1025</v>
      </c>
      <c r="J754" s="67"/>
      <c r="K754" s="67"/>
    </row>
    <row r="755" spans="1:11" x14ac:dyDescent="0.25">
      <c r="A755" s="21"/>
      <c r="B755" s="67"/>
      <c r="C755" s="67"/>
      <c r="D755" s="130"/>
      <c r="E755" s="131"/>
      <c r="F755" s="13"/>
      <c r="G755" s="13"/>
      <c r="H755" s="67"/>
      <c r="I755" s="133" t="s">
        <v>1073</v>
      </c>
      <c r="J755" s="67"/>
      <c r="K755" s="67"/>
    </row>
    <row r="756" spans="1:11" ht="89.25" x14ac:dyDescent="0.25">
      <c r="A756" s="13">
        <v>19</v>
      </c>
      <c r="B756" s="140" t="s">
        <v>1074</v>
      </c>
      <c r="C756" s="67" t="s">
        <v>1063</v>
      </c>
      <c r="D756" s="130"/>
      <c r="E756" s="131"/>
      <c r="F756" s="13"/>
      <c r="G756" s="13"/>
      <c r="H756" s="67"/>
      <c r="I756" s="67"/>
      <c r="J756" s="67"/>
      <c r="K756" s="67"/>
    </row>
    <row r="757" spans="1:11" x14ac:dyDescent="0.25">
      <c r="A757" s="21" t="s">
        <v>1075</v>
      </c>
      <c r="B757" s="67" t="s">
        <v>1065</v>
      </c>
      <c r="C757" s="67"/>
      <c r="D757" s="130" t="s">
        <v>1023</v>
      </c>
      <c r="E757" s="131">
        <v>180000</v>
      </c>
      <c r="F757" s="67"/>
      <c r="G757" s="67"/>
      <c r="H757" s="67"/>
      <c r="I757" s="67"/>
      <c r="J757" s="67"/>
      <c r="K757" s="67"/>
    </row>
    <row r="758" spans="1:11" x14ac:dyDescent="0.25">
      <c r="A758" s="21" t="s">
        <v>1076</v>
      </c>
      <c r="B758" s="67" t="s">
        <v>1067</v>
      </c>
      <c r="C758" s="67"/>
      <c r="D758" s="130" t="s">
        <v>1023</v>
      </c>
      <c r="E758" s="131">
        <v>26000</v>
      </c>
      <c r="F758" s="67"/>
      <c r="G758" s="67"/>
      <c r="H758" s="67"/>
      <c r="I758" s="67"/>
      <c r="J758" s="67"/>
      <c r="K758" s="67"/>
    </row>
    <row r="759" spans="1:11" x14ac:dyDescent="0.25">
      <c r="A759" s="21" t="s">
        <v>1077</v>
      </c>
      <c r="B759" s="67" t="s">
        <v>1069</v>
      </c>
      <c r="C759" s="67"/>
      <c r="D759" s="130" t="s">
        <v>1023</v>
      </c>
      <c r="E759" s="131">
        <v>20000</v>
      </c>
      <c r="F759" s="67"/>
      <c r="G759" s="67"/>
      <c r="H759" s="67"/>
      <c r="I759" s="67"/>
      <c r="J759" s="67"/>
      <c r="K759" s="67"/>
    </row>
    <row r="760" spans="1:11" x14ac:dyDescent="0.25">
      <c r="A760" s="21" t="s">
        <v>1078</v>
      </c>
      <c r="B760" s="67" t="s">
        <v>1071</v>
      </c>
      <c r="C760" s="67"/>
      <c r="D760" s="130" t="s">
        <v>1023</v>
      </c>
      <c r="E760" s="131">
        <v>60</v>
      </c>
      <c r="F760" s="67"/>
      <c r="G760" s="67"/>
      <c r="H760" s="67"/>
      <c r="I760" s="67"/>
      <c r="J760" s="67"/>
      <c r="K760" s="67"/>
    </row>
    <row r="761" spans="1:11" x14ac:dyDescent="0.25">
      <c r="A761" s="21"/>
      <c r="B761" s="67"/>
      <c r="C761" s="67"/>
      <c r="D761" s="130"/>
      <c r="E761" s="131"/>
      <c r="F761" s="67"/>
      <c r="G761" s="67"/>
      <c r="H761" s="67"/>
      <c r="I761" s="133" t="s">
        <v>1079</v>
      </c>
      <c r="J761" s="67"/>
      <c r="K761" s="67"/>
    </row>
    <row r="762" spans="1:11" x14ac:dyDescent="0.25">
      <c r="A762" s="21"/>
      <c r="B762" s="67"/>
      <c r="C762" s="67"/>
      <c r="D762" s="130"/>
      <c r="E762" s="131"/>
      <c r="F762" s="67"/>
      <c r="G762" s="67"/>
      <c r="H762" s="67"/>
      <c r="I762" s="133" t="s">
        <v>1025</v>
      </c>
      <c r="J762" s="67"/>
      <c r="K762" s="67"/>
    </row>
    <row r="763" spans="1:11" x14ac:dyDescent="0.25">
      <c r="A763" s="21"/>
      <c r="B763" s="67"/>
      <c r="C763" s="67"/>
      <c r="D763" s="130"/>
      <c r="E763" s="131"/>
      <c r="F763" s="67"/>
      <c r="G763" s="67"/>
      <c r="H763" s="67"/>
      <c r="I763" s="133" t="s">
        <v>1080</v>
      </c>
      <c r="J763" s="67"/>
      <c r="K763" s="67"/>
    </row>
    <row r="764" spans="1:11" ht="89.25" x14ac:dyDescent="0.25">
      <c r="A764" s="13">
        <v>20</v>
      </c>
      <c r="B764" s="140" t="s">
        <v>1081</v>
      </c>
      <c r="C764" s="67" t="s">
        <v>1082</v>
      </c>
      <c r="D764" s="130"/>
      <c r="E764" s="131"/>
      <c r="F764" s="13"/>
      <c r="G764" s="13"/>
      <c r="H764" s="67"/>
      <c r="I764" s="67"/>
      <c r="J764" s="67"/>
      <c r="K764" s="67"/>
    </row>
    <row r="765" spans="1:11" x14ac:dyDescent="0.25">
      <c r="A765" s="21" t="s">
        <v>1083</v>
      </c>
      <c r="B765" s="67" t="s">
        <v>1084</v>
      </c>
      <c r="C765" s="67"/>
      <c r="D765" s="130" t="s">
        <v>1023</v>
      </c>
      <c r="E765" s="130">
        <v>1000</v>
      </c>
      <c r="F765" s="67"/>
      <c r="G765" s="67"/>
      <c r="H765" s="67"/>
      <c r="I765" s="67"/>
      <c r="J765" s="67"/>
      <c r="K765" s="67"/>
    </row>
    <row r="766" spans="1:11" x14ac:dyDescent="0.25">
      <c r="A766" s="21" t="s">
        <v>1085</v>
      </c>
      <c r="B766" s="67" t="s">
        <v>1086</v>
      </c>
      <c r="C766" s="67"/>
      <c r="D766" s="130" t="s">
        <v>1023</v>
      </c>
      <c r="E766" s="131">
        <v>1000</v>
      </c>
      <c r="F766" s="67"/>
      <c r="G766" s="67"/>
      <c r="H766" s="67"/>
      <c r="I766" s="67"/>
      <c r="J766" s="67"/>
      <c r="K766" s="67"/>
    </row>
    <row r="767" spans="1:11" x14ac:dyDescent="0.25">
      <c r="A767" s="21" t="s">
        <v>1087</v>
      </c>
      <c r="B767" s="67" t="s">
        <v>1065</v>
      </c>
      <c r="C767" s="67"/>
      <c r="D767" s="130" t="s">
        <v>1023</v>
      </c>
      <c r="E767" s="131">
        <v>5000</v>
      </c>
      <c r="F767" s="67"/>
      <c r="G767" s="67"/>
      <c r="H767" s="67"/>
      <c r="I767" s="67"/>
      <c r="J767" s="67"/>
      <c r="K767" s="67"/>
    </row>
    <row r="768" spans="1:11" x14ac:dyDescent="0.25">
      <c r="A768" s="21" t="s">
        <v>1088</v>
      </c>
      <c r="B768" s="67" t="s">
        <v>1067</v>
      </c>
      <c r="C768" s="67"/>
      <c r="D768" s="130" t="s">
        <v>1023</v>
      </c>
      <c r="E768" s="131">
        <v>3000</v>
      </c>
      <c r="F768" s="67"/>
      <c r="G768" s="67"/>
      <c r="H768" s="67"/>
      <c r="I768" s="67"/>
      <c r="J768" s="67"/>
      <c r="K768" s="67"/>
    </row>
    <row r="769" spans="1:11" x14ac:dyDescent="0.25">
      <c r="A769" s="21" t="s">
        <v>1089</v>
      </c>
      <c r="B769" s="67" t="s">
        <v>1090</v>
      </c>
      <c r="C769" s="67" t="s">
        <v>1091</v>
      </c>
      <c r="D769" s="130" t="s">
        <v>1023</v>
      </c>
      <c r="E769" s="131">
        <v>3000</v>
      </c>
      <c r="F769" s="67"/>
      <c r="G769" s="67"/>
      <c r="H769" s="67"/>
      <c r="I769" s="67"/>
      <c r="J769" s="67"/>
      <c r="K769" s="67"/>
    </row>
    <row r="770" spans="1:11" x14ac:dyDescent="0.25">
      <c r="A770" s="21"/>
      <c r="B770" s="67"/>
      <c r="C770" s="67"/>
      <c r="D770" s="130"/>
      <c r="E770" s="131"/>
      <c r="F770" s="67"/>
      <c r="G770" s="67"/>
      <c r="H770" s="67"/>
      <c r="I770" s="133" t="s">
        <v>1092</v>
      </c>
      <c r="J770" s="67"/>
      <c r="K770" s="67"/>
    </row>
    <row r="771" spans="1:11" x14ac:dyDescent="0.25">
      <c r="A771" s="21"/>
      <c r="B771" s="67"/>
      <c r="C771" s="67"/>
      <c r="D771" s="130"/>
      <c r="E771" s="131"/>
      <c r="F771" s="67"/>
      <c r="G771" s="67"/>
      <c r="H771" s="67"/>
      <c r="I771" s="133" t="s">
        <v>1025</v>
      </c>
      <c r="J771" s="67"/>
      <c r="K771" s="67"/>
    </row>
    <row r="772" spans="1:11" x14ac:dyDescent="0.25">
      <c r="A772" s="21"/>
      <c r="B772" s="67"/>
      <c r="C772" s="67"/>
      <c r="D772" s="130"/>
      <c r="E772" s="131"/>
      <c r="F772" s="67"/>
      <c r="G772" s="67"/>
      <c r="H772" s="67"/>
      <c r="I772" s="133" t="s">
        <v>1093</v>
      </c>
      <c r="J772" s="67"/>
      <c r="K772" s="67"/>
    </row>
    <row r="773" spans="1:11" ht="89.25" x14ac:dyDescent="0.25">
      <c r="A773" s="13">
        <v>21</v>
      </c>
      <c r="B773" s="140" t="s">
        <v>1094</v>
      </c>
      <c r="C773" s="67" t="s">
        <v>1063</v>
      </c>
      <c r="D773" s="130"/>
      <c r="E773" s="131"/>
      <c r="F773" s="13"/>
      <c r="G773" s="13"/>
      <c r="H773" s="67"/>
      <c r="I773" s="67"/>
      <c r="J773" s="67"/>
      <c r="K773" s="67"/>
    </row>
    <row r="774" spans="1:11" x14ac:dyDescent="0.25">
      <c r="A774" s="21" t="s">
        <v>1095</v>
      </c>
      <c r="B774" s="67" t="s">
        <v>1065</v>
      </c>
      <c r="C774" s="67"/>
      <c r="D774" s="130" t="s">
        <v>1023</v>
      </c>
      <c r="E774" s="131">
        <v>90000</v>
      </c>
      <c r="F774" s="67"/>
      <c r="G774" s="67"/>
      <c r="H774" s="67"/>
      <c r="I774" s="67"/>
      <c r="J774" s="67"/>
      <c r="K774" s="67"/>
    </row>
    <row r="775" spans="1:11" x14ac:dyDescent="0.25">
      <c r="A775" s="21" t="s">
        <v>1096</v>
      </c>
      <c r="B775" s="67" t="s">
        <v>1067</v>
      </c>
      <c r="C775" s="67"/>
      <c r="D775" s="130" t="s">
        <v>1023</v>
      </c>
      <c r="E775" s="131">
        <v>26000</v>
      </c>
      <c r="F775" s="67"/>
      <c r="G775" s="67"/>
      <c r="H775" s="67"/>
      <c r="I775" s="67"/>
      <c r="J775" s="67"/>
      <c r="K775" s="67"/>
    </row>
    <row r="776" spans="1:11" x14ac:dyDescent="0.25">
      <c r="A776" s="21" t="s">
        <v>1097</v>
      </c>
      <c r="B776" s="67" t="s">
        <v>1069</v>
      </c>
      <c r="C776" s="67"/>
      <c r="D776" s="130" t="s">
        <v>1023</v>
      </c>
      <c r="E776" s="131">
        <v>20000</v>
      </c>
      <c r="F776" s="67"/>
      <c r="G776" s="67"/>
      <c r="H776" s="67"/>
      <c r="I776" s="67"/>
      <c r="J776" s="67"/>
      <c r="K776" s="67"/>
    </row>
    <row r="777" spans="1:11" x14ac:dyDescent="0.25">
      <c r="A777" s="21" t="s">
        <v>1098</v>
      </c>
      <c r="B777" s="67" t="s">
        <v>1071</v>
      </c>
      <c r="C777" s="67"/>
      <c r="D777" s="130" t="s">
        <v>1023</v>
      </c>
      <c r="E777" s="130">
        <v>60</v>
      </c>
      <c r="F777" s="67"/>
      <c r="G777" s="67"/>
      <c r="H777" s="67"/>
      <c r="I777" s="67"/>
      <c r="J777" s="67"/>
      <c r="K777" s="67"/>
    </row>
    <row r="778" spans="1:11" x14ac:dyDescent="0.25">
      <c r="A778" s="21"/>
      <c r="B778" s="67"/>
      <c r="C778" s="67"/>
      <c r="D778" s="130"/>
      <c r="E778" s="130"/>
      <c r="F778" s="67"/>
      <c r="G778" s="67"/>
      <c r="H778" s="67"/>
      <c r="I778" s="133" t="s">
        <v>1099</v>
      </c>
      <c r="J778" s="67"/>
      <c r="K778" s="67"/>
    </row>
    <row r="779" spans="1:11" x14ac:dyDescent="0.25">
      <c r="A779" s="21"/>
      <c r="B779" s="67"/>
      <c r="C779" s="67"/>
      <c r="D779" s="130"/>
      <c r="E779" s="130"/>
      <c r="F779" s="67"/>
      <c r="G779" s="67"/>
      <c r="H779" s="67"/>
      <c r="I779" s="133" t="s">
        <v>1025</v>
      </c>
      <c r="J779" s="67"/>
      <c r="K779" s="67"/>
    </row>
    <row r="780" spans="1:11" x14ac:dyDescent="0.25">
      <c r="A780" s="21"/>
      <c r="B780" s="67"/>
      <c r="C780" s="67"/>
      <c r="D780" s="130"/>
      <c r="E780" s="130"/>
      <c r="F780" s="67"/>
      <c r="G780" s="67"/>
      <c r="H780" s="67"/>
      <c r="I780" s="133" t="s">
        <v>1100</v>
      </c>
      <c r="J780" s="67"/>
      <c r="K780" s="67"/>
    </row>
    <row r="781" spans="1:11" s="110" customFormat="1" ht="89.25" x14ac:dyDescent="0.25">
      <c r="A781" s="13">
        <v>22</v>
      </c>
      <c r="B781" s="140" t="s">
        <v>1101</v>
      </c>
      <c r="C781" s="67" t="s">
        <v>1082</v>
      </c>
      <c r="D781" s="130"/>
      <c r="E781" s="130"/>
      <c r="F781" s="13"/>
      <c r="G781" s="13"/>
      <c r="H781" s="67"/>
      <c r="I781" s="67"/>
      <c r="J781" s="67"/>
      <c r="K781" s="67"/>
    </row>
    <row r="782" spans="1:11" x14ac:dyDescent="0.25">
      <c r="A782" s="21" t="s">
        <v>1102</v>
      </c>
      <c r="B782" s="67" t="s">
        <v>1084</v>
      </c>
      <c r="C782" s="67"/>
      <c r="D782" s="130" t="s">
        <v>1023</v>
      </c>
      <c r="E782" s="130">
        <v>1000</v>
      </c>
      <c r="F782" s="67"/>
      <c r="G782" s="67"/>
      <c r="H782" s="67"/>
      <c r="I782" s="67"/>
      <c r="J782" s="67"/>
      <c r="K782" s="67"/>
    </row>
    <row r="783" spans="1:11" x14ac:dyDescent="0.25">
      <c r="A783" s="21" t="s">
        <v>1103</v>
      </c>
      <c r="B783" s="67" t="s">
        <v>1086</v>
      </c>
      <c r="C783" s="67"/>
      <c r="D783" s="130" t="s">
        <v>1023</v>
      </c>
      <c r="E783" s="130">
        <v>3000</v>
      </c>
      <c r="F783" s="67"/>
      <c r="G783" s="67"/>
      <c r="H783" s="67"/>
      <c r="I783" s="67"/>
      <c r="J783" s="67"/>
      <c r="K783" s="67"/>
    </row>
    <row r="784" spans="1:11" x14ac:dyDescent="0.25">
      <c r="A784" s="21" t="s">
        <v>1104</v>
      </c>
      <c r="B784" s="67" t="s">
        <v>1065</v>
      </c>
      <c r="C784" s="67"/>
      <c r="D784" s="130" t="s">
        <v>1023</v>
      </c>
      <c r="E784" s="130">
        <v>3000</v>
      </c>
      <c r="F784" s="67"/>
      <c r="G784" s="67"/>
      <c r="H784" s="67"/>
      <c r="I784" s="67"/>
      <c r="J784" s="67"/>
      <c r="K784" s="67"/>
    </row>
    <row r="785" spans="1:11" x14ac:dyDescent="0.25">
      <c r="A785" s="21" t="s">
        <v>1105</v>
      </c>
      <c r="B785" s="67" t="s">
        <v>1067</v>
      </c>
      <c r="C785" s="67"/>
      <c r="D785" s="130" t="s">
        <v>1023</v>
      </c>
      <c r="E785" s="130">
        <v>3000</v>
      </c>
      <c r="F785" s="67"/>
      <c r="G785" s="67"/>
      <c r="H785" s="67"/>
      <c r="I785" s="67"/>
      <c r="J785" s="67"/>
      <c r="K785" s="67"/>
    </row>
    <row r="786" spans="1:11" x14ac:dyDescent="0.25">
      <c r="A786" s="21"/>
      <c r="B786" s="67"/>
      <c r="C786" s="67"/>
      <c r="D786" s="130"/>
      <c r="E786" s="130"/>
      <c r="F786" s="67"/>
      <c r="G786" s="67"/>
      <c r="H786" s="67"/>
      <c r="I786" s="133" t="s">
        <v>1106</v>
      </c>
      <c r="J786" s="67"/>
      <c r="K786" s="67"/>
    </row>
    <row r="787" spans="1:11" x14ac:dyDescent="0.25">
      <c r="A787" s="21"/>
      <c r="B787" s="67"/>
      <c r="C787" s="67"/>
      <c r="D787" s="130"/>
      <c r="E787" s="130"/>
      <c r="F787" s="67"/>
      <c r="G787" s="67"/>
      <c r="H787" s="67"/>
      <c r="I787" s="133" t="s">
        <v>1025</v>
      </c>
      <c r="J787" s="67"/>
      <c r="K787" s="67"/>
    </row>
    <row r="788" spans="1:11" x14ac:dyDescent="0.25">
      <c r="A788" s="21"/>
      <c r="B788" s="67"/>
      <c r="C788" s="67"/>
      <c r="D788" s="130"/>
      <c r="E788" s="130"/>
      <c r="F788" s="67"/>
      <c r="G788" s="67"/>
      <c r="H788" s="67"/>
      <c r="I788" s="133" t="s">
        <v>1107</v>
      </c>
      <c r="J788" s="67"/>
      <c r="K788" s="67"/>
    </row>
    <row r="789" spans="1:11" ht="89.25" x14ac:dyDescent="0.25">
      <c r="A789" s="13">
        <v>23</v>
      </c>
      <c r="B789" s="140" t="s">
        <v>1108</v>
      </c>
      <c r="C789" s="67" t="s">
        <v>1063</v>
      </c>
      <c r="D789" s="130"/>
      <c r="E789" s="130"/>
      <c r="F789" s="13"/>
      <c r="G789" s="13"/>
      <c r="H789" s="67"/>
      <c r="I789" s="67"/>
      <c r="J789" s="67"/>
      <c r="K789" s="67"/>
    </row>
    <row r="790" spans="1:11" x14ac:dyDescent="0.25">
      <c r="A790" s="21" t="s">
        <v>1109</v>
      </c>
      <c r="B790" s="67" t="s">
        <v>1065</v>
      </c>
      <c r="C790" s="67"/>
      <c r="D790" s="130" t="s">
        <v>1023</v>
      </c>
      <c r="E790" s="130">
        <v>90000</v>
      </c>
      <c r="F790" s="67"/>
      <c r="G790" s="67"/>
      <c r="H790" s="67"/>
      <c r="I790" s="67"/>
      <c r="J790" s="67"/>
      <c r="K790" s="67"/>
    </row>
    <row r="791" spans="1:11" x14ac:dyDescent="0.25">
      <c r="A791" s="21" t="s">
        <v>1110</v>
      </c>
      <c r="B791" s="67" t="s">
        <v>1067</v>
      </c>
      <c r="C791" s="67"/>
      <c r="D791" s="130" t="s">
        <v>1023</v>
      </c>
      <c r="E791" s="130">
        <v>26000</v>
      </c>
      <c r="F791" s="67"/>
      <c r="G791" s="67"/>
      <c r="H791" s="67"/>
      <c r="I791" s="67"/>
      <c r="J791" s="67"/>
      <c r="K791" s="67"/>
    </row>
    <row r="792" spans="1:11" x14ac:dyDescent="0.25">
      <c r="A792" s="21" t="s">
        <v>1111</v>
      </c>
      <c r="B792" s="67" t="s">
        <v>1069</v>
      </c>
      <c r="C792" s="67"/>
      <c r="D792" s="130" t="s">
        <v>1023</v>
      </c>
      <c r="E792" s="130">
        <v>20000</v>
      </c>
      <c r="F792" s="67"/>
      <c r="G792" s="67"/>
      <c r="H792" s="67"/>
      <c r="I792" s="67"/>
      <c r="J792" s="67"/>
      <c r="K792" s="67"/>
    </row>
    <row r="793" spans="1:11" x14ac:dyDescent="0.25">
      <c r="A793" s="21" t="s">
        <v>1112</v>
      </c>
      <c r="B793" s="67" t="s">
        <v>1071</v>
      </c>
      <c r="C793" s="67"/>
      <c r="D793" s="130" t="s">
        <v>1023</v>
      </c>
      <c r="E793" s="130">
        <v>60</v>
      </c>
      <c r="F793" s="67"/>
      <c r="G793" s="67"/>
      <c r="H793" s="67"/>
      <c r="I793" s="67"/>
      <c r="J793" s="67"/>
      <c r="K793" s="67"/>
    </row>
    <row r="794" spans="1:11" x14ac:dyDescent="0.25">
      <c r="A794" s="21"/>
      <c r="B794" s="67"/>
      <c r="C794" s="67"/>
      <c r="D794" s="130"/>
      <c r="E794" s="131"/>
      <c r="F794" s="67"/>
      <c r="G794" s="67"/>
      <c r="H794" s="67"/>
      <c r="I794" s="133" t="s">
        <v>1113</v>
      </c>
      <c r="J794" s="67"/>
      <c r="K794" s="67"/>
    </row>
    <row r="795" spans="1:11" x14ac:dyDescent="0.25">
      <c r="A795" s="21"/>
      <c r="B795" s="67"/>
      <c r="C795" s="67"/>
      <c r="D795" s="130"/>
      <c r="E795" s="131"/>
      <c r="F795" s="67"/>
      <c r="G795" s="67"/>
      <c r="H795" s="67"/>
      <c r="I795" s="133" t="s">
        <v>1025</v>
      </c>
      <c r="J795" s="67"/>
      <c r="K795" s="67"/>
    </row>
    <row r="796" spans="1:11" x14ac:dyDescent="0.25">
      <c r="A796" s="21"/>
      <c r="B796" s="67"/>
      <c r="C796" s="67"/>
      <c r="D796" s="130"/>
      <c r="E796" s="131"/>
      <c r="F796" s="67"/>
      <c r="G796" s="67"/>
      <c r="H796" s="67"/>
      <c r="I796" s="133" t="s">
        <v>1114</v>
      </c>
      <c r="J796" s="67"/>
      <c r="K796" s="67"/>
    </row>
    <row r="797" spans="1:11" x14ac:dyDescent="0.25">
      <c r="A797" s="21"/>
      <c r="B797" s="67"/>
      <c r="C797" s="67"/>
      <c r="D797" s="130"/>
      <c r="E797" s="131"/>
      <c r="F797" s="67"/>
      <c r="G797" s="67"/>
      <c r="H797" s="67"/>
      <c r="I797" s="133"/>
      <c r="J797" s="67"/>
      <c r="K797" s="67"/>
    </row>
    <row r="798" spans="1:11" x14ac:dyDescent="0.25">
      <c r="A798" s="13">
        <v>24</v>
      </c>
      <c r="B798" s="140" t="s">
        <v>1115</v>
      </c>
      <c r="C798" s="67" t="s">
        <v>1116</v>
      </c>
      <c r="D798" s="130" t="s">
        <v>1023</v>
      </c>
      <c r="E798" s="131">
        <v>80000</v>
      </c>
      <c r="F798" s="13"/>
      <c r="G798" s="13"/>
      <c r="H798" s="67"/>
      <c r="I798" s="67"/>
      <c r="J798" s="67"/>
      <c r="K798" s="67"/>
    </row>
    <row r="799" spans="1:11" ht="110.25" customHeight="1" x14ac:dyDescent="0.25">
      <c r="A799" s="13">
        <v>25</v>
      </c>
      <c r="B799" s="140" t="s">
        <v>1117</v>
      </c>
      <c r="C799" s="67" t="s">
        <v>1118</v>
      </c>
      <c r="D799" s="130" t="s">
        <v>1023</v>
      </c>
      <c r="E799" s="130">
        <v>600000</v>
      </c>
      <c r="F799" s="13"/>
      <c r="G799" s="13"/>
      <c r="H799" s="67"/>
      <c r="I799" s="67"/>
      <c r="J799" s="67"/>
      <c r="K799" s="67"/>
    </row>
    <row r="800" spans="1:11" x14ac:dyDescent="0.25">
      <c r="A800" s="13">
        <v>26</v>
      </c>
      <c r="B800" s="140" t="s">
        <v>1119</v>
      </c>
      <c r="C800" s="67" t="s">
        <v>1120</v>
      </c>
      <c r="D800" s="130" t="s">
        <v>1023</v>
      </c>
      <c r="E800" s="131">
        <v>30</v>
      </c>
      <c r="F800" s="13"/>
      <c r="G800" s="13"/>
      <c r="H800" s="67"/>
      <c r="I800" s="67"/>
      <c r="J800" s="67"/>
      <c r="K800" s="67"/>
    </row>
    <row r="801" spans="1:11" x14ac:dyDescent="0.25">
      <c r="A801" s="13">
        <v>27</v>
      </c>
      <c r="B801" s="140" t="s">
        <v>1119</v>
      </c>
      <c r="C801" s="67" t="s">
        <v>1121</v>
      </c>
      <c r="D801" s="130" t="s">
        <v>1023</v>
      </c>
      <c r="E801" s="131">
        <v>30</v>
      </c>
      <c r="F801" s="13"/>
      <c r="G801" s="13"/>
      <c r="H801" s="67"/>
      <c r="I801" s="67"/>
      <c r="J801" s="67"/>
      <c r="K801" s="67"/>
    </row>
    <row r="802" spans="1:11" ht="28.5" x14ac:dyDescent="0.25">
      <c r="A802" s="13">
        <v>28</v>
      </c>
      <c r="B802" s="140" t="s">
        <v>1122</v>
      </c>
      <c r="C802" s="67" t="s">
        <v>1123</v>
      </c>
      <c r="D802" s="130"/>
      <c r="E802" s="131"/>
      <c r="F802" s="13"/>
      <c r="G802" s="13"/>
      <c r="H802" s="67"/>
      <c r="I802" s="67"/>
      <c r="J802" s="67"/>
      <c r="K802" s="67"/>
    </row>
    <row r="803" spans="1:11" ht="30" x14ac:dyDescent="0.25">
      <c r="A803" s="21" t="s">
        <v>1124</v>
      </c>
      <c r="B803" s="67" t="s">
        <v>1125</v>
      </c>
      <c r="C803" s="67" t="s">
        <v>1126</v>
      </c>
      <c r="D803" s="130" t="s">
        <v>1127</v>
      </c>
      <c r="E803" s="131">
        <v>25</v>
      </c>
      <c r="F803" s="67"/>
      <c r="G803" s="67"/>
      <c r="H803" s="67"/>
      <c r="I803" s="67"/>
      <c r="J803" s="67"/>
      <c r="K803" s="67"/>
    </row>
    <row r="804" spans="1:11" ht="30" x14ac:dyDescent="0.25">
      <c r="A804" s="21" t="s">
        <v>1128</v>
      </c>
      <c r="B804" s="139" t="s">
        <v>1129</v>
      </c>
      <c r="C804" s="67" t="s">
        <v>1126</v>
      </c>
      <c r="D804" s="130" t="s">
        <v>1127</v>
      </c>
      <c r="E804" s="130">
        <v>15</v>
      </c>
      <c r="F804" s="67"/>
      <c r="G804" s="67"/>
      <c r="H804" s="67"/>
      <c r="I804" s="67"/>
      <c r="J804" s="67"/>
      <c r="K804" s="67"/>
    </row>
    <row r="805" spans="1:11" x14ac:dyDescent="0.25">
      <c r="A805" s="21"/>
      <c r="B805" s="67"/>
      <c r="C805" s="67"/>
      <c r="D805" s="130"/>
      <c r="E805" s="130"/>
      <c r="F805" s="67"/>
      <c r="G805" s="67"/>
      <c r="H805" s="67"/>
      <c r="I805" s="133" t="s">
        <v>1130</v>
      </c>
      <c r="J805" s="67"/>
      <c r="K805" s="67"/>
    </row>
    <row r="806" spans="1:11" x14ac:dyDescent="0.25">
      <c r="A806" s="21"/>
      <c r="B806" s="67"/>
      <c r="C806" s="67"/>
      <c r="D806" s="130"/>
      <c r="E806" s="130"/>
      <c r="F806" s="67"/>
      <c r="G806" s="67"/>
      <c r="H806" s="67"/>
      <c r="I806" s="133" t="s">
        <v>1025</v>
      </c>
      <c r="J806" s="67"/>
      <c r="K806" s="67"/>
    </row>
    <row r="807" spans="1:11" x14ac:dyDescent="0.25">
      <c r="A807" s="21"/>
      <c r="B807" s="67"/>
      <c r="C807" s="67"/>
      <c r="D807" s="130"/>
      <c r="E807" s="130"/>
      <c r="F807" s="67"/>
      <c r="G807" s="67"/>
      <c r="H807" s="67"/>
      <c r="I807" s="133" t="s">
        <v>1131</v>
      </c>
      <c r="J807" s="67"/>
      <c r="K807" s="67"/>
    </row>
    <row r="808" spans="1:11" x14ac:dyDescent="0.25">
      <c r="A808" s="21"/>
      <c r="B808" s="67"/>
      <c r="C808" s="67"/>
      <c r="D808" s="130"/>
      <c r="E808" s="130"/>
      <c r="F808" s="67"/>
      <c r="G808" s="67"/>
      <c r="H808" s="67"/>
      <c r="I808" s="133"/>
      <c r="J808" s="67"/>
      <c r="K808" s="67"/>
    </row>
    <row r="809" spans="1:11" s="5" customFormat="1" x14ac:dyDescent="0.25">
      <c r="A809" s="13">
        <v>29</v>
      </c>
      <c r="B809" s="140" t="s">
        <v>1132</v>
      </c>
      <c r="C809" s="67" t="s">
        <v>1133</v>
      </c>
      <c r="D809" s="130" t="s">
        <v>1023</v>
      </c>
      <c r="E809" s="130">
        <v>2000</v>
      </c>
      <c r="F809" s="13"/>
      <c r="G809" s="13"/>
      <c r="H809" s="140"/>
      <c r="I809" s="140"/>
      <c r="J809" s="140"/>
      <c r="K809" s="140"/>
    </row>
    <row r="810" spans="1:11" ht="28.5" x14ac:dyDescent="0.25">
      <c r="A810" s="13">
        <v>30</v>
      </c>
      <c r="B810" s="140" t="s">
        <v>1134</v>
      </c>
      <c r="C810" s="138"/>
      <c r="D810" s="130"/>
      <c r="E810" s="143"/>
      <c r="F810" s="13"/>
      <c r="G810" s="13"/>
      <c r="H810" s="67"/>
      <c r="I810" s="67"/>
      <c r="J810" s="67"/>
      <c r="K810" s="67"/>
    </row>
    <row r="811" spans="1:11" ht="30" x14ac:dyDescent="0.25">
      <c r="A811" s="21" t="s">
        <v>1135</v>
      </c>
      <c r="B811" s="67" t="s">
        <v>1136</v>
      </c>
      <c r="C811" s="67"/>
      <c r="D811" s="130" t="s">
        <v>1023</v>
      </c>
      <c r="E811" s="131">
        <v>1500</v>
      </c>
      <c r="F811" s="67"/>
      <c r="G811" s="67"/>
      <c r="H811" s="67"/>
      <c r="I811" s="67"/>
      <c r="J811" s="67"/>
      <c r="K811" s="67"/>
    </row>
    <row r="812" spans="1:11" x14ac:dyDescent="0.25">
      <c r="A812" s="21" t="s">
        <v>1137</v>
      </c>
      <c r="B812" s="67" t="s">
        <v>1138</v>
      </c>
      <c r="C812" s="67"/>
      <c r="D812" s="130" t="s">
        <v>1023</v>
      </c>
      <c r="E812" s="131">
        <v>120</v>
      </c>
      <c r="F812" s="67"/>
      <c r="G812" s="67"/>
      <c r="H812" s="67"/>
      <c r="I812" s="67"/>
      <c r="J812" s="67"/>
      <c r="K812" s="67"/>
    </row>
    <row r="813" spans="1:11" x14ac:dyDescent="0.25">
      <c r="A813" s="21"/>
      <c r="B813" s="67"/>
      <c r="C813" s="144"/>
      <c r="D813" s="145"/>
      <c r="E813" s="131"/>
      <c r="F813" s="67"/>
      <c r="G813" s="67"/>
      <c r="H813" s="67"/>
      <c r="I813" s="133" t="s">
        <v>1106</v>
      </c>
      <c r="J813" s="67"/>
      <c r="K813" s="67"/>
    </row>
    <row r="814" spans="1:11" x14ac:dyDescent="0.25">
      <c r="A814" s="21"/>
      <c r="B814" s="67"/>
      <c r="C814" s="144"/>
      <c r="D814" s="145"/>
      <c r="E814" s="131"/>
      <c r="F814" s="67"/>
      <c r="G814" s="67"/>
      <c r="H814" s="67"/>
      <c r="I814" s="133" t="s">
        <v>1025</v>
      </c>
      <c r="J814" s="67"/>
      <c r="K814" s="67"/>
    </row>
    <row r="815" spans="1:11" x14ac:dyDescent="0.25">
      <c r="A815" s="21"/>
      <c r="B815" s="67"/>
      <c r="C815" s="144"/>
      <c r="D815" s="145"/>
      <c r="E815" s="131"/>
      <c r="F815" s="67"/>
      <c r="G815" s="67"/>
      <c r="H815" s="67"/>
      <c r="I815" s="133" t="s">
        <v>1107</v>
      </c>
      <c r="J815" s="67"/>
      <c r="K815" s="67"/>
    </row>
    <row r="816" spans="1:11" x14ac:dyDescent="0.25">
      <c r="A816" s="21"/>
      <c r="B816" s="67"/>
      <c r="C816" s="144"/>
      <c r="D816" s="145"/>
      <c r="E816" s="131"/>
      <c r="F816" s="67"/>
      <c r="G816" s="67"/>
      <c r="H816" s="67"/>
      <c r="I816" s="133"/>
      <c r="J816" s="67"/>
      <c r="K816" s="67"/>
    </row>
    <row r="817" spans="1:11" ht="30" x14ac:dyDescent="0.25">
      <c r="A817" s="13">
        <v>31</v>
      </c>
      <c r="B817" s="140" t="s">
        <v>1139</v>
      </c>
      <c r="C817" s="144" t="s">
        <v>1140</v>
      </c>
      <c r="D817" s="145" t="s">
        <v>1023</v>
      </c>
      <c r="E817" s="131">
        <v>425</v>
      </c>
      <c r="F817" s="13"/>
      <c r="G817" s="13"/>
      <c r="H817" s="67"/>
      <c r="I817" s="67"/>
      <c r="J817" s="67"/>
      <c r="K817" s="67"/>
    </row>
    <row r="818" spans="1:11" ht="30" x14ac:dyDescent="0.25">
      <c r="A818" s="13">
        <v>32</v>
      </c>
      <c r="B818" s="140" t="s">
        <v>1141</v>
      </c>
      <c r="C818" s="144" t="s">
        <v>1142</v>
      </c>
      <c r="D818" s="145" t="s">
        <v>1023</v>
      </c>
      <c r="E818" s="131">
        <v>45000</v>
      </c>
      <c r="F818" s="13"/>
      <c r="G818" s="13"/>
      <c r="H818" s="67"/>
      <c r="I818" s="67"/>
      <c r="J818" s="67"/>
      <c r="K818" s="67"/>
    </row>
    <row r="819" spans="1:11" ht="42.75" x14ac:dyDescent="0.25">
      <c r="A819" s="13">
        <v>33</v>
      </c>
      <c r="B819" s="140" t="s">
        <v>1143</v>
      </c>
      <c r="C819" s="144" t="s">
        <v>1144</v>
      </c>
      <c r="D819" s="145" t="s">
        <v>1018</v>
      </c>
      <c r="E819" s="131">
        <v>2500</v>
      </c>
      <c r="F819" s="13"/>
      <c r="G819" s="13"/>
      <c r="H819" s="67"/>
      <c r="I819" s="67"/>
      <c r="J819" s="67"/>
      <c r="K819" s="67"/>
    </row>
    <row r="820" spans="1:11" ht="47.25" customHeight="1" x14ac:dyDescent="0.25">
      <c r="A820" s="13">
        <v>34</v>
      </c>
      <c r="B820" s="140" t="s">
        <v>1145</v>
      </c>
      <c r="C820" s="144" t="s">
        <v>1146</v>
      </c>
      <c r="D820" s="145" t="s">
        <v>1023</v>
      </c>
      <c r="E820" s="146">
        <v>20</v>
      </c>
      <c r="F820" s="13"/>
      <c r="G820" s="13"/>
      <c r="H820" s="67"/>
      <c r="I820" s="67"/>
      <c r="J820" s="67"/>
      <c r="K820" s="67"/>
    </row>
    <row r="821" spans="1:11" x14ac:dyDescent="0.25">
      <c r="A821" s="13">
        <v>35</v>
      </c>
      <c r="B821" s="140" t="s">
        <v>1147</v>
      </c>
      <c r="C821" s="144" t="s">
        <v>1148</v>
      </c>
      <c r="D821" s="130" t="s">
        <v>1023</v>
      </c>
      <c r="E821" s="131">
        <v>70</v>
      </c>
      <c r="F821" s="13"/>
      <c r="G821" s="13"/>
      <c r="H821" s="67"/>
      <c r="I821" s="67"/>
      <c r="J821" s="67"/>
      <c r="K821" s="67"/>
    </row>
    <row r="822" spans="1:11" x14ac:dyDescent="0.25">
      <c r="A822" s="13">
        <v>36</v>
      </c>
      <c r="B822" s="140" t="s">
        <v>1149</v>
      </c>
      <c r="C822" s="67"/>
      <c r="D822" s="130"/>
      <c r="E822" s="131"/>
      <c r="F822" s="13"/>
      <c r="G822" s="13"/>
      <c r="H822" s="67"/>
      <c r="I822" s="67"/>
      <c r="J822" s="67"/>
      <c r="K822" s="67"/>
    </row>
    <row r="823" spans="1:11" x14ac:dyDescent="0.25">
      <c r="A823" s="21" t="s">
        <v>1150</v>
      </c>
      <c r="B823" s="67" t="s">
        <v>1151</v>
      </c>
      <c r="C823" s="67" t="s">
        <v>1152</v>
      </c>
      <c r="D823" s="130" t="s">
        <v>1023</v>
      </c>
      <c r="E823" s="131">
        <v>900</v>
      </c>
      <c r="F823" s="67"/>
      <c r="G823" s="67"/>
      <c r="H823" s="67"/>
      <c r="I823" s="67"/>
      <c r="J823" s="67"/>
      <c r="K823" s="67"/>
    </row>
    <row r="824" spans="1:11" x14ac:dyDescent="0.25">
      <c r="A824" s="21" t="s">
        <v>1153</v>
      </c>
      <c r="B824" s="67" t="s">
        <v>1154</v>
      </c>
      <c r="C824" s="67" t="s">
        <v>1152</v>
      </c>
      <c r="D824" s="130" t="s">
        <v>1023</v>
      </c>
      <c r="E824" s="131">
        <v>900</v>
      </c>
      <c r="F824" s="67"/>
      <c r="G824" s="67"/>
      <c r="H824" s="67"/>
      <c r="I824" s="67"/>
      <c r="J824" s="67"/>
      <c r="K824" s="67"/>
    </row>
    <row r="825" spans="1:11" x14ac:dyDescent="0.25">
      <c r="A825" s="21" t="s">
        <v>1155</v>
      </c>
      <c r="B825" s="67" t="s">
        <v>1156</v>
      </c>
      <c r="C825" s="67" t="s">
        <v>1152</v>
      </c>
      <c r="D825" s="130" t="s">
        <v>1023</v>
      </c>
      <c r="E825" s="131">
        <v>200</v>
      </c>
      <c r="F825" s="67"/>
      <c r="G825" s="67"/>
      <c r="H825" s="67"/>
      <c r="I825" s="67"/>
      <c r="J825" s="67"/>
      <c r="K825" s="67"/>
    </row>
    <row r="826" spans="1:11" x14ac:dyDescent="0.25">
      <c r="A826" s="21" t="s">
        <v>1157</v>
      </c>
      <c r="B826" s="67" t="s">
        <v>1158</v>
      </c>
      <c r="C826" s="67" t="s">
        <v>1152</v>
      </c>
      <c r="D826" s="130" t="s">
        <v>1023</v>
      </c>
      <c r="E826" s="131">
        <v>200</v>
      </c>
      <c r="F826" s="67"/>
      <c r="G826" s="67"/>
      <c r="H826" s="67"/>
      <c r="I826" s="67"/>
      <c r="J826" s="67"/>
      <c r="K826" s="67"/>
    </row>
    <row r="827" spans="1:11" x14ac:dyDescent="0.25">
      <c r="A827" s="21" t="s">
        <v>1159</v>
      </c>
      <c r="B827" s="67" t="s">
        <v>1160</v>
      </c>
      <c r="C827" s="67" t="s">
        <v>1152</v>
      </c>
      <c r="D827" s="130" t="s">
        <v>1023</v>
      </c>
      <c r="E827" s="131">
        <v>200</v>
      </c>
      <c r="F827" s="67"/>
      <c r="G827" s="67"/>
      <c r="H827" s="67"/>
      <c r="I827" s="67"/>
      <c r="J827" s="67"/>
      <c r="K827" s="67"/>
    </row>
    <row r="828" spans="1:11" x14ac:dyDescent="0.25">
      <c r="A828" s="21" t="s">
        <v>1161</v>
      </c>
      <c r="B828" s="67" t="s">
        <v>1162</v>
      </c>
      <c r="C828" s="67" t="s">
        <v>1152</v>
      </c>
      <c r="D828" s="130" t="s">
        <v>1023</v>
      </c>
      <c r="E828" s="131">
        <v>200</v>
      </c>
      <c r="F828" s="67"/>
      <c r="G828" s="67"/>
      <c r="H828" s="67"/>
      <c r="I828" s="67"/>
      <c r="J828" s="67"/>
      <c r="K828" s="67"/>
    </row>
    <row r="829" spans="1:11" x14ac:dyDescent="0.25">
      <c r="A829" s="21"/>
      <c r="B829" s="67"/>
      <c r="C829" s="67"/>
      <c r="D829" s="130"/>
      <c r="E829" s="131"/>
      <c r="F829" s="67"/>
      <c r="G829" s="67"/>
      <c r="H829" s="67"/>
      <c r="I829" s="133" t="s">
        <v>1163</v>
      </c>
      <c r="J829" s="67"/>
      <c r="K829" s="67"/>
    </row>
    <row r="830" spans="1:11" x14ac:dyDescent="0.25">
      <c r="A830" s="21"/>
      <c r="B830" s="67"/>
      <c r="C830" s="67"/>
      <c r="D830" s="130"/>
      <c r="E830" s="131"/>
      <c r="F830" s="67"/>
      <c r="G830" s="67"/>
      <c r="H830" s="67"/>
      <c r="I830" s="133" t="s">
        <v>1025</v>
      </c>
      <c r="J830" s="67"/>
      <c r="K830" s="67"/>
    </row>
    <row r="831" spans="1:11" x14ac:dyDescent="0.25">
      <c r="A831" s="21"/>
      <c r="B831" s="67"/>
      <c r="C831" s="67"/>
      <c r="D831" s="130"/>
      <c r="E831" s="131"/>
      <c r="F831" s="67"/>
      <c r="G831" s="67"/>
      <c r="H831" s="67"/>
      <c r="I831" s="133" t="s">
        <v>1164</v>
      </c>
      <c r="J831" s="67"/>
      <c r="K831" s="67"/>
    </row>
    <row r="832" spans="1:11" x14ac:dyDescent="0.25">
      <c r="A832" s="13">
        <v>37</v>
      </c>
      <c r="B832" s="140" t="s">
        <v>1165</v>
      </c>
      <c r="C832" s="67"/>
      <c r="D832" s="130" t="s">
        <v>1023</v>
      </c>
      <c r="E832" s="131">
        <v>16000</v>
      </c>
      <c r="F832" s="13"/>
      <c r="G832" s="13"/>
      <c r="H832" s="67"/>
      <c r="I832" s="67"/>
      <c r="J832" s="67"/>
      <c r="K832" s="67"/>
    </row>
    <row r="833" spans="1:12" x14ac:dyDescent="0.25">
      <c r="A833" s="13">
        <v>38</v>
      </c>
      <c r="B833" s="140" t="s">
        <v>1166</v>
      </c>
      <c r="C833" s="67" t="s">
        <v>1167</v>
      </c>
      <c r="D833" s="130" t="s">
        <v>1168</v>
      </c>
      <c r="E833" s="131">
        <v>3</v>
      </c>
      <c r="F833" s="13"/>
      <c r="G833" s="13"/>
      <c r="H833" s="67"/>
      <c r="I833" s="67"/>
      <c r="J833" s="67"/>
      <c r="K833" s="67"/>
    </row>
    <row r="834" spans="1:12" x14ac:dyDescent="0.25">
      <c r="A834" s="13">
        <v>39</v>
      </c>
      <c r="B834" s="140" t="s">
        <v>1169</v>
      </c>
      <c r="C834" s="67" t="s">
        <v>1170</v>
      </c>
      <c r="D834" s="130" t="s">
        <v>1023</v>
      </c>
      <c r="E834" s="131">
        <v>15000</v>
      </c>
      <c r="F834" s="13"/>
      <c r="G834" s="13"/>
      <c r="H834" s="67"/>
      <c r="I834" s="67"/>
      <c r="J834" s="67"/>
      <c r="K834" s="67"/>
    </row>
    <row r="835" spans="1:12" x14ac:dyDescent="0.25">
      <c r="A835" s="13">
        <v>40</v>
      </c>
      <c r="B835" s="140" t="s">
        <v>1171</v>
      </c>
      <c r="C835" s="67" t="s">
        <v>1172</v>
      </c>
      <c r="D835" s="130" t="s">
        <v>1023</v>
      </c>
      <c r="E835" s="131">
        <v>14000</v>
      </c>
      <c r="F835" s="13"/>
      <c r="G835" s="13"/>
      <c r="H835" s="67"/>
      <c r="I835" s="67"/>
      <c r="J835" s="67"/>
      <c r="K835" s="67"/>
    </row>
    <row r="836" spans="1:12" ht="45" x14ac:dyDescent="0.25">
      <c r="A836" s="13">
        <v>41</v>
      </c>
      <c r="B836" s="140" t="s">
        <v>1173</v>
      </c>
      <c r="C836" s="67" t="s">
        <v>1174</v>
      </c>
      <c r="D836" s="130" t="s">
        <v>1023</v>
      </c>
      <c r="E836" s="131">
        <v>84000</v>
      </c>
      <c r="F836" s="13"/>
      <c r="G836" s="13"/>
      <c r="H836" s="67"/>
      <c r="I836" s="67"/>
      <c r="J836" s="67"/>
      <c r="K836" s="67"/>
      <c r="L836" s="147"/>
    </row>
    <row r="837" spans="1:12" ht="28.5" x14ac:dyDescent="0.25">
      <c r="A837" s="13">
        <v>42</v>
      </c>
      <c r="B837" s="140" t="s">
        <v>1175</v>
      </c>
      <c r="C837" s="67" t="s">
        <v>1176</v>
      </c>
      <c r="D837" s="130" t="s">
        <v>1018</v>
      </c>
      <c r="E837" s="131">
        <v>1400</v>
      </c>
      <c r="F837" s="13"/>
      <c r="G837" s="13"/>
      <c r="H837" s="67"/>
      <c r="I837" s="67"/>
      <c r="J837" s="67"/>
      <c r="K837" s="67"/>
    </row>
    <row r="838" spans="1:12" x14ac:dyDescent="0.25">
      <c r="A838" s="13"/>
      <c r="B838" s="140"/>
      <c r="C838" s="67"/>
      <c r="D838" s="130"/>
      <c r="E838" s="130"/>
      <c r="F838" s="13"/>
      <c r="G838" s="13"/>
      <c r="H838" s="67"/>
      <c r="I838" s="67"/>
      <c r="J838" s="67"/>
      <c r="K838" s="67"/>
    </row>
    <row r="839" spans="1:12" x14ac:dyDescent="0.25">
      <c r="A839" s="13"/>
      <c r="B839" s="127" t="s">
        <v>1177</v>
      </c>
      <c r="C839" s="67"/>
      <c r="D839" s="130"/>
      <c r="E839" s="130"/>
      <c r="F839" s="13"/>
      <c r="G839" s="13"/>
      <c r="H839" s="67"/>
      <c r="I839" s="67"/>
      <c r="J839" s="67"/>
      <c r="K839" s="67"/>
    </row>
    <row r="840" spans="1:12" x14ac:dyDescent="0.25">
      <c r="A840" s="13">
        <v>43</v>
      </c>
      <c r="B840" s="140" t="s">
        <v>1178</v>
      </c>
      <c r="C840" s="67" t="s">
        <v>1179</v>
      </c>
      <c r="D840" s="130"/>
      <c r="E840" s="130"/>
      <c r="F840" s="13"/>
      <c r="G840" s="13"/>
      <c r="H840" s="67"/>
      <c r="I840" s="67"/>
      <c r="J840" s="67"/>
      <c r="K840" s="67"/>
    </row>
    <row r="841" spans="1:12" x14ac:dyDescent="0.25">
      <c r="A841" s="130" t="s">
        <v>1180</v>
      </c>
      <c r="B841" s="67" t="s">
        <v>1181</v>
      </c>
      <c r="C841" s="67" t="s">
        <v>1182</v>
      </c>
      <c r="D841" s="130" t="s">
        <v>1183</v>
      </c>
      <c r="E841" s="131">
        <v>300</v>
      </c>
      <c r="F841" s="67"/>
      <c r="G841" s="67"/>
      <c r="H841" s="67"/>
      <c r="I841" s="67"/>
      <c r="J841" s="67"/>
      <c r="K841" s="67"/>
    </row>
    <row r="842" spans="1:12" x14ac:dyDescent="0.25">
      <c r="A842" s="130" t="s">
        <v>1184</v>
      </c>
      <c r="B842" s="67" t="s">
        <v>1185</v>
      </c>
      <c r="C842" s="67" t="s">
        <v>1182</v>
      </c>
      <c r="D842" s="130" t="s">
        <v>1183</v>
      </c>
      <c r="E842" s="131">
        <v>300</v>
      </c>
      <c r="F842" s="67"/>
      <c r="G842" s="67"/>
      <c r="H842" s="67"/>
      <c r="I842" s="67"/>
      <c r="J842" s="67"/>
      <c r="K842" s="67"/>
    </row>
    <row r="843" spans="1:12" x14ac:dyDescent="0.25">
      <c r="A843" s="130" t="s">
        <v>1186</v>
      </c>
      <c r="B843" s="139" t="s">
        <v>1187</v>
      </c>
      <c r="C843" s="67" t="s">
        <v>1182</v>
      </c>
      <c r="D843" s="130" t="s">
        <v>1183</v>
      </c>
      <c r="E843" s="131">
        <v>300</v>
      </c>
      <c r="F843" s="67"/>
      <c r="G843" s="67"/>
      <c r="H843" s="67"/>
      <c r="I843" s="67"/>
      <c r="J843" s="67"/>
      <c r="K843" s="67"/>
    </row>
    <row r="844" spans="1:12" x14ac:dyDescent="0.25">
      <c r="A844" s="130"/>
      <c r="B844" s="67"/>
      <c r="C844" s="67"/>
      <c r="D844" s="130"/>
      <c r="E844" s="131"/>
      <c r="F844" s="67"/>
      <c r="G844" s="67"/>
      <c r="H844" s="67"/>
      <c r="I844" s="133" t="s">
        <v>1188</v>
      </c>
      <c r="J844" s="67"/>
      <c r="K844" s="67"/>
    </row>
    <row r="845" spans="1:12" x14ac:dyDescent="0.25">
      <c r="A845" s="130"/>
      <c r="B845" s="67"/>
      <c r="C845" s="67"/>
      <c r="D845" s="130"/>
      <c r="E845" s="131"/>
      <c r="F845" s="67"/>
      <c r="G845" s="67"/>
      <c r="H845" s="67"/>
      <c r="I845" s="133" t="s">
        <v>1025</v>
      </c>
      <c r="J845" s="67"/>
      <c r="K845" s="67"/>
    </row>
    <row r="846" spans="1:12" x14ac:dyDescent="0.25">
      <c r="A846" s="130"/>
      <c r="B846" s="67"/>
      <c r="C846" s="67"/>
      <c r="D846" s="130"/>
      <c r="E846" s="131"/>
      <c r="F846" s="67"/>
      <c r="G846" s="67"/>
      <c r="H846" s="67"/>
      <c r="I846" s="133" t="s">
        <v>1189</v>
      </c>
      <c r="J846" s="67"/>
      <c r="K846" s="67"/>
    </row>
    <row r="847" spans="1:12" x14ac:dyDescent="0.25">
      <c r="A847" s="13">
        <v>44</v>
      </c>
      <c r="B847" s="140" t="s">
        <v>1190</v>
      </c>
      <c r="C847" s="67" t="s">
        <v>1179</v>
      </c>
      <c r="D847" s="130"/>
      <c r="E847" s="131"/>
      <c r="F847" s="13"/>
      <c r="G847" s="13"/>
      <c r="H847" s="67"/>
      <c r="I847" s="67"/>
      <c r="J847" s="67"/>
      <c r="K847" s="67"/>
    </row>
    <row r="848" spans="1:12" x14ac:dyDescent="0.25">
      <c r="A848" s="130" t="s">
        <v>1191</v>
      </c>
      <c r="B848" s="67" t="s">
        <v>1192</v>
      </c>
      <c r="C848" s="67"/>
      <c r="D848" s="130" t="s">
        <v>1193</v>
      </c>
      <c r="E848" s="131">
        <v>4000</v>
      </c>
      <c r="F848" s="67"/>
      <c r="G848" s="67"/>
      <c r="H848" s="67"/>
      <c r="I848" s="67"/>
      <c r="J848" s="67"/>
      <c r="K848" s="67"/>
    </row>
    <row r="849" spans="1:11" x14ac:dyDescent="0.25">
      <c r="A849" s="130" t="s">
        <v>1194</v>
      </c>
      <c r="B849" s="67" t="s">
        <v>1195</v>
      </c>
      <c r="C849" s="67" t="s">
        <v>1196</v>
      </c>
      <c r="D849" s="130" t="s">
        <v>1197</v>
      </c>
      <c r="E849" s="131">
        <v>150</v>
      </c>
      <c r="F849" s="67"/>
      <c r="G849" s="67"/>
      <c r="H849" s="67"/>
      <c r="I849" s="67"/>
      <c r="J849" s="67"/>
      <c r="K849" s="67"/>
    </row>
    <row r="850" spans="1:11" x14ac:dyDescent="0.25">
      <c r="A850" s="130"/>
      <c r="B850" s="67"/>
      <c r="C850" s="67"/>
      <c r="D850" s="130"/>
      <c r="E850" s="131"/>
      <c r="F850" s="67"/>
      <c r="G850" s="67"/>
      <c r="H850" s="67"/>
      <c r="I850" s="133" t="s">
        <v>1198</v>
      </c>
      <c r="J850" s="67"/>
      <c r="K850" s="67"/>
    </row>
    <row r="851" spans="1:11" x14ac:dyDescent="0.25">
      <c r="A851" s="130"/>
      <c r="B851" s="67"/>
      <c r="C851" s="67"/>
      <c r="D851" s="130"/>
      <c r="E851" s="131"/>
      <c r="F851" s="67"/>
      <c r="G851" s="67"/>
      <c r="H851" s="67"/>
      <c r="I851" s="133" t="s">
        <v>1025</v>
      </c>
      <c r="J851" s="67"/>
      <c r="K851" s="67"/>
    </row>
    <row r="852" spans="1:11" x14ac:dyDescent="0.25">
      <c r="A852" s="130"/>
      <c r="B852" s="67"/>
      <c r="C852" s="67"/>
      <c r="D852" s="130"/>
      <c r="E852" s="131"/>
      <c r="F852" s="67"/>
      <c r="G852" s="67"/>
      <c r="H852" s="67"/>
      <c r="I852" s="133" t="s">
        <v>1199</v>
      </c>
      <c r="J852" s="67"/>
      <c r="K852" s="67"/>
    </row>
    <row r="853" spans="1:11" ht="30" x14ac:dyDescent="0.25">
      <c r="A853" s="13">
        <v>45</v>
      </c>
      <c r="B853" s="140" t="s">
        <v>1200</v>
      </c>
      <c r="C853" s="67" t="s">
        <v>1201</v>
      </c>
      <c r="D853" s="130" t="s">
        <v>1183</v>
      </c>
      <c r="E853" s="131">
        <v>250</v>
      </c>
      <c r="F853" s="13"/>
      <c r="G853" s="13"/>
      <c r="H853" s="67"/>
      <c r="I853" s="67"/>
      <c r="J853" s="67"/>
      <c r="K853" s="67"/>
    </row>
    <row r="854" spans="1:11" ht="16.5" x14ac:dyDescent="0.25">
      <c r="A854" s="13">
        <v>46</v>
      </c>
      <c r="B854" s="140" t="s">
        <v>1202</v>
      </c>
      <c r="C854" s="67" t="s">
        <v>1203</v>
      </c>
      <c r="D854" s="130" t="s">
        <v>1193</v>
      </c>
      <c r="E854" s="131">
        <v>50</v>
      </c>
      <c r="F854" s="13"/>
      <c r="G854" s="13"/>
      <c r="H854" s="67"/>
      <c r="I854" s="67"/>
      <c r="J854" s="67"/>
      <c r="K854" s="67"/>
    </row>
    <row r="855" spans="1:11" ht="16.5" x14ac:dyDescent="0.25">
      <c r="A855" s="13">
        <v>47</v>
      </c>
      <c r="B855" s="140" t="s">
        <v>1204</v>
      </c>
      <c r="C855" s="67" t="s">
        <v>1205</v>
      </c>
      <c r="D855" s="130" t="s">
        <v>1193</v>
      </c>
      <c r="E855" s="131">
        <v>5</v>
      </c>
      <c r="F855" s="13"/>
      <c r="G855" s="13"/>
      <c r="H855" s="67"/>
      <c r="I855" s="67"/>
      <c r="J855" s="67"/>
      <c r="K855" s="67"/>
    </row>
    <row r="856" spans="1:11" x14ac:dyDescent="0.25">
      <c r="A856" s="13">
        <v>48</v>
      </c>
      <c r="B856" s="140" t="s">
        <v>1206</v>
      </c>
      <c r="C856" s="67" t="s">
        <v>1179</v>
      </c>
      <c r="D856" s="130"/>
      <c r="E856" s="131"/>
      <c r="F856" s="13"/>
      <c r="G856" s="13"/>
      <c r="H856" s="67"/>
      <c r="I856" s="67"/>
      <c r="J856" s="67"/>
      <c r="K856" s="67"/>
    </row>
    <row r="857" spans="1:11" x14ac:dyDescent="0.25">
      <c r="A857" s="130" t="s">
        <v>1207</v>
      </c>
      <c r="B857" s="67" t="s">
        <v>1208</v>
      </c>
      <c r="C857" s="67" t="s">
        <v>1209</v>
      </c>
      <c r="D857" s="130" t="s">
        <v>1193</v>
      </c>
      <c r="E857" s="131">
        <v>3000</v>
      </c>
      <c r="F857" s="67"/>
      <c r="G857" s="67"/>
      <c r="H857" s="67"/>
      <c r="I857" s="67"/>
      <c r="J857" s="67"/>
      <c r="K857" s="67"/>
    </row>
    <row r="858" spans="1:11" x14ac:dyDescent="0.25">
      <c r="A858" s="130" t="s">
        <v>1210</v>
      </c>
      <c r="B858" s="132" t="s">
        <v>1211</v>
      </c>
      <c r="C858" s="67"/>
      <c r="D858" s="130" t="s">
        <v>1197</v>
      </c>
      <c r="E858" s="131">
        <v>90</v>
      </c>
      <c r="F858" s="67"/>
      <c r="G858" s="67"/>
      <c r="H858" s="67"/>
      <c r="I858" s="67"/>
      <c r="J858" s="67"/>
      <c r="K858" s="67"/>
    </row>
    <row r="859" spans="1:11" x14ac:dyDescent="0.25">
      <c r="A859" s="130"/>
      <c r="B859" s="132"/>
      <c r="C859" s="67"/>
      <c r="D859" s="130"/>
      <c r="E859" s="131"/>
      <c r="F859" s="67"/>
      <c r="G859" s="67"/>
      <c r="H859" s="67"/>
      <c r="I859" s="133" t="s">
        <v>1212</v>
      </c>
      <c r="J859" s="67"/>
      <c r="K859" s="67"/>
    </row>
    <row r="860" spans="1:11" x14ac:dyDescent="0.25">
      <c r="A860" s="130"/>
      <c r="B860" s="132"/>
      <c r="C860" s="67"/>
      <c r="D860" s="130"/>
      <c r="E860" s="131"/>
      <c r="F860" s="67"/>
      <c r="G860" s="67"/>
      <c r="H860" s="67"/>
      <c r="I860" s="133" t="s">
        <v>1025</v>
      </c>
      <c r="J860" s="67"/>
      <c r="K860" s="67"/>
    </row>
    <row r="861" spans="1:11" x14ac:dyDescent="0.25">
      <c r="A861" s="130"/>
      <c r="B861" s="132"/>
      <c r="C861" s="67"/>
      <c r="D861" s="130"/>
      <c r="E861" s="131"/>
      <c r="F861" s="67"/>
      <c r="G861" s="67"/>
      <c r="H861" s="67"/>
      <c r="I861" s="133" t="s">
        <v>1213</v>
      </c>
      <c r="J861" s="67"/>
      <c r="K861" s="67"/>
    </row>
    <row r="862" spans="1:11" x14ac:dyDescent="0.25">
      <c r="A862" s="13">
        <v>49</v>
      </c>
      <c r="B862" s="140" t="s">
        <v>1214</v>
      </c>
      <c r="C862" s="67" t="s">
        <v>1215</v>
      </c>
      <c r="D862" s="130" t="s">
        <v>1193</v>
      </c>
      <c r="E862" s="131">
        <v>4500</v>
      </c>
      <c r="F862" s="13"/>
      <c r="G862" s="13"/>
      <c r="H862" s="67"/>
      <c r="I862" s="67"/>
      <c r="J862" s="67"/>
      <c r="K862" s="67"/>
    </row>
    <row r="863" spans="1:11" x14ac:dyDescent="0.25">
      <c r="A863" s="13">
        <v>50</v>
      </c>
      <c r="B863" s="140" t="s">
        <v>1216</v>
      </c>
      <c r="C863" s="67" t="s">
        <v>1217</v>
      </c>
      <c r="D863" s="130" t="s">
        <v>1197</v>
      </c>
      <c r="E863" s="131">
        <v>200</v>
      </c>
      <c r="F863" s="13"/>
      <c r="G863" s="13"/>
      <c r="H863" s="67"/>
      <c r="I863" s="67"/>
      <c r="J863" s="67"/>
      <c r="K863" s="67"/>
    </row>
    <row r="864" spans="1:11" ht="30" x14ac:dyDescent="0.25">
      <c r="A864" s="13">
        <v>51</v>
      </c>
      <c r="B864" s="140" t="s">
        <v>1218</v>
      </c>
      <c r="C864" s="67" t="s">
        <v>1219</v>
      </c>
      <c r="D864" s="130" t="s">
        <v>1018</v>
      </c>
      <c r="E864" s="131">
        <v>75</v>
      </c>
      <c r="F864" s="13"/>
      <c r="G864" s="13"/>
      <c r="H864" s="67"/>
      <c r="I864" s="67"/>
      <c r="J864" s="67"/>
      <c r="K864" s="67"/>
    </row>
    <row r="865" spans="1:11" ht="45" x14ac:dyDescent="0.25">
      <c r="A865" s="13">
        <v>52</v>
      </c>
      <c r="B865" s="140" t="s">
        <v>1220</v>
      </c>
      <c r="C865" s="67" t="s">
        <v>1221</v>
      </c>
      <c r="D865" s="130"/>
      <c r="E865" s="131"/>
      <c r="F865" s="13"/>
      <c r="G865" s="13"/>
      <c r="H865" s="67"/>
      <c r="I865" s="67"/>
      <c r="J865" s="67"/>
      <c r="K865" s="67"/>
    </row>
    <row r="866" spans="1:11" x14ac:dyDescent="0.25">
      <c r="A866" s="130" t="s">
        <v>1222</v>
      </c>
      <c r="B866" s="132" t="s">
        <v>1223</v>
      </c>
      <c r="C866" s="67"/>
      <c r="D866" s="130" t="s">
        <v>1224</v>
      </c>
      <c r="E866" s="131">
        <v>90</v>
      </c>
      <c r="F866" s="67"/>
      <c r="G866" s="67"/>
      <c r="H866" s="67"/>
      <c r="I866" s="67"/>
      <c r="J866" s="67"/>
      <c r="K866" s="67"/>
    </row>
    <row r="867" spans="1:11" x14ac:dyDescent="0.25">
      <c r="A867" s="130" t="s">
        <v>1225</v>
      </c>
      <c r="B867" s="132" t="s">
        <v>1226</v>
      </c>
      <c r="C867" s="67"/>
      <c r="D867" s="130" t="s">
        <v>1224</v>
      </c>
      <c r="E867" s="131">
        <v>90</v>
      </c>
      <c r="F867" s="67"/>
      <c r="G867" s="67"/>
      <c r="H867" s="67"/>
      <c r="I867" s="67"/>
      <c r="J867" s="67"/>
      <c r="K867" s="67"/>
    </row>
    <row r="868" spans="1:11" x14ac:dyDescent="0.25">
      <c r="A868" s="130" t="s">
        <v>1227</v>
      </c>
      <c r="B868" s="132" t="s">
        <v>1228</v>
      </c>
      <c r="C868" s="67"/>
      <c r="D868" s="130" t="s">
        <v>1224</v>
      </c>
      <c r="E868" s="131">
        <v>90</v>
      </c>
      <c r="F868" s="67"/>
      <c r="G868" s="67"/>
      <c r="H868" s="67"/>
      <c r="I868" s="67"/>
      <c r="J868" s="67"/>
      <c r="K868" s="67"/>
    </row>
    <row r="869" spans="1:11" x14ac:dyDescent="0.25">
      <c r="A869" s="130" t="s">
        <v>1229</v>
      </c>
      <c r="B869" s="132" t="s">
        <v>1230</v>
      </c>
      <c r="C869" s="140"/>
      <c r="D869" s="130" t="s">
        <v>1224</v>
      </c>
      <c r="E869" s="131">
        <v>90</v>
      </c>
      <c r="F869" s="67"/>
      <c r="G869" s="67"/>
      <c r="H869" s="67"/>
      <c r="I869" s="67"/>
      <c r="J869" s="67"/>
      <c r="K869" s="67"/>
    </row>
    <row r="870" spans="1:11" x14ac:dyDescent="0.25">
      <c r="A870" s="130"/>
      <c r="B870" s="132"/>
      <c r="C870" s="140"/>
      <c r="D870" s="130"/>
      <c r="E870" s="131"/>
      <c r="F870" s="67"/>
      <c r="G870" s="67"/>
      <c r="H870" s="67"/>
      <c r="I870" s="133" t="s">
        <v>1231</v>
      </c>
      <c r="J870" s="67"/>
      <c r="K870" s="67"/>
    </row>
    <row r="871" spans="1:11" x14ac:dyDescent="0.25">
      <c r="A871" s="130"/>
      <c r="B871" s="132"/>
      <c r="C871" s="140"/>
      <c r="D871" s="130"/>
      <c r="E871" s="131"/>
      <c r="F871" s="67"/>
      <c r="G871" s="67"/>
      <c r="H871" s="67"/>
      <c r="I871" s="133" t="s">
        <v>1025</v>
      </c>
      <c r="J871" s="67"/>
      <c r="K871" s="67"/>
    </row>
    <row r="872" spans="1:11" x14ac:dyDescent="0.25">
      <c r="A872" s="130"/>
      <c r="B872" s="132"/>
      <c r="C872" s="140"/>
      <c r="D872" s="130"/>
      <c r="E872" s="131"/>
      <c r="F872" s="67"/>
      <c r="G872" s="67"/>
      <c r="H872" s="67"/>
      <c r="I872" s="133" t="s">
        <v>1232</v>
      </c>
      <c r="J872" s="67"/>
      <c r="K872" s="67"/>
    </row>
    <row r="873" spans="1:11" ht="30" x14ac:dyDescent="0.25">
      <c r="A873" s="13">
        <v>53</v>
      </c>
      <c r="B873" s="142" t="s">
        <v>1233</v>
      </c>
      <c r="C873" s="67" t="s">
        <v>1234</v>
      </c>
      <c r="D873" s="130" t="s">
        <v>1015</v>
      </c>
      <c r="E873" s="131">
        <v>80</v>
      </c>
      <c r="F873" s="13"/>
      <c r="G873" s="13"/>
      <c r="H873" s="67"/>
      <c r="I873" s="67"/>
      <c r="J873" s="67"/>
      <c r="K873" s="67"/>
    </row>
    <row r="874" spans="1:11" x14ac:dyDescent="0.25">
      <c r="A874" s="15" t="s">
        <v>1235</v>
      </c>
      <c r="B874" s="140" t="s">
        <v>1236</v>
      </c>
      <c r="C874" s="67" t="s">
        <v>1237</v>
      </c>
      <c r="D874" s="130" t="s">
        <v>1193</v>
      </c>
      <c r="E874" s="131">
        <v>10500</v>
      </c>
      <c r="F874" s="13"/>
      <c r="G874" s="13"/>
      <c r="H874" s="67"/>
      <c r="I874" s="67"/>
      <c r="J874" s="67"/>
      <c r="K874" s="67"/>
    </row>
    <row r="875" spans="1:11" ht="45" x14ac:dyDescent="0.25">
      <c r="A875" s="15" t="s">
        <v>1238</v>
      </c>
      <c r="B875" s="140" t="s">
        <v>1239</v>
      </c>
      <c r="C875" s="67" t="s">
        <v>1240</v>
      </c>
      <c r="D875" s="130" t="s">
        <v>1193</v>
      </c>
      <c r="E875" s="131">
        <v>1000</v>
      </c>
      <c r="F875" s="13"/>
      <c r="G875" s="13"/>
      <c r="H875" s="67"/>
      <c r="I875" s="67"/>
      <c r="J875" s="67"/>
      <c r="K875" s="67"/>
    </row>
    <row r="876" spans="1:11" ht="45" x14ac:dyDescent="0.25">
      <c r="A876" s="15" t="s">
        <v>1241</v>
      </c>
      <c r="B876" s="142" t="s">
        <v>1242</v>
      </c>
      <c r="C876" s="67" t="s">
        <v>1243</v>
      </c>
      <c r="D876" s="130"/>
      <c r="E876" s="131"/>
      <c r="F876" s="13"/>
      <c r="G876" s="13"/>
      <c r="H876" s="67"/>
      <c r="I876" s="67"/>
      <c r="J876" s="67"/>
      <c r="K876" s="67"/>
    </row>
    <row r="877" spans="1:11" ht="30" x14ac:dyDescent="0.25">
      <c r="A877" s="21" t="s">
        <v>1244</v>
      </c>
      <c r="B877" s="132" t="s">
        <v>1245</v>
      </c>
      <c r="C877" s="67"/>
      <c r="D877" s="130" t="s">
        <v>1018</v>
      </c>
      <c r="E877" s="131">
        <v>2</v>
      </c>
      <c r="F877" s="67"/>
      <c r="G877" s="67"/>
      <c r="H877" s="67"/>
      <c r="I877" s="67"/>
      <c r="J877" s="67"/>
      <c r="K877" s="67"/>
    </row>
    <row r="878" spans="1:11" x14ac:dyDescent="0.25">
      <c r="A878" s="21" t="s">
        <v>1246</v>
      </c>
      <c r="B878" s="132" t="s">
        <v>1247</v>
      </c>
      <c r="C878" s="67"/>
      <c r="D878" s="130" t="s">
        <v>1018</v>
      </c>
      <c r="E878" s="131">
        <v>2</v>
      </c>
      <c r="F878" s="67"/>
      <c r="G878" s="67"/>
      <c r="H878" s="67"/>
      <c r="I878" s="67"/>
      <c r="J878" s="67"/>
      <c r="K878" s="67"/>
    </row>
    <row r="879" spans="1:11" x14ac:dyDescent="0.25">
      <c r="A879" s="21" t="s">
        <v>1248</v>
      </c>
      <c r="B879" s="132" t="s">
        <v>1249</v>
      </c>
      <c r="C879" s="67"/>
      <c r="D879" s="130" t="s">
        <v>1018</v>
      </c>
      <c r="E879" s="131">
        <v>2</v>
      </c>
      <c r="F879" s="67"/>
      <c r="G879" s="67"/>
      <c r="H879" s="67"/>
      <c r="I879" s="67"/>
      <c r="J879" s="67"/>
      <c r="K879" s="67"/>
    </row>
    <row r="880" spans="1:11" x14ac:dyDescent="0.25">
      <c r="A880" s="21" t="s">
        <v>1250</v>
      </c>
      <c r="B880" s="132" t="s">
        <v>1251</v>
      </c>
      <c r="C880" s="67"/>
      <c r="D880" s="130" t="s">
        <v>1018</v>
      </c>
      <c r="E880" s="131">
        <v>2</v>
      </c>
      <c r="F880" s="67"/>
      <c r="G880" s="67"/>
      <c r="H880" s="67"/>
      <c r="I880" s="67"/>
      <c r="J880" s="67"/>
      <c r="K880" s="67"/>
    </row>
    <row r="881" spans="1:11" ht="30" x14ac:dyDescent="0.25">
      <c r="A881" s="21" t="s">
        <v>1252</v>
      </c>
      <c r="B881" s="132" t="s">
        <v>1253</v>
      </c>
      <c r="C881" s="67"/>
      <c r="D881" s="130" t="s">
        <v>1018</v>
      </c>
      <c r="E881" s="131">
        <v>5</v>
      </c>
      <c r="F881" s="67"/>
      <c r="G881" s="67"/>
      <c r="H881" s="67"/>
      <c r="I881" s="67"/>
      <c r="J881" s="67"/>
      <c r="K881" s="67"/>
    </row>
    <row r="882" spans="1:11" x14ac:dyDescent="0.25">
      <c r="A882" s="21"/>
      <c r="B882" s="132"/>
      <c r="C882" s="67"/>
      <c r="D882" s="130"/>
      <c r="E882" s="131"/>
      <c r="F882" s="67"/>
      <c r="G882" s="67"/>
      <c r="H882" s="67"/>
      <c r="I882" s="133" t="s">
        <v>1254</v>
      </c>
      <c r="J882" s="67"/>
      <c r="K882" s="67"/>
    </row>
    <row r="883" spans="1:11" x14ac:dyDescent="0.25">
      <c r="A883" s="21"/>
      <c r="B883" s="132"/>
      <c r="C883" s="67"/>
      <c r="D883" s="130"/>
      <c r="E883" s="131"/>
      <c r="F883" s="67"/>
      <c r="G883" s="67"/>
      <c r="H883" s="67"/>
      <c r="I883" s="133" t="s">
        <v>1025</v>
      </c>
      <c r="J883" s="67"/>
      <c r="K883" s="67"/>
    </row>
    <row r="884" spans="1:11" x14ac:dyDescent="0.25">
      <c r="A884" s="21"/>
      <c r="B884" s="132"/>
      <c r="C884" s="67"/>
      <c r="D884" s="130"/>
      <c r="E884" s="131"/>
      <c r="F884" s="67"/>
      <c r="G884" s="67"/>
      <c r="H884" s="67"/>
      <c r="I884" s="133" t="s">
        <v>1255</v>
      </c>
      <c r="J884" s="67"/>
      <c r="K884" s="67"/>
    </row>
    <row r="885" spans="1:11" ht="45" x14ac:dyDescent="0.25">
      <c r="A885" s="13">
        <v>57</v>
      </c>
      <c r="B885" s="140" t="s">
        <v>1256</v>
      </c>
      <c r="C885" s="67" t="s">
        <v>1257</v>
      </c>
      <c r="D885" s="130"/>
      <c r="E885" s="131"/>
      <c r="F885" s="13"/>
      <c r="G885" s="13"/>
      <c r="H885" s="67"/>
      <c r="I885" s="67"/>
      <c r="J885" s="67"/>
      <c r="K885" s="67"/>
    </row>
    <row r="886" spans="1:11" ht="30" x14ac:dyDescent="0.25">
      <c r="A886" s="21" t="s">
        <v>1258</v>
      </c>
      <c r="B886" s="67" t="s">
        <v>1259</v>
      </c>
      <c r="C886" s="144" t="s">
        <v>1260</v>
      </c>
      <c r="D886" s="130" t="s">
        <v>1018</v>
      </c>
      <c r="E886" s="131">
        <v>450</v>
      </c>
      <c r="F886" s="67"/>
      <c r="G886" s="67"/>
      <c r="H886" s="67"/>
      <c r="I886" s="67"/>
      <c r="J886" s="67"/>
      <c r="K886" s="67"/>
    </row>
    <row r="887" spans="1:11" ht="30" x14ac:dyDescent="0.25">
      <c r="A887" s="21" t="s">
        <v>1261</v>
      </c>
      <c r="B887" s="67" t="s">
        <v>1262</v>
      </c>
      <c r="C887" s="144" t="s">
        <v>1260</v>
      </c>
      <c r="D887" s="130" t="s">
        <v>1018</v>
      </c>
      <c r="E887" s="131">
        <v>270</v>
      </c>
      <c r="F887" s="67"/>
      <c r="G887" s="67"/>
      <c r="H887" s="67"/>
      <c r="I887" s="67"/>
      <c r="J887" s="67"/>
      <c r="K887" s="67"/>
    </row>
    <row r="888" spans="1:11" x14ac:dyDescent="0.25">
      <c r="A888" s="21"/>
      <c r="B888" s="67"/>
      <c r="C888" s="144"/>
      <c r="D888" s="130"/>
      <c r="E888" s="131"/>
      <c r="F888" s="67"/>
      <c r="G888" s="67"/>
      <c r="H888" s="67"/>
      <c r="I888" s="133" t="s">
        <v>1263</v>
      </c>
      <c r="J888" s="67"/>
      <c r="K888" s="67"/>
    </row>
    <row r="889" spans="1:11" x14ac:dyDescent="0.25">
      <c r="A889" s="21"/>
      <c r="B889" s="67"/>
      <c r="C889" s="144"/>
      <c r="D889" s="130"/>
      <c r="E889" s="131"/>
      <c r="F889" s="67"/>
      <c r="G889" s="67"/>
      <c r="H889" s="67"/>
      <c r="I889" s="133" t="s">
        <v>1025</v>
      </c>
      <c r="J889" s="67"/>
      <c r="K889" s="67"/>
    </row>
    <row r="890" spans="1:11" x14ac:dyDescent="0.25">
      <c r="A890" s="21"/>
      <c r="B890" s="67"/>
      <c r="C890" s="144"/>
      <c r="D890" s="130"/>
      <c r="E890" s="131"/>
      <c r="F890" s="67"/>
      <c r="G890" s="67"/>
      <c r="H890" s="67"/>
      <c r="I890" s="133" t="s">
        <v>1264</v>
      </c>
      <c r="J890" s="67"/>
      <c r="K890" s="67"/>
    </row>
    <row r="891" spans="1:11" ht="30" x14ac:dyDescent="0.25">
      <c r="A891" s="13">
        <v>58</v>
      </c>
      <c r="B891" s="142" t="s">
        <v>1265</v>
      </c>
      <c r="C891" s="67" t="s">
        <v>1266</v>
      </c>
      <c r="D891" s="130"/>
      <c r="E891" s="131"/>
      <c r="F891" s="13"/>
      <c r="G891" s="13"/>
      <c r="H891" s="67"/>
      <c r="I891" s="67"/>
      <c r="J891" s="67"/>
      <c r="K891" s="67"/>
    </row>
    <row r="892" spans="1:11" x14ac:dyDescent="0.25">
      <c r="A892" s="21" t="s">
        <v>1267</v>
      </c>
      <c r="B892" s="67" t="s">
        <v>1268</v>
      </c>
      <c r="C892" s="97"/>
      <c r="D892" s="130" t="s">
        <v>1018</v>
      </c>
      <c r="E892" s="131">
        <v>6</v>
      </c>
      <c r="F892" s="67"/>
      <c r="G892" s="67"/>
      <c r="H892" s="67"/>
      <c r="I892" s="67"/>
      <c r="J892" s="67"/>
      <c r="K892" s="67"/>
    </row>
    <row r="893" spans="1:11" x14ac:dyDescent="0.25">
      <c r="A893" s="21" t="s">
        <v>1269</v>
      </c>
      <c r="B893" s="67" t="s">
        <v>1270</v>
      </c>
      <c r="C893" s="144"/>
      <c r="D893" s="130" t="s">
        <v>1018</v>
      </c>
      <c r="E893" s="131">
        <v>6</v>
      </c>
      <c r="F893" s="67"/>
      <c r="G893" s="67"/>
      <c r="H893" s="67"/>
      <c r="I893" s="67"/>
      <c r="J893" s="67"/>
      <c r="K893" s="67"/>
    </row>
    <row r="894" spans="1:11" x14ac:dyDescent="0.25">
      <c r="A894" s="21" t="s">
        <v>1271</v>
      </c>
      <c r="B894" s="67" t="s">
        <v>1272</v>
      </c>
      <c r="C894" s="144"/>
      <c r="D894" s="130" t="s">
        <v>1018</v>
      </c>
      <c r="E894" s="131">
        <v>6</v>
      </c>
      <c r="F894" s="67"/>
      <c r="G894" s="67"/>
      <c r="H894" s="67"/>
      <c r="I894" s="67"/>
      <c r="J894" s="67"/>
      <c r="K894" s="67"/>
    </row>
    <row r="895" spans="1:11" x14ac:dyDescent="0.25">
      <c r="A895" s="21"/>
      <c r="B895" s="67"/>
      <c r="C895" s="144"/>
      <c r="D895" s="130"/>
      <c r="E895" s="131"/>
      <c r="F895" s="67"/>
      <c r="G895" s="67"/>
      <c r="H895" s="67"/>
      <c r="I895" s="133" t="s">
        <v>1273</v>
      </c>
      <c r="J895" s="67"/>
      <c r="K895" s="67"/>
    </row>
    <row r="896" spans="1:11" x14ac:dyDescent="0.25">
      <c r="A896" s="21"/>
      <c r="B896" s="67"/>
      <c r="C896" s="144"/>
      <c r="D896" s="130"/>
      <c r="E896" s="131"/>
      <c r="F896" s="67"/>
      <c r="G896" s="67"/>
      <c r="H896" s="67"/>
      <c r="I896" s="133" t="s">
        <v>1025</v>
      </c>
      <c r="J896" s="67"/>
      <c r="K896" s="67"/>
    </row>
    <row r="897" spans="1:11" x14ac:dyDescent="0.25">
      <c r="A897" s="21"/>
      <c r="B897" s="67"/>
      <c r="C897" s="144"/>
      <c r="D897" s="130"/>
      <c r="E897" s="131"/>
      <c r="F897" s="67"/>
      <c r="G897" s="67"/>
      <c r="H897" s="67"/>
      <c r="I897" s="133" t="s">
        <v>1274</v>
      </c>
      <c r="J897" s="67"/>
      <c r="K897" s="67"/>
    </row>
    <row r="898" spans="1:11" ht="30" x14ac:dyDescent="0.25">
      <c r="A898" s="15" t="s">
        <v>1275</v>
      </c>
      <c r="B898" s="140" t="s">
        <v>1276</v>
      </c>
      <c r="C898" s="144" t="s">
        <v>1277</v>
      </c>
      <c r="D898" s="130" t="s">
        <v>1193</v>
      </c>
      <c r="E898" s="131">
        <v>1000</v>
      </c>
      <c r="F898" s="13"/>
      <c r="G898" s="13"/>
      <c r="H898" s="67"/>
      <c r="I898" s="67"/>
      <c r="J898" s="67"/>
      <c r="K898" s="67"/>
    </row>
    <row r="899" spans="1:11" x14ac:dyDescent="0.25">
      <c r="A899" s="15" t="s">
        <v>1278</v>
      </c>
      <c r="B899" s="140" t="s">
        <v>1279</v>
      </c>
      <c r="C899" s="144"/>
      <c r="D899" s="148" t="s">
        <v>1023</v>
      </c>
      <c r="E899" s="131">
        <v>2000</v>
      </c>
      <c r="F899" s="13"/>
      <c r="G899" s="13"/>
      <c r="H899" s="67"/>
      <c r="I899" s="67"/>
      <c r="J899" s="67"/>
      <c r="K899" s="67"/>
    </row>
    <row r="900" spans="1:11" x14ac:dyDescent="0.25">
      <c r="A900" s="15" t="s">
        <v>1280</v>
      </c>
      <c r="B900" s="140" t="s">
        <v>1281</v>
      </c>
      <c r="C900" s="144"/>
      <c r="D900" s="148" t="s">
        <v>1023</v>
      </c>
      <c r="E900" s="131">
        <v>1000</v>
      </c>
      <c r="F900" s="13"/>
      <c r="G900" s="13"/>
      <c r="H900" s="67"/>
      <c r="I900" s="67"/>
      <c r="J900" s="67"/>
      <c r="K900" s="67"/>
    </row>
    <row r="901" spans="1:11" x14ac:dyDescent="0.25">
      <c r="A901" s="15" t="s">
        <v>1282</v>
      </c>
      <c r="B901" s="140" t="s">
        <v>1283</v>
      </c>
      <c r="C901" s="67" t="s">
        <v>1284</v>
      </c>
      <c r="D901" s="148" t="s">
        <v>1023</v>
      </c>
      <c r="E901" s="131">
        <v>500</v>
      </c>
      <c r="F901" s="13"/>
      <c r="G901" s="13"/>
      <c r="H901" s="67"/>
      <c r="I901" s="67"/>
      <c r="J901" s="67"/>
      <c r="K901" s="67"/>
    </row>
    <row r="902" spans="1:11" x14ac:dyDescent="0.25">
      <c r="A902" s="15" t="s">
        <v>1285</v>
      </c>
      <c r="B902" s="140" t="s">
        <v>1283</v>
      </c>
      <c r="C902" s="67" t="s">
        <v>1286</v>
      </c>
      <c r="D902" s="148" t="s">
        <v>1023</v>
      </c>
      <c r="E902" s="131">
        <v>500</v>
      </c>
      <c r="F902" s="13"/>
      <c r="G902" s="13"/>
      <c r="H902" s="67"/>
      <c r="I902" s="67"/>
      <c r="J902" s="67"/>
      <c r="K902" s="67"/>
    </row>
    <row r="903" spans="1:11" x14ac:dyDescent="0.25">
      <c r="A903" s="15" t="s">
        <v>1287</v>
      </c>
      <c r="B903" s="140" t="s">
        <v>1288</v>
      </c>
      <c r="C903" s="67" t="s">
        <v>1289</v>
      </c>
      <c r="D903" s="148" t="s">
        <v>1023</v>
      </c>
      <c r="E903" s="131">
        <v>500</v>
      </c>
      <c r="F903" s="13"/>
      <c r="G903" s="13"/>
      <c r="H903" s="67"/>
      <c r="I903" s="67"/>
      <c r="J903" s="67"/>
      <c r="K903" s="67"/>
    </row>
    <row r="904" spans="1:11" x14ac:dyDescent="0.25">
      <c r="A904" s="15" t="s">
        <v>1290</v>
      </c>
      <c r="B904" s="140" t="s">
        <v>1291</v>
      </c>
      <c r="C904" s="67" t="s">
        <v>1289</v>
      </c>
      <c r="D904" s="148" t="s">
        <v>1023</v>
      </c>
      <c r="E904" s="131">
        <v>500</v>
      </c>
      <c r="F904" s="13"/>
      <c r="G904" s="13"/>
      <c r="H904" s="67"/>
      <c r="I904" s="67"/>
      <c r="J904" s="67"/>
      <c r="K904" s="67"/>
    </row>
    <row r="905" spans="1:11" ht="16.5" customHeight="1" x14ac:dyDescent="0.25">
      <c r="A905" s="15" t="s">
        <v>1292</v>
      </c>
      <c r="B905" s="149" t="s">
        <v>1293</v>
      </c>
      <c r="C905" s="150" t="s">
        <v>1294</v>
      </c>
      <c r="D905" s="148" t="s">
        <v>1023</v>
      </c>
      <c r="E905" s="131">
        <v>1000</v>
      </c>
      <c r="F905" s="13"/>
      <c r="G905" s="13"/>
      <c r="H905" s="67"/>
      <c r="I905" s="67"/>
      <c r="J905" s="67"/>
      <c r="K905" s="67"/>
    </row>
    <row r="906" spans="1:11" ht="28.5" x14ac:dyDescent="0.25">
      <c r="A906" s="15" t="s">
        <v>1295</v>
      </c>
      <c r="B906" s="149" t="s">
        <v>1296</v>
      </c>
      <c r="C906" s="150"/>
      <c r="D906" s="130" t="s">
        <v>1023</v>
      </c>
      <c r="E906" s="131">
        <v>2</v>
      </c>
      <c r="F906" s="13"/>
      <c r="G906" s="13"/>
      <c r="H906" s="67"/>
      <c r="I906" s="67"/>
      <c r="J906" s="67"/>
      <c r="K906" s="67"/>
    </row>
    <row r="907" spans="1:11" x14ac:dyDescent="0.25">
      <c r="A907" s="15" t="s">
        <v>1297</v>
      </c>
      <c r="B907" s="140" t="s">
        <v>1298</v>
      </c>
      <c r="C907" s="150" t="s">
        <v>1299</v>
      </c>
      <c r="D907" s="130" t="s">
        <v>1018</v>
      </c>
      <c r="E907" s="131">
        <v>25</v>
      </c>
      <c r="F907" s="13"/>
      <c r="G907" s="13"/>
      <c r="H907" s="67"/>
      <c r="I907" s="67"/>
      <c r="J907" s="67"/>
      <c r="K907" s="67"/>
    </row>
    <row r="908" spans="1:11" x14ac:dyDescent="0.25">
      <c r="A908" s="15" t="s">
        <v>1300</v>
      </c>
      <c r="B908" s="140" t="s">
        <v>1301</v>
      </c>
      <c r="C908" s="151" t="s">
        <v>1302</v>
      </c>
      <c r="D908" s="130" t="s">
        <v>1023</v>
      </c>
      <c r="E908" s="131">
        <v>5</v>
      </c>
      <c r="F908" s="13"/>
      <c r="G908" s="13"/>
      <c r="H908" s="67"/>
      <c r="I908" s="67"/>
      <c r="J908" s="67"/>
      <c r="K908" s="67"/>
    </row>
    <row r="909" spans="1:11" x14ac:dyDescent="0.25">
      <c r="A909" s="15" t="s">
        <v>1303</v>
      </c>
      <c r="B909" s="140" t="s">
        <v>1304</v>
      </c>
      <c r="C909" s="151"/>
      <c r="D909" s="130" t="s">
        <v>1023</v>
      </c>
      <c r="E909" s="131">
        <v>10</v>
      </c>
      <c r="F909" s="13"/>
      <c r="G909" s="13"/>
      <c r="H909" s="67"/>
      <c r="I909" s="67"/>
      <c r="J909" s="67"/>
      <c r="K909" s="67"/>
    </row>
    <row r="910" spans="1:11" ht="18" customHeight="1" x14ac:dyDescent="0.25">
      <c r="A910" s="15" t="s">
        <v>1305</v>
      </c>
      <c r="B910" s="140" t="s">
        <v>1306</v>
      </c>
      <c r="C910" s="152" t="s">
        <v>1307</v>
      </c>
      <c r="D910" s="130" t="s">
        <v>1023</v>
      </c>
      <c r="E910" s="131">
        <v>100</v>
      </c>
      <c r="F910" s="13"/>
      <c r="G910" s="13"/>
      <c r="H910" s="67"/>
      <c r="I910" s="67"/>
      <c r="J910" s="67"/>
      <c r="K910" s="67"/>
    </row>
    <row r="911" spans="1:11" x14ac:dyDescent="0.25">
      <c r="A911" s="15" t="s">
        <v>1308</v>
      </c>
      <c r="B911" s="140" t="s">
        <v>1309</v>
      </c>
      <c r="C911" s="152" t="s">
        <v>1310</v>
      </c>
      <c r="D911" s="130" t="s">
        <v>1023</v>
      </c>
      <c r="E911" s="131">
        <v>100</v>
      </c>
      <c r="F911" s="13"/>
      <c r="G911" s="13"/>
      <c r="H911" s="67"/>
      <c r="I911" s="67"/>
      <c r="J911" s="67"/>
      <c r="K911" s="67"/>
    </row>
    <row r="912" spans="1:11" x14ac:dyDescent="0.25">
      <c r="A912" s="15" t="s">
        <v>1311</v>
      </c>
      <c r="B912" s="140" t="s">
        <v>1312</v>
      </c>
      <c r="C912" s="152" t="s">
        <v>1310</v>
      </c>
      <c r="D912" s="130" t="s">
        <v>1023</v>
      </c>
      <c r="E912" s="131">
        <v>100</v>
      </c>
      <c r="F912" s="13"/>
      <c r="G912" s="13"/>
      <c r="H912" s="67"/>
      <c r="I912" s="67"/>
      <c r="J912" s="67"/>
      <c r="K912" s="67"/>
    </row>
    <row r="913" spans="1:11" x14ac:dyDescent="0.25">
      <c r="A913" s="15" t="s">
        <v>1313</v>
      </c>
      <c r="B913" s="140" t="s">
        <v>1314</v>
      </c>
      <c r="C913" s="152" t="s">
        <v>1310</v>
      </c>
      <c r="D913" s="130" t="s">
        <v>1023</v>
      </c>
      <c r="E913" s="131">
        <v>100</v>
      </c>
      <c r="F913" s="13"/>
      <c r="G913" s="13"/>
      <c r="H913" s="67"/>
      <c r="I913" s="67"/>
      <c r="J913" s="67"/>
      <c r="K913" s="67"/>
    </row>
    <row r="914" spans="1:11" x14ac:dyDescent="0.25">
      <c r="A914" s="15" t="s">
        <v>1315</v>
      </c>
      <c r="B914" s="140" t="s">
        <v>1316</v>
      </c>
      <c r="C914" s="152" t="s">
        <v>1317</v>
      </c>
      <c r="D914" s="130" t="s">
        <v>1023</v>
      </c>
      <c r="E914" s="131">
        <v>50</v>
      </c>
      <c r="F914" s="13"/>
      <c r="G914" s="13"/>
      <c r="H914" s="67"/>
      <c r="I914" s="67"/>
      <c r="J914" s="67"/>
      <c r="K914" s="67"/>
    </row>
    <row r="915" spans="1:11" x14ac:dyDescent="0.25">
      <c r="A915" s="15" t="s">
        <v>1318</v>
      </c>
      <c r="B915" s="140" t="s">
        <v>1319</v>
      </c>
      <c r="C915" s="152" t="s">
        <v>1320</v>
      </c>
      <c r="D915" s="130" t="s">
        <v>1023</v>
      </c>
      <c r="E915" s="131">
        <v>100</v>
      </c>
      <c r="F915" s="13"/>
      <c r="G915" s="13"/>
      <c r="H915" s="67"/>
      <c r="I915" s="67"/>
      <c r="J915" s="67"/>
      <c r="K915" s="67"/>
    </row>
    <row r="916" spans="1:11" x14ac:dyDescent="0.25">
      <c r="A916" s="15" t="s">
        <v>1321</v>
      </c>
      <c r="B916" s="140" t="s">
        <v>1322</v>
      </c>
      <c r="C916" s="152" t="s">
        <v>1320</v>
      </c>
      <c r="D916" s="130" t="s">
        <v>1023</v>
      </c>
      <c r="E916" s="131">
        <v>100</v>
      </c>
      <c r="F916" s="13"/>
      <c r="G916" s="13"/>
      <c r="H916" s="67"/>
      <c r="I916" s="67"/>
      <c r="J916" s="67"/>
      <c r="K916" s="67"/>
    </row>
    <row r="917" spans="1:11" x14ac:dyDescent="0.25">
      <c r="A917" s="15" t="s">
        <v>1323</v>
      </c>
      <c r="B917" s="140" t="s">
        <v>1324</v>
      </c>
      <c r="C917" s="151" t="s">
        <v>1325</v>
      </c>
      <c r="D917" s="130" t="s">
        <v>1326</v>
      </c>
      <c r="E917" s="131">
        <v>14</v>
      </c>
      <c r="F917" s="13"/>
      <c r="G917" s="13"/>
      <c r="H917" s="67"/>
      <c r="I917" s="67"/>
      <c r="J917" s="67"/>
      <c r="K917" s="67"/>
    </row>
    <row r="918" spans="1:11" x14ac:dyDescent="0.25">
      <c r="A918" s="15" t="s">
        <v>1327</v>
      </c>
      <c r="B918" s="140" t="s">
        <v>1328</v>
      </c>
      <c r="C918" s="151" t="s">
        <v>1329</v>
      </c>
      <c r="D918" s="130" t="s">
        <v>1018</v>
      </c>
      <c r="E918" s="131">
        <v>1000</v>
      </c>
      <c r="F918" s="13"/>
      <c r="G918" s="13"/>
      <c r="H918" s="67"/>
      <c r="I918" s="67"/>
      <c r="J918" s="67"/>
      <c r="K918" s="67"/>
    </row>
    <row r="919" spans="1:11" ht="30" x14ac:dyDescent="0.25">
      <c r="A919" s="15" t="s">
        <v>1330</v>
      </c>
      <c r="B919" s="153" t="s">
        <v>1331</v>
      </c>
      <c r="C919" s="154" t="s">
        <v>1332</v>
      </c>
      <c r="D919" s="130" t="s">
        <v>1023</v>
      </c>
      <c r="E919" s="131">
        <v>2</v>
      </c>
      <c r="F919" s="13"/>
      <c r="G919" s="13"/>
      <c r="H919" s="67"/>
      <c r="I919" s="67"/>
      <c r="J919" s="67"/>
      <c r="K919" s="67"/>
    </row>
    <row r="920" spans="1:11" ht="30" x14ac:dyDescent="0.25">
      <c r="A920" s="15" t="s">
        <v>1333</v>
      </c>
      <c r="B920" s="153" t="s">
        <v>1334</v>
      </c>
      <c r="C920" s="154" t="s">
        <v>1335</v>
      </c>
      <c r="D920" s="130" t="s">
        <v>1023</v>
      </c>
      <c r="E920" s="131">
        <v>3</v>
      </c>
      <c r="F920" s="13"/>
      <c r="G920" s="13"/>
      <c r="H920" s="67"/>
      <c r="I920" s="67"/>
      <c r="J920" s="67"/>
      <c r="K920" s="67"/>
    </row>
    <row r="921" spans="1:11" s="2" customFormat="1" x14ac:dyDescent="0.25">
      <c r="A921" s="15" t="s">
        <v>1336</v>
      </c>
      <c r="B921" s="140" t="s">
        <v>1337</v>
      </c>
      <c r="C921" s="151" t="s">
        <v>1179</v>
      </c>
      <c r="F921" s="13"/>
      <c r="G921" s="13"/>
      <c r="H921" s="67"/>
      <c r="I921" s="67"/>
      <c r="J921" s="67"/>
      <c r="K921" s="67"/>
    </row>
    <row r="922" spans="1:11" ht="30" x14ac:dyDescent="0.25">
      <c r="A922" s="21" t="s">
        <v>1338</v>
      </c>
      <c r="B922" s="67" t="s">
        <v>1339</v>
      </c>
      <c r="C922" s="151" t="s">
        <v>1340</v>
      </c>
      <c r="D922" s="130" t="s">
        <v>1023</v>
      </c>
      <c r="E922" s="131">
        <v>3</v>
      </c>
      <c r="F922" s="67"/>
      <c r="G922" s="67"/>
      <c r="H922" s="67"/>
      <c r="I922" s="67"/>
      <c r="J922" s="67"/>
      <c r="K922" s="67"/>
    </row>
    <row r="923" spans="1:11" x14ac:dyDescent="0.25">
      <c r="A923" s="21" t="s">
        <v>1341</v>
      </c>
      <c r="B923" s="67" t="s">
        <v>1342</v>
      </c>
      <c r="C923" s="151"/>
      <c r="D923" s="130" t="s">
        <v>1023</v>
      </c>
      <c r="E923" s="131">
        <v>3</v>
      </c>
      <c r="F923" s="67"/>
      <c r="G923" s="67"/>
      <c r="H923" s="67"/>
      <c r="I923" s="67"/>
      <c r="J923" s="67"/>
      <c r="K923" s="67"/>
    </row>
    <row r="924" spans="1:11" x14ac:dyDescent="0.25">
      <c r="A924" s="21" t="s">
        <v>1343</v>
      </c>
      <c r="B924" s="67" t="s">
        <v>1344</v>
      </c>
      <c r="C924" s="151"/>
      <c r="D924" s="130" t="s">
        <v>1023</v>
      </c>
      <c r="E924" s="131">
        <v>3</v>
      </c>
      <c r="F924" s="67"/>
      <c r="G924" s="67"/>
      <c r="H924" s="67"/>
      <c r="I924" s="67"/>
      <c r="J924" s="67"/>
      <c r="K924" s="67"/>
    </row>
    <row r="925" spans="1:11" x14ac:dyDescent="0.25">
      <c r="A925" s="21" t="s">
        <v>1345</v>
      </c>
      <c r="B925" s="67" t="s">
        <v>1346</v>
      </c>
      <c r="C925" s="151"/>
      <c r="D925" s="130" t="s">
        <v>1023</v>
      </c>
      <c r="E925" s="131">
        <v>3</v>
      </c>
      <c r="F925" s="67"/>
      <c r="G925" s="67"/>
      <c r="H925" s="67"/>
      <c r="I925" s="67"/>
      <c r="J925" s="67"/>
      <c r="K925" s="67"/>
    </row>
    <row r="926" spans="1:11" x14ac:dyDescent="0.25">
      <c r="A926" s="21"/>
      <c r="B926" s="67"/>
      <c r="C926" s="151"/>
      <c r="D926" s="130"/>
      <c r="E926" s="131"/>
      <c r="F926" s="67"/>
      <c r="G926" s="67"/>
      <c r="H926" s="67"/>
      <c r="I926" s="133" t="s">
        <v>1347</v>
      </c>
      <c r="J926" s="67"/>
      <c r="K926" s="67"/>
    </row>
    <row r="927" spans="1:11" x14ac:dyDescent="0.25">
      <c r="A927" s="21"/>
      <c r="B927" s="67"/>
      <c r="C927" s="151"/>
      <c r="D927" s="130"/>
      <c r="E927" s="131"/>
      <c r="F927" s="67"/>
      <c r="G927" s="67"/>
      <c r="H927" s="67"/>
      <c r="I927" s="133" t="s">
        <v>1025</v>
      </c>
      <c r="J927" s="67"/>
      <c r="K927" s="67"/>
    </row>
    <row r="928" spans="1:11" x14ac:dyDescent="0.25">
      <c r="A928" s="21"/>
      <c r="B928" s="67"/>
      <c r="C928" s="151"/>
      <c r="D928" s="130"/>
      <c r="E928" s="131"/>
      <c r="F928" s="67"/>
      <c r="G928" s="67"/>
      <c r="H928" s="67"/>
      <c r="I928" s="133" t="s">
        <v>1348</v>
      </c>
      <c r="J928" s="67"/>
      <c r="K928" s="67"/>
    </row>
    <row r="929" spans="1:11" ht="30" x14ac:dyDescent="0.25">
      <c r="A929" s="13">
        <v>83</v>
      </c>
      <c r="B929" s="140" t="s">
        <v>1349</v>
      </c>
      <c r="C929" s="151" t="s">
        <v>1350</v>
      </c>
      <c r="D929" s="130" t="s">
        <v>1023</v>
      </c>
      <c r="E929" s="131">
        <v>3</v>
      </c>
      <c r="F929" s="13"/>
      <c r="G929" s="13"/>
      <c r="H929" s="67"/>
      <c r="I929" s="67"/>
      <c r="J929" s="67"/>
      <c r="K929" s="67"/>
    </row>
    <row r="930" spans="1:11" ht="45" x14ac:dyDescent="0.25">
      <c r="A930" s="13">
        <v>84</v>
      </c>
      <c r="B930" s="140" t="s">
        <v>1351</v>
      </c>
      <c r="C930" s="151" t="s">
        <v>1352</v>
      </c>
      <c r="D930" s="130" t="s">
        <v>1023</v>
      </c>
      <c r="E930" s="131">
        <v>6</v>
      </c>
      <c r="F930" s="13"/>
      <c r="G930" s="13"/>
      <c r="H930" s="67"/>
      <c r="I930" s="67"/>
      <c r="J930" s="67"/>
      <c r="K930" s="67"/>
    </row>
    <row r="931" spans="1:11" ht="45" x14ac:dyDescent="0.25">
      <c r="A931" s="13">
        <v>85</v>
      </c>
      <c r="B931" s="140" t="s">
        <v>1353</v>
      </c>
      <c r="C931" s="151" t="s">
        <v>1354</v>
      </c>
      <c r="D931" s="130" t="s">
        <v>1355</v>
      </c>
      <c r="E931" s="131">
        <v>80</v>
      </c>
      <c r="F931" s="13"/>
      <c r="G931" s="13"/>
      <c r="H931" s="67"/>
      <c r="I931" s="67"/>
      <c r="J931" s="67"/>
      <c r="K931" s="67"/>
    </row>
    <row r="932" spans="1:11" ht="30" x14ac:dyDescent="0.25">
      <c r="A932" s="13">
        <v>86</v>
      </c>
      <c r="B932" s="140" t="s">
        <v>1356</v>
      </c>
      <c r="C932" s="151" t="s">
        <v>1357</v>
      </c>
      <c r="D932" s="130" t="s">
        <v>1023</v>
      </c>
      <c r="E932" s="131">
        <v>5000</v>
      </c>
      <c r="F932" s="13"/>
      <c r="G932" s="13"/>
      <c r="H932" s="67"/>
      <c r="I932" s="67"/>
      <c r="J932" s="67"/>
      <c r="K932" s="67"/>
    </row>
    <row r="933" spans="1:11" x14ac:dyDescent="0.25">
      <c r="A933" s="13">
        <v>87</v>
      </c>
      <c r="B933" s="140" t="s">
        <v>1358</v>
      </c>
      <c r="C933" s="67" t="s">
        <v>1179</v>
      </c>
      <c r="D933" s="130"/>
      <c r="E933" s="131"/>
      <c r="F933" s="13"/>
      <c r="G933" s="13"/>
      <c r="H933" s="67"/>
      <c r="I933" s="67"/>
      <c r="J933" s="67"/>
      <c r="K933" s="67"/>
    </row>
    <row r="934" spans="1:11" x14ac:dyDescent="0.25">
      <c r="A934" s="21" t="s">
        <v>1359</v>
      </c>
      <c r="B934" s="67" t="s">
        <v>1360</v>
      </c>
      <c r="C934" s="151" t="s">
        <v>1361</v>
      </c>
      <c r="D934" s="130" t="s">
        <v>1193</v>
      </c>
      <c r="E934" s="131">
        <v>1000</v>
      </c>
      <c r="F934" s="67"/>
      <c r="G934" s="67"/>
      <c r="H934" s="67"/>
      <c r="I934" s="67"/>
      <c r="J934" s="67"/>
      <c r="K934" s="67"/>
    </row>
    <row r="935" spans="1:11" ht="30" x14ac:dyDescent="0.25">
      <c r="A935" s="21" t="s">
        <v>1362</v>
      </c>
      <c r="B935" s="67" t="s">
        <v>1363</v>
      </c>
      <c r="C935" s="67" t="s">
        <v>1364</v>
      </c>
      <c r="D935" s="130" t="s">
        <v>1197</v>
      </c>
      <c r="E935" s="131">
        <v>40</v>
      </c>
      <c r="F935" s="67"/>
      <c r="G935" s="67"/>
      <c r="H935" s="67"/>
      <c r="I935" s="67"/>
      <c r="J935" s="67"/>
      <c r="K935" s="67"/>
    </row>
    <row r="936" spans="1:11" x14ac:dyDescent="0.25">
      <c r="A936" s="66"/>
      <c r="B936" s="67"/>
      <c r="C936" s="67"/>
      <c r="D936" s="130"/>
      <c r="E936" s="131"/>
      <c r="F936" s="67"/>
      <c r="G936" s="67"/>
      <c r="H936" s="67"/>
      <c r="I936" s="133" t="s">
        <v>1365</v>
      </c>
      <c r="J936" s="67"/>
      <c r="K936" s="67"/>
    </row>
    <row r="937" spans="1:11" x14ac:dyDescent="0.25">
      <c r="A937" s="66"/>
      <c r="B937" s="67"/>
      <c r="C937" s="67"/>
      <c r="D937" s="130"/>
      <c r="E937" s="131"/>
      <c r="F937" s="67"/>
      <c r="G937" s="67"/>
      <c r="H937" s="67"/>
      <c r="I937" s="133" t="s">
        <v>1025</v>
      </c>
      <c r="J937" s="67"/>
      <c r="K937" s="67"/>
    </row>
    <row r="938" spans="1:11" x14ac:dyDescent="0.25">
      <c r="A938" s="66"/>
      <c r="B938" s="67"/>
      <c r="C938" s="67"/>
      <c r="D938" s="130"/>
      <c r="E938" s="131"/>
      <c r="F938" s="67"/>
      <c r="G938" s="67"/>
      <c r="H938" s="67"/>
      <c r="I938" s="133" t="s">
        <v>1366</v>
      </c>
      <c r="J938" s="67"/>
      <c r="K938" s="67"/>
    </row>
    <row r="939" spans="1:11" x14ac:dyDescent="0.25">
      <c r="A939" s="14">
        <v>88</v>
      </c>
      <c r="B939" s="140" t="s">
        <v>1367</v>
      </c>
      <c r="C939" s="67" t="s">
        <v>1368</v>
      </c>
      <c r="D939" s="130" t="s">
        <v>1193</v>
      </c>
      <c r="E939" s="131">
        <v>50</v>
      </c>
      <c r="F939" s="13"/>
      <c r="G939" s="13"/>
      <c r="H939" s="67"/>
      <c r="I939" s="67"/>
      <c r="J939" s="67"/>
      <c r="K939" s="67"/>
    </row>
    <row r="940" spans="1:11" x14ac:dyDescent="0.25">
      <c r="A940" s="14">
        <v>89</v>
      </c>
      <c r="B940" s="140" t="s">
        <v>1369</v>
      </c>
      <c r="C940" s="67" t="s">
        <v>1370</v>
      </c>
      <c r="D940" s="130" t="s">
        <v>1193</v>
      </c>
      <c r="E940" s="131">
        <v>50</v>
      </c>
      <c r="F940" s="13"/>
      <c r="G940" s="13"/>
      <c r="H940" s="67"/>
      <c r="I940" s="67"/>
      <c r="J940" s="67"/>
      <c r="K940" s="67"/>
    </row>
    <row r="941" spans="1:11" ht="28.5" customHeight="1" x14ac:dyDescent="0.25">
      <c r="A941" s="14">
        <v>90</v>
      </c>
      <c r="B941" s="140" t="s">
        <v>1371</v>
      </c>
      <c r="C941" s="67" t="s">
        <v>1372</v>
      </c>
      <c r="D941" s="130" t="s">
        <v>1023</v>
      </c>
      <c r="E941" s="131">
        <v>10</v>
      </c>
      <c r="F941" s="13"/>
      <c r="G941" s="13"/>
      <c r="H941" s="67"/>
      <c r="I941" s="67"/>
      <c r="J941" s="67"/>
      <c r="K941" s="67"/>
    </row>
    <row r="942" spans="1:11" ht="30" x14ac:dyDescent="0.25">
      <c r="A942" s="14">
        <v>91</v>
      </c>
      <c r="B942" s="140" t="s">
        <v>1373</v>
      </c>
      <c r="C942" s="67" t="s">
        <v>1374</v>
      </c>
      <c r="D942" s="130" t="s">
        <v>1224</v>
      </c>
      <c r="E942" s="131">
        <v>750</v>
      </c>
      <c r="F942" s="13"/>
      <c r="G942" s="13"/>
      <c r="H942" s="67"/>
      <c r="I942" s="67"/>
      <c r="J942" s="67"/>
      <c r="K942" s="67"/>
    </row>
    <row r="943" spans="1:11" ht="28.5" x14ac:dyDescent="0.25">
      <c r="A943" s="14">
        <v>92</v>
      </c>
      <c r="B943" s="140" t="s">
        <v>1375</v>
      </c>
      <c r="C943" s="67"/>
      <c r="D943" s="130" t="s">
        <v>1023</v>
      </c>
      <c r="E943" s="131">
        <v>1500</v>
      </c>
      <c r="F943" s="13"/>
      <c r="G943" s="13"/>
      <c r="H943" s="67"/>
      <c r="I943" s="67"/>
      <c r="J943" s="67"/>
      <c r="K943" s="67"/>
    </row>
    <row r="944" spans="1:11" x14ac:dyDescent="0.25">
      <c r="A944" s="14">
        <v>93</v>
      </c>
      <c r="B944" s="140" t="s">
        <v>1376</v>
      </c>
      <c r="C944" s="67"/>
      <c r="D944" s="130" t="s">
        <v>1023</v>
      </c>
      <c r="E944" s="131">
        <v>3</v>
      </c>
      <c r="F944" s="13"/>
      <c r="G944" s="13"/>
      <c r="H944" s="67"/>
      <c r="I944" s="67"/>
      <c r="J944" s="67"/>
      <c r="K944" s="67"/>
    </row>
    <row r="945" spans="1:11" ht="30" x14ac:dyDescent="0.25">
      <c r="A945" s="14">
        <v>94</v>
      </c>
      <c r="B945" s="138" t="s">
        <v>1377</v>
      </c>
      <c r="C945" s="67" t="s">
        <v>1378</v>
      </c>
      <c r="D945" s="130" t="s">
        <v>1379</v>
      </c>
      <c r="E945" s="131">
        <v>1000</v>
      </c>
      <c r="F945" s="13"/>
      <c r="G945" s="13"/>
      <c r="H945" s="67"/>
      <c r="I945" s="67"/>
      <c r="J945" s="67"/>
      <c r="K945" s="67"/>
    </row>
    <row r="946" spans="1:11" x14ac:dyDescent="0.25">
      <c r="A946" s="14"/>
      <c r="B946" s="140"/>
      <c r="C946" s="67"/>
      <c r="D946" s="130"/>
      <c r="E946" s="131"/>
      <c r="F946" s="13"/>
      <c r="G946" s="13"/>
      <c r="H946" s="67"/>
      <c r="I946" s="67"/>
      <c r="J946" s="67"/>
      <c r="K946" s="67"/>
    </row>
    <row r="947" spans="1:11" x14ac:dyDescent="0.25">
      <c r="A947" s="13"/>
      <c r="B947" s="127" t="s">
        <v>1380</v>
      </c>
      <c r="C947" s="67"/>
      <c r="D947" s="130"/>
      <c r="E947" s="130"/>
      <c r="F947" s="13"/>
      <c r="G947" s="13"/>
      <c r="H947" s="67"/>
      <c r="I947" s="67"/>
      <c r="J947" s="67"/>
      <c r="K947" s="67"/>
    </row>
    <row r="948" spans="1:11" s="5" customFormat="1" x14ac:dyDescent="0.25">
      <c r="A948" s="13">
        <v>95</v>
      </c>
      <c r="B948" s="140" t="s">
        <v>1381</v>
      </c>
      <c r="C948" s="67" t="s">
        <v>1382</v>
      </c>
      <c r="D948" s="130" t="s">
        <v>49</v>
      </c>
      <c r="E948" s="131">
        <v>12</v>
      </c>
      <c r="F948" s="13"/>
      <c r="G948" s="155"/>
      <c r="H948" s="13"/>
      <c r="I948" s="140"/>
      <c r="J948" s="140"/>
      <c r="K948" s="140"/>
    </row>
    <row r="949" spans="1:11" x14ac:dyDescent="0.25">
      <c r="A949" s="13">
        <v>96</v>
      </c>
      <c r="B949" s="140" t="s">
        <v>1383</v>
      </c>
      <c r="C949" s="67" t="s">
        <v>1382</v>
      </c>
      <c r="D949" s="130" t="s">
        <v>49</v>
      </c>
      <c r="E949" s="131">
        <v>12</v>
      </c>
      <c r="F949" s="13"/>
      <c r="G949" s="155"/>
      <c r="H949" s="13"/>
      <c r="I949" s="140"/>
      <c r="J949" s="140"/>
      <c r="K949" s="140"/>
    </row>
    <row r="950" spans="1:11" x14ac:dyDescent="0.25">
      <c r="A950" s="13">
        <v>97</v>
      </c>
      <c r="B950" s="138" t="s">
        <v>1384</v>
      </c>
      <c r="C950" s="67" t="s">
        <v>1382</v>
      </c>
      <c r="D950" s="130" t="s">
        <v>49</v>
      </c>
      <c r="E950" s="131">
        <v>12</v>
      </c>
      <c r="F950" s="13"/>
      <c r="G950" s="155"/>
      <c r="H950" s="13"/>
      <c r="I950" s="140"/>
      <c r="J950" s="140"/>
      <c r="K950" s="140"/>
    </row>
    <row r="951" spans="1:11" x14ac:dyDescent="0.25">
      <c r="A951" s="13">
        <v>98</v>
      </c>
      <c r="B951" s="138" t="s">
        <v>1385</v>
      </c>
      <c r="C951" s="67" t="s">
        <v>1382</v>
      </c>
      <c r="D951" s="130" t="s">
        <v>49</v>
      </c>
      <c r="E951" s="131">
        <v>12</v>
      </c>
      <c r="F951" s="13"/>
      <c r="G951" s="155"/>
      <c r="H951" s="13"/>
      <c r="I951" s="140"/>
      <c r="J951" s="140"/>
      <c r="K951" s="140"/>
    </row>
    <row r="952" spans="1:11" x14ac:dyDescent="0.25">
      <c r="A952" s="13">
        <v>99</v>
      </c>
      <c r="B952" s="140" t="s">
        <v>1386</v>
      </c>
      <c r="C952" s="67" t="s">
        <v>1382</v>
      </c>
      <c r="D952" s="130" t="s">
        <v>49</v>
      </c>
      <c r="E952" s="131">
        <v>12</v>
      </c>
      <c r="F952" s="13"/>
      <c r="G952" s="155"/>
      <c r="H952" s="13"/>
      <c r="I952" s="140"/>
      <c r="J952" s="140"/>
      <c r="K952" s="140"/>
    </row>
    <row r="953" spans="1:11" ht="28.5" x14ac:dyDescent="0.25">
      <c r="A953" s="13">
        <v>100</v>
      </c>
      <c r="B953" s="140" t="s">
        <v>1387</v>
      </c>
      <c r="C953" s="67" t="s">
        <v>1382</v>
      </c>
      <c r="D953" s="130" t="s">
        <v>49</v>
      </c>
      <c r="E953" s="131">
        <v>12</v>
      </c>
      <c r="F953" s="13"/>
      <c r="G953" s="155"/>
      <c r="H953" s="13"/>
      <c r="I953" s="140"/>
      <c r="J953" s="140"/>
      <c r="K953" s="140"/>
    </row>
    <row r="954" spans="1:11" ht="28.5" x14ac:dyDescent="0.25">
      <c r="A954" s="13">
        <v>101</v>
      </c>
      <c r="B954" s="140" t="s">
        <v>1388</v>
      </c>
      <c r="C954" s="67" t="s">
        <v>1382</v>
      </c>
      <c r="D954" s="130" t="s">
        <v>49</v>
      </c>
      <c r="E954" s="131">
        <v>12</v>
      </c>
      <c r="F954" s="13"/>
      <c r="G954" s="155"/>
      <c r="H954" s="13"/>
      <c r="I954" s="140"/>
      <c r="J954" s="140"/>
      <c r="K954" s="140"/>
    </row>
    <row r="955" spans="1:11" x14ac:dyDescent="0.25">
      <c r="A955" s="13">
        <v>102</v>
      </c>
      <c r="B955" s="138" t="s">
        <v>1389</v>
      </c>
      <c r="C955" s="67" t="s">
        <v>1382</v>
      </c>
      <c r="D955" s="130" t="s">
        <v>49</v>
      </c>
      <c r="E955" s="131">
        <v>12</v>
      </c>
      <c r="F955" s="13"/>
      <c r="G955" s="155"/>
      <c r="H955" s="13"/>
      <c r="I955" s="140"/>
      <c r="J955" s="140"/>
      <c r="K955" s="140"/>
    </row>
    <row r="956" spans="1:11" x14ac:dyDescent="0.25">
      <c r="A956" s="13">
        <v>103</v>
      </c>
      <c r="B956" s="138" t="s">
        <v>1390</v>
      </c>
      <c r="C956" s="67" t="s">
        <v>1382</v>
      </c>
      <c r="D956" s="130" t="s">
        <v>49</v>
      </c>
      <c r="E956" s="131">
        <v>12</v>
      </c>
      <c r="F956" s="13"/>
      <c r="G956" s="13"/>
      <c r="H956" s="13"/>
      <c r="I956" s="140"/>
      <c r="J956" s="140"/>
      <c r="K956" s="140"/>
    </row>
    <row r="957" spans="1:11" ht="28.5" x14ac:dyDescent="0.25">
      <c r="A957" s="13">
        <v>104</v>
      </c>
      <c r="B957" s="140" t="s">
        <v>1391</v>
      </c>
      <c r="C957" s="67" t="s">
        <v>1382</v>
      </c>
      <c r="D957" s="130" t="s">
        <v>49</v>
      </c>
      <c r="E957" s="131">
        <v>12</v>
      </c>
      <c r="F957" s="13"/>
      <c r="G957" s="13"/>
      <c r="H957" s="13"/>
      <c r="I957" s="140"/>
      <c r="J957" s="140"/>
      <c r="K957" s="140"/>
    </row>
    <row r="958" spans="1:11" ht="28.5" x14ac:dyDescent="0.25">
      <c r="A958" s="13">
        <v>105</v>
      </c>
      <c r="B958" s="140" t="s">
        <v>1392</v>
      </c>
      <c r="C958" s="67" t="s">
        <v>1382</v>
      </c>
      <c r="D958" s="130" t="s">
        <v>49</v>
      </c>
      <c r="E958" s="131">
        <v>12</v>
      </c>
      <c r="F958" s="13"/>
      <c r="G958" s="155"/>
      <c r="H958" s="13"/>
      <c r="I958" s="140"/>
      <c r="J958" s="140"/>
      <c r="K958" s="140"/>
    </row>
    <row r="959" spans="1:11" ht="29.25" x14ac:dyDescent="0.25">
      <c r="A959" s="13">
        <v>106</v>
      </c>
      <c r="B959" s="138" t="s">
        <v>1393</v>
      </c>
      <c r="C959" s="67" t="s">
        <v>1382</v>
      </c>
      <c r="D959" s="130" t="s">
        <v>49</v>
      </c>
      <c r="E959" s="131">
        <v>12</v>
      </c>
      <c r="F959" s="13"/>
      <c r="G959" s="13"/>
      <c r="H959" s="13"/>
      <c r="I959" s="67"/>
      <c r="J959" s="67"/>
      <c r="K959" s="67"/>
    </row>
    <row r="960" spans="1:11" s="5" customFormat="1" x14ac:dyDescent="0.25">
      <c r="A960" s="13">
        <v>107</v>
      </c>
      <c r="B960" s="138" t="s">
        <v>1394</v>
      </c>
      <c r="C960" s="67" t="s">
        <v>1382</v>
      </c>
      <c r="D960" s="130" t="s">
        <v>49</v>
      </c>
      <c r="E960" s="131">
        <v>12</v>
      </c>
      <c r="F960" s="13"/>
      <c r="G960" s="13"/>
      <c r="H960" s="13"/>
      <c r="I960" s="140"/>
      <c r="J960" s="140"/>
      <c r="K960" s="140"/>
    </row>
    <row r="961" spans="1:11" x14ac:dyDescent="0.25">
      <c r="A961" s="13">
        <v>108</v>
      </c>
      <c r="B961" s="138" t="s">
        <v>1395</v>
      </c>
      <c r="C961" s="67" t="s">
        <v>1382</v>
      </c>
      <c r="D961" s="130" t="s">
        <v>49</v>
      </c>
      <c r="E961" s="131">
        <v>12</v>
      </c>
      <c r="F961" s="13"/>
      <c r="G961" s="155"/>
      <c r="H961" s="13"/>
      <c r="I961" s="140"/>
      <c r="J961" s="140"/>
      <c r="K961" s="140"/>
    </row>
    <row r="962" spans="1:11" x14ac:dyDescent="0.25">
      <c r="A962" s="13">
        <v>109</v>
      </c>
      <c r="B962" s="140" t="s">
        <v>1396</v>
      </c>
      <c r="C962" s="67" t="s">
        <v>1382</v>
      </c>
      <c r="D962" s="130" t="s">
        <v>49</v>
      </c>
      <c r="E962" s="131">
        <v>12</v>
      </c>
      <c r="F962" s="13"/>
      <c r="G962" s="155"/>
      <c r="H962" s="13"/>
      <c r="I962" s="140"/>
      <c r="J962" s="140"/>
      <c r="K962" s="140"/>
    </row>
    <row r="963" spans="1:11" x14ac:dyDescent="0.25">
      <c r="A963" s="13">
        <v>110</v>
      </c>
      <c r="B963" s="140" t="s">
        <v>1397</v>
      </c>
      <c r="C963" s="67" t="s">
        <v>1398</v>
      </c>
      <c r="D963" s="130" t="s">
        <v>49</v>
      </c>
      <c r="E963" s="131">
        <v>12</v>
      </c>
      <c r="F963" s="13"/>
      <c r="G963" s="13"/>
      <c r="H963" s="13"/>
      <c r="I963" s="140"/>
      <c r="J963" s="140"/>
      <c r="K963" s="140"/>
    </row>
    <row r="964" spans="1:11" ht="30" x14ac:dyDescent="0.25">
      <c r="A964" s="13">
        <v>111</v>
      </c>
      <c r="B964" s="140" t="s">
        <v>1399</v>
      </c>
      <c r="C964" s="67" t="s">
        <v>1400</v>
      </c>
      <c r="D964" s="130" t="s">
        <v>49</v>
      </c>
      <c r="E964" s="131">
        <v>12</v>
      </c>
      <c r="F964" s="13"/>
      <c r="G964" s="155"/>
      <c r="H964" s="13"/>
      <c r="I964" s="140"/>
      <c r="J964" s="140"/>
      <c r="K964" s="140"/>
    </row>
    <row r="965" spans="1:11" x14ac:dyDescent="0.25">
      <c r="A965" s="13">
        <v>112</v>
      </c>
      <c r="B965" s="140" t="s">
        <v>1401</v>
      </c>
      <c r="C965" s="67" t="s">
        <v>1382</v>
      </c>
      <c r="D965" s="130" t="s">
        <v>49</v>
      </c>
      <c r="E965" s="131">
        <v>12</v>
      </c>
      <c r="F965" s="13"/>
      <c r="G965" s="155"/>
      <c r="H965" s="13"/>
      <c r="I965" s="140"/>
      <c r="J965" s="140"/>
      <c r="K965" s="140"/>
    </row>
    <row r="966" spans="1:11" ht="60" x14ac:dyDescent="0.25">
      <c r="A966" s="13">
        <v>113</v>
      </c>
      <c r="B966" s="140" t="s">
        <v>1402</v>
      </c>
      <c r="C966" s="67" t="s">
        <v>1403</v>
      </c>
      <c r="D966" s="130" t="s">
        <v>49</v>
      </c>
      <c r="E966" s="146">
        <v>12</v>
      </c>
      <c r="F966" s="13"/>
      <c r="G966" s="155"/>
      <c r="H966" s="13"/>
      <c r="I966" s="140"/>
      <c r="J966" s="140"/>
      <c r="K966" s="140"/>
    </row>
    <row r="967" spans="1:11" ht="60" x14ac:dyDescent="0.25">
      <c r="A967" s="13">
        <v>114</v>
      </c>
      <c r="B967" s="140" t="s">
        <v>1404</v>
      </c>
      <c r="C967" s="67" t="s">
        <v>1405</v>
      </c>
      <c r="D967" s="130" t="s">
        <v>49</v>
      </c>
      <c r="E967" s="146">
        <v>12</v>
      </c>
      <c r="F967" s="13"/>
      <c r="G967" s="155"/>
      <c r="H967" s="13"/>
      <c r="I967" s="140"/>
      <c r="J967" s="140"/>
      <c r="K967" s="140"/>
    </row>
    <row r="968" spans="1:11" ht="45" x14ac:dyDescent="0.25">
      <c r="A968" s="13">
        <v>115</v>
      </c>
      <c r="B968" s="140" t="s">
        <v>1406</v>
      </c>
      <c r="C968" s="67" t="s">
        <v>1407</v>
      </c>
      <c r="D968" s="130" t="s">
        <v>49</v>
      </c>
      <c r="E968" s="131">
        <v>12</v>
      </c>
      <c r="F968" s="13"/>
      <c r="G968" s="155"/>
      <c r="H968" s="13"/>
      <c r="I968" s="140"/>
      <c r="J968" s="140"/>
      <c r="K968" s="140"/>
    </row>
    <row r="969" spans="1:11" x14ac:dyDescent="0.25">
      <c r="A969" s="13">
        <v>116</v>
      </c>
      <c r="B969" s="140" t="s">
        <v>1408</v>
      </c>
      <c r="C969" s="67" t="s">
        <v>1382</v>
      </c>
      <c r="D969" s="130" t="s">
        <v>49</v>
      </c>
      <c r="E969" s="131">
        <v>6</v>
      </c>
      <c r="F969" s="13"/>
      <c r="G969" s="155"/>
      <c r="H969" s="13"/>
      <c r="I969" s="140"/>
      <c r="J969" s="140"/>
      <c r="K969" s="140"/>
    </row>
    <row r="970" spans="1:11" ht="28.5" x14ac:dyDescent="0.25">
      <c r="A970" s="13">
        <v>117</v>
      </c>
      <c r="B970" s="140" t="s">
        <v>1409</v>
      </c>
      <c r="C970" s="67" t="s">
        <v>1410</v>
      </c>
      <c r="D970" s="130" t="s">
        <v>49</v>
      </c>
      <c r="E970" s="131">
        <v>6</v>
      </c>
      <c r="F970" s="13"/>
      <c r="G970" s="155"/>
      <c r="H970" s="13"/>
      <c r="I970" s="140"/>
      <c r="J970" s="140"/>
      <c r="K970" s="140"/>
    </row>
    <row r="971" spans="1:11" ht="30" x14ac:dyDescent="0.25">
      <c r="A971" s="13">
        <v>118</v>
      </c>
      <c r="B971" s="140" t="s">
        <v>1411</v>
      </c>
      <c r="C971" s="67" t="s">
        <v>1412</v>
      </c>
      <c r="D971" s="130" t="s">
        <v>49</v>
      </c>
      <c r="E971" s="131">
        <v>6</v>
      </c>
      <c r="F971" s="13"/>
      <c r="G971" s="155"/>
      <c r="H971" s="13"/>
      <c r="I971" s="140"/>
      <c r="J971" s="140"/>
      <c r="K971" s="140"/>
    </row>
    <row r="972" spans="1:11" ht="93.75" customHeight="1" x14ac:dyDescent="0.25">
      <c r="A972" s="13">
        <v>119</v>
      </c>
      <c r="B972" s="140" t="s">
        <v>1413</v>
      </c>
      <c r="C972" s="67" t="s">
        <v>1414</v>
      </c>
      <c r="D972" s="130" t="s">
        <v>49</v>
      </c>
      <c r="E972" s="131">
        <v>72</v>
      </c>
      <c r="F972" s="13"/>
      <c r="G972" s="155"/>
      <c r="H972" s="13"/>
      <c r="I972" s="140"/>
      <c r="J972" s="140"/>
      <c r="K972" s="140"/>
    </row>
    <row r="973" spans="1:11" x14ac:dyDescent="0.25">
      <c r="A973" s="13">
        <v>120</v>
      </c>
      <c r="B973" s="140" t="s">
        <v>1415</v>
      </c>
      <c r="C973" s="67" t="s">
        <v>1416</v>
      </c>
      <c r="D973" s="130" t="s">
        <v>49</v>
      </c>
      <c r="E973" s="131">
        <v>18</v>
      </c>
      <c r="F973" s="13"/>
      <c r="G973" s="155"/>
      <c r="H973" s="13"/>
      <c r="I973" s="140"/>
      <c r="J973" s="140"/>
      <c r="K973" s="140"/>
    </row>
    <row r="974" spans="1:11" x14ac:dyDescent="0.25">
      <c r="A974" s="13">
        <v>121</v>
      </c>
      <c r="B974" s="140" t="s">
        <v>1417</v>
      </c>
      <c r="C974" s="67" t="s">
        <v>1410</v>
      </c>
      <c r="D974" s="130" t="s">
        <v>49</v>
      </c>
      <c r="E974" s="131">
        <v>6</v>
      </c>
      <c r="F974" s="13"/>
      <c r="G974" s="155"/>
      <c r="H974" s="13"/>
      <c r="I974" s="140"/>
      <c r="J974" s="140"/>
      <c r="K974" s="140"/>
    </row>
    <row r="975" spans="1:11" ht="30" x14ac:dyDescent="0.25">
      <c r="A975" s="13">
        <v>122</v>
      </c>
      <c r="B975" s="140" t="s">
        <v>1418</v>
      </c>
      <c r="C975" s="67" t="s">
        <v>1419</v>
      </c>
      <c r="D975" s="130" t="s">
        <v>49</v>
      </c>
      <c r="E975" s="131">
        <v>6</v>
      </c>
      <c r="F975" s="13"/>
      <c r="G975" s="155"/>
      <c r="H975" s="13"/>
      <c r="I975" s="140"/>
      <c r="J975" s="140"/>
      <c r="K975" s="140"/>
    </row>
    <row r="976" spans="1:11" ht="33.75" customHeight="1" x14ac:dyDescent="0.25">
      <c r="A976" s="13">
        <v>123</v>
      </c>
      <c r="B976" s="140" t="s">
        <v>1420</v>
      </c>
      <c r="C976" s="67" t="s">
        <v>1421</v>
      </c>
      <c r="D976" s="130" t="s">
        <v>49</v>
      </c>
      <c r="E976" s="131">
        <v>6</v>
      </c>
      <c r="F976" s="13"/>
      <c r="G976" s="155"/>
      <c r="H976" s="13"/>
      <c r="I976" s="140"/>
      <c r="J976" s="140"/>
      <c r="K976" s="140"/>
    </row>
    <row r="977" spans="1:11" ht="42.75" x14ac:dyDescent="0.25">
      <c r="A977" s="13">
        <v>124</v>
      </c>
      <c r="B977" s="140" t="s">
        <v>1422</v>
      </c>
      <c r="C977" s="67" t="s">
        <v>1382</v>
      </c>
      <c r="D977" s="130" t="s">
        <v>49</v>
      </c>
      <c r="E977" s="131">
        <v>6</v>
      </c>
      <c r="F977" s="13"/>
      <c r="G977" s="155"/>
      <c r="H977" s="13"/>
      <c r="I977" s="140"/>
      <c r="J977" s="140"/>
      <c r="K977" s="140"/>
    </row>
    <row r="978" spans="1:11" x14ac:dyDescent="0.25">
      <c r="A978" s="13">
        <v>125</v>
      </c>
      <c r="B978" s="140" t="s">
        <v>1423</v>
      </c>
      <c r="C978" s="67" t="s">
        <v>1382</v>
      </c>
      <c r="D978" s="130" t="s">
        <v>49</v>
      </c>
      <c r="E978" s="131">
        <v>6</v>
      </c>
      <c r="F978" s="13"/>
      <c r="G978" s="155"/>
      <c r="H978" s="13"/>
      <c r="I978" s="140"/>
      <c r="J978" s="140"/>
      <c r="K978" s="140"/>
    </row>
    <row r="979" spans="1:11" x14ac:dyDescent="0.25">
      <c r="A979" s="13">
        <v>126</v>
      </c>
      <c r="B979" s="140" t="s">
        <v>1424</v>
      </c>
      <c r="C979" s="67" t="s">
        <v>1382</v>
      </c>
      <c r="D979" s="130" t="s">
        <v>49</v>
      </c>
      <c r="E979" s="131">
        <v>6</v>
      </c>
      <c r="F979" s="13"/>
      <c r="G979" s="155"/>
      <c r="H979" s="13"/>
      <c r="I979" s="140"/>
      <c r="J979" s="140"/>
      <c r="K979" s="140"/>
    </row>
    <row r="980" spans="1:11" ht="28.5" x14ac:dyDescent="0.25">
      <c r="A980" s="13">
        <v>127</v>
      </c>
      <c r="B980" s="140" t="s">
        <v>1425</v>
      </c>
      <c r="C980" s="67" t="s">
        <v>1382</v>
      </c>
      <c r="D980" s="130" t="s">
        <v>49</v>
      </c>
      <c r="E980" s="131">
        <v>6</v>
      </c>
      <c r="F980" s="13"/>
      <c r="G980" s="155"/>
      <c r="H980" s="13"/>
      <c r="I980" s="140"/>
      <c r="J980" s="140"/>
      <c r="K980" s="140"/>
    </row>
    <row r="981" spans="1:11" ht="45" x14ac:dyDescent="0.25">
      <c r="A981" s="13">
        <v>128</v>
      </c>
      <c r="B981" s="140" t="s">
        <v>1426</v>
      </c>
      <c r="C981" s="67" t="s">
        <v>1427</v>
      </c>
      <c r="D981" s="130" t="s">
        <v>49</v>
      </c>
      <c r="E981" s="131">
        <v>12</v>
      </c>
      <c r="F981" s="13"/>
      <c r="G981" s="155"/>
      <c r="H981" s="13"/>
      <c r="I981" s="67"/>
      <c r="J981" s="67"/>
      <c r="K981" s="67"/>
    </row>
    <row r="982" spans="1:11" x14ac:dyDescent="0.25">
      <c r="A982" s="13">
        <v>129</v>
      </c>
      <c r="B982" s="140" t="s">
        <v>1428</v>
      </c>
      <c r="C982" s="67" t="s">
        <v>1382</v>
      </c>
      <c r="D982" s="130" t="s">
        <v>49</v>
      </c>
      <c r="E982" s="131">
        <v>12</v>
      </c>
      <c r="F982" s="13"/>
      <c r="G982" s="155"/>
      <c r="H982" s="13"/>
      <c r="I982" s="67"/>
      <c r="J982" s="67"/>
      <c r="K982" s="67"/>
    </row>
    <row r="983" spans="1:11" x14ac:dyDescent="0.25">
      <c r="A983" s="13">
        <v>130</v>
      </c>
      <c r="B983" s="140" t="s">
        <v>1429</v>
      </c>
      <c r="C983" s="67" t="s">
        <v>1382</v>
      </c>
      <c r="D983" s="130" t="s">
        <v>49</v>
      </c>
      <c r="E983" s="131">
        <v>12</v>
      </c>
      <c r="F983" s="13"/>
      <c r="G983" s="155"/>
      <c r="H983" s="13"/>
      <c r="I983" s="67"/>
      <c r="J983" s="67"/>
      <c r="K983" s="67"/>
    </row>
    <row r="984" spans="1:11" ht="57" x14ac:dyDescent="0.25">
      <c r="A984" s="13">
        <v>131</v>
      </c>
      <c r="B984" s="140" t="s">
        <v>1430</v>
      </c>
      <c r="C984" s="67" t="s">
        <v>1382</v>
      </c>
      <c r="D984" s="130" t="s">
        <v>49</v>
      </c>
      <c r="E984" s="131">
        <v>14</v>
      </c>
      <c r="F984" s="13"/>
      <c r="G984" s="155"/>
      <c r="H984" s="13"/>
      <c r="I984" s="67"/>
      <c r="J984" s="67"/>
      <c r="K984" s="67"/>
    </row>
    <row r="985" spans="1:11" x14ac:dyDescent="0.25">
      <c r="A985" s="13">
        <v>132</v>
      </c>
      <c r="B985" s="140" t="s">
        <v>1431</v>
      </c>
      <c r="C985" s="67" t="s">
        <v>1432</v>
      </c>
      <c r="D985" s="130" t="s">
        <v>49</v>
      </c>
      <c r="E985" s="131">
        <v>54</v>
      </c>
      <c r="F985" s="13"/>
      <c r="G985" s="155"/>
      <c r="H985" s="13"/>
      <c r="I985" s="67"/>
      <c r="J985" s="67"/>
      <c r="K985" s="67"/>
    </row>
    <row r="986" spans="1:11" x14ac:dyDescent="0.25">
      <c r="A986" s="13">
        <v>133</v>
      </c>
      <c r="B986" s="140" t="s">
        <v>1433</v>
      </c>
      <c r="C986" s="67" t="s">
        <v>1382</v>
      </c>
      <c r="D986" s="130" t="s">
        <v>49</v>
      </c>
      <c r="E986" s="131">
        <v>6</v>
      </c>
      <c r="F986" s="13"/>
      <c r="G986" s="155"/>
      <c r="H986" s="13"/>
      <c r="I986" s="67"/>
      <c r="J986" s="67"/>
      <c r="K986" s="67"/>
    </row>
    <row r="987" spans="1:11" x14ac:dyDescent="0.25">
      <c r="A987" s="13">
        <v>134</v>
      </c>
      <c r="B987" s="140" t="s">
        <v>1434</v>
      </c>
      <c r="C987" s="67" t="s">
        <v>1382</v>
      </c>
      <c r="D987" s="130" t="s">
        <v>49</v>
      </c>
      <c r="E987" s="131">
        <v>12</v>
      </c>
      <c r="F987" s="13"/>
      <c r="G987" s="155"/>
      <c r="H987" s="13"/>
      <c r="I987" s="67"/>
      <c r="J987" s="67"/>
      <c r="K987" s="67"/>
    </row>
    <row r="988" spans="1:11" ht="30" x14ac:dyDescent="0.25">
      <c r="A988" s="13">
        <v>135</v>
      </c>
      <c r="B988" s="140" t="s">
        <v>1435</v>
      </c>
      <c r="C988" s="67" t="s">
        <v>1436</v>
      </c>
      <c r="D988" s="130" t="s">
        <v>49</v>
      </c>
      <c r="E988" s="131">
        <v>18</v>
      </c>
      <c r="F988" s="13"/>
      <c r="G988" s="155"/>
      <c r="H988" s="13"/>
      <c r="I988" s="67"/>
      <c r="J988" s="67"/>
      <c r="K988" s="67"/>
    </row>
    <row r="989" spans="1:11" x14ac:dyDescent="0.25">
      <c r="A989" s="13">
        <v>136</v>
      </c>
      <c r="B989" s="140" t="s">
        <v>1437</v>
      </c>
      <c r="C989" s="67" t="s">
        <v>1382</v>
      </c>
      <c r="D989" s="130" t="s">
        <v>49</v>
      </c>
      <c r="E989" s="131">
        <v>12</v>
      </c>
      <c r="F989" s="13"/>
      <c r="G989" s="155"/>
      <c r="H989" s="13"/>
      <c r="I989" s="67"/>
      <c r="J989" s="67"/>
      <c r="K989" s="67"/>
    </row>
    <row r="990" spans="1:11" ht="28.5" x14ac:dyDescent="0.25">
      <c r="A990" s="13">
        <v>137</v>
      </c>
      <c r="B990" s="140" t="s">
        <v>1438</v>
      </c>
      <c r="C990" s="67" t="s">
        <v>1382</v>
      </c>
      <c r="D990" s="130" t="s">
        <v>49</v>
      </c>
      <c r="E990" s="131">
        <v>12</v>
      </c>
      <c r="F990" s="13"/>
      <c r="G990" s="155"/>
      <c r="H990" s="13"/>
      <c r="I990" s="67"/>
      <c r="J990" s="67"/>
      <c r="K990" s="67"/>
    </row>
    <row r="991" spans="1:11" x14ac:dyDescent="0.25">
      <c r="A991" s="13">
        <v>138</v>
      </c>
      <c r="B991" s="140" t="s">
        <v>1439</v>
      </c>
      <c r="C991" s="67" t="s">
        <v>1382</v>
      </c>
      <c r="D991" s="130" t="s">
        <v>49</v>
      </c>
      <c r="E991" s="131">
        <v>12</v>
      </c>
      <c r="F991" s="13"/>
      <c r="G991" s="155"/>
      <c r="H991" s="13"/>
      <c r="I991" s="67"/>
      <c r="J991" s="67"/>
      <c r="K991" s="67"/>
    </row>
    <row r="992" spans="1:11" ht="225" x14ac:dyDescent="0.25">
      <c r="A992" s="13">
        <v>139</v>
      </c>
      <c r="B992" s="140" t="s">
        <v>1440</v>
      </c>
      <c r="C992" s="67" t="s">
        <v>1441</v>
      </c>
      <c r="D992" s="130" t="s">
        <v>49</v>
      </c>
      <c r="E992" s="130">
        <v>72</v>
      </c>
      <c r="F992" s="13"/>
      <c r="G992" s="13"/>
      <c r="H992" s="13"/>
      <c r="I992" s="67"/>
      <c r="J992" s="67"/>
      <c r="K992" s="67"/>
    </row>
    <row r="993" spans="1:11" ht="39" customHeight="1" x14ac:dyDescent="0.25">
      <c r="A993" s="13">
        <v>140</v>
      </c>
      <c r="B993" s="140" t="s">
        <v>1442</v>
      </c>
      <c r="C993" s="67" t="s">
        <v>1443</v>
      </c>
      <c r="D993" s="130" t="s">
        <v>49</v>
      </c>
      <c r="E993" s="131">
        <v>12</v>
      </c>
      <c r="F993" s="13"/>
      <c r="G993" s="13"/>
      <c r="H993" s="13"/>
      <c r="I993" s="67"/>
      <c r="J993" s="67"/>
      <c r="K993" s="67"/>
    </row>
    <row r="994" spans="1:11" ht="105" x14ac:dyDescent="0.25">
      <c r="A994" s="13">
        <v>141</v>
      </c>
      <c r="B994" s="140" t="s">
        <v>1444</v>
      </c>
      <c r="C994" s="67" t="s">
        <v>1445</v>
      </c>
      <c r="D994" s="130" t="s">
        <v>1446</v>
      </c>
      <c r="E994" s="131">
        <v>6</v>
      </c>
      <c r="F994" s="13"/>
      <c r="G994" s="13"/>
      <c r="H994" s="13"/>
      <c r="I994" s="67"/>
      <c r="J994" s="67"/>
      <c r="K994" s="67"/>
    </row>
    <row r="995" spans="1:11" x14ac:dyDescent="0.25">
      <c r="A995" s="13">
        <v>142</v>
      </c>
      <c r="B995" s="140" t="s">
        <v>1447</v>
      </c>
      <c r="C995" s="67" t="s">
        <v>661</v>
      </c>
      <c r="D995" s="130" t="s">
        <v>49</v>
      </c>
      <c r="E995" s="131">
        <v>3</v>
      </c>
      <c r="F995" s="13"/>
      <c r="G995" s="155"/>
      <c r="H995" s="13"/>
      <c r="I995" s="67"/>
      <c r="J995" s="67"/>
      <c r="K995" s="67"/>
    </row>
    <row r="996" spans="1:11" x14ac:dyDescent="0.25">
      <c r="A996" s="13">
        <v>143</v>
      </c>
      <c r="B996" s="140" t="s">
        <v>1448</v>
      </c>
      <c r="C996" s="67" t="s">
        <v>661</v>
      </c>
      <c r="D996" s="130" t="s">
        <v>49</v>
      </c>
      <c r="E996" s="131">
        <v>9</v>
      </c>
      <c r="F996" s="13"/>
      <c r="G996" s="13"/>
      <c r="H996" s="13"/>
      <c r="I996" s="67"/>
      <c r="J996" s="67"/>
      <c r="K996" s="67"/>
    </row>
    <row r="997" spans="1:11" x14ac:dyDescent="0.25">
      <c r="A997" s="13">
        <v>144</v>
      </c>
      <c r="B997" s="140" t="s">
        <v>1449</v>
      </c>
      <c r="C997" s="67" t="s">
        <v>661</v>
      </c>
      <c r="D997" s="130" t="s">
        <v>49</v>
      </c>
      <c r="E997" s="131">
        <v>12</v>
      </c>
      <c r="F997" s="13"/>
      <c r="G997" s="13"/>
      <c r="H997" s="13"/>
      <c r="I997" s="67"/>
      <c r="J997" s="67"/>
      <c r="K997" s="67"/>
    </row>
    <row r="998" spans="1:11" x14ac:dyDescent="0.25">
      <c r="A998" s="13">
        <v>145</v>
      </c>
      <c r="B998" s="140" t="s">
        <v>1450</v>
      </c>
      <c r="C998" s="67" t="s">
        <v>661</v>
      </c>
      <c r="D998" s="130" t="s">
        <v>49</v>
      </c>
      <c r="E998" s="131">
        <v>12</v>
      </c>
      <c r="F998" s="13"/>
      <c r="G998" s="13"/>
      <c r="H998" s="13"/>
      <c r="I998" s="67"/>
      <c r="J998" s="67"/>
      <c r="K998" s="67"/>
    </row>
    <row r="999" spans="1:11" x14ac:dyDescent="0.25">
      <c r="A999" s="13">
        <v>146</v>
      </c>
      <c r="B999" s="140" t="s">
        <v>1451</v>
      </c>
      <c r="C999" s="67" t="s">
        <v>661</v>
      </c>
      <c r="D999" s="130" t="s">
        <v>49</v>
      </c>
      <c r="E999" s="131">
        <v>9</v>
      </c>
      <c r="F999" s="13"/>
      <c r="G999" s="13"/>
      <c r="H999" s="13"/>
      <c r="I999" s="67"/>
      <c r="J999" s="67"/>
      <c r="K999" s="67"/>
    </row>
    <row r="1000" spans="1:11" x14ac:dyDescent="0.25">
      <c r="A1000" s="13">
        <v>147</v>
      </c>
      <c r="B1000" s="140" t="s">
        <v>1452</v>
      </c>
      <c r="C1000" s="67" t="s">
        <v>661</v>
      </c>
      <c r="D1000" s="130" t="s">
        <v>49</v>
      </c>
      <c r="E1000" s="131">
        <v>3</v>
      </c>
      <c r="F1000" s="13"/>
      <c r="G1000" s="155"/>
      <c r="H1000" s="13"/>
      <c r="I1000" s="67"/>
      <c r="J1000" s="67"/>
      <c r="K1000" s="67"/>
    </row>
    <row r="1001" spans="1:11" ht="28.5" x14ac:dyDescent="0.25">
      <c r="A1001" s="13">
        <v>148</v>
      </c>
      <c r="B1001" s="140" t="s">
        <v>1453</v>
      </c>
      <c r="C1001" s="67" t="s">
        <v>661</v>
      </c>
      <c r="D1001" s="130" t="s">
        <v>49</v>
      </c>
      <c r="E1001" s="131">
        <v>12</v>
      </c>
      <c r="F1001" s="13"/>
      <c r="G1001" s="13"/>
      <c r="H1001" s="13"/>
      <c r="I1001" s="67"/>
      <c r="J1001" s="67"/>
      <c r="K1001" s="67"/>
    </row>
    <row r="1002" spans="1:11" ht="28.5" x14ac:dyDescent="0.25">
      <c r="A1002" s="13">
        <v>149</v>
      </c>
      <c r="B1002" s="140" t="s">
        <v>1454</v>
      </c>
      <c r="C1002" s="67" t="s">
        <v>661</v>
      </c>
      <c r="D1002" s="130" t="s">
        <v>49</v>
      </c>
      <c r="E1002" s="131">
        <v>12</v>
      </c>
      <c r="F1002" s="13"/>
      <c r="G1002" s="13"/>
      <c r="H1002" s="13"/>
      <c r="I1002" s="67"/>
      <c r="J1002" s="67"/>
      <c r="K1002" s="67"/>
    </row>
    <row r="1003" spans="1:11" x14ac:dyDescent="0.25">
      <c r="A1003" s="13">
        <v>150</v>
      </c>
      <c r="B1003" s="140" t="s">
        <v>1455</v>
      </c>
      <c r="C1003" s="67" t="s">
        <v>661</v>
      </c>
      <c r="D1003" s="130" t="s">
        <v>49</v>
      </c>
      <c r="E1003" s="131">
        <v>12</v>
      </c>
      <c r="F1003" s="13"/>
      <c r="G1003" s="13"/>
      <c r="H1003" s="13"/>
      <c r="I1003" s="67"/>
      <c r="J1003" s="67"/>
      <c r="K1003" s="67"/>
    </row>
    <row r="1004" spans="1:11" x14ac:dyDescent="0.25">
      <c r="A1004" s="13">
        <v>151</v>
      </c>
      <c r="B1004" s="140" t="s">
        <v>1456</v>
      </c>
      <c r="C1004" s="67" t="s">
        <v>661</v>
      </c>
      <c r="D1004" s="130" t="s">
        <v>49</v>
      </c>
      <c r="E1004" s="131">
        <v>6</v>
      </c>
      <c r="F1004" s="13"/>
      <c r="G1004" s="13"/>
      <c r="H1004" s="13"/>
      <c r="I1004" s="67"/>
      <c r="J1004" s="67"/>
      <c r="K1004" s="67"/>
    </row>
    <row r="1005" spans="1:11" x14ac:dyDescent="0.25">
      <c r="A1005" s="13">
        <v>152</v>
      </c>
      <c r="B1005" s="140" t="s">
        <v>1457</v>
      </c>
      <c r="C1005" s="67" t="s">
        <v>661</v>
      </c>
      <c r="D1005" s="130" t="s">
        <v>49</v>
      </c>
      <c r="E1005" s="131">
        <v>6</v>
      </c>
      <c r="F1005" s="13"/>
      <c r="G1005" s="13"/>
      <c r="H1005" s="13"/>
      <c r="I1005" s="67"/>
      <c r="J1005" s="67"/>
      <c r="K1005" s="67"/>
    </row>
    <row r="1006" spans="1:11" ht="28.5" x14ac:dyDescent="0.25">
      <c r="A1006" s="13">
        <v>153</v>
      </c>
      <c r="B1006" s="140" t="s">
        <v>1458</v>
      </c>
      <c r="C1006" s="67" t="s">
        <v>661</v>
      </c>
      <c r="D1006" s="130" t="s">
        <v>49</v>
      </c>
      <c r="E1006" s="131">
        <v>6</v>
      </c>
      <c r="F1006" s="13"/>
      <c r="G1006" s="13"/>
      <c r="H1006" s="13"/>
      <c r="I1006" s="67"/>
      <c r="J1006" s="67"/>
      <c r="K1006" s="67"/>
    </row>
    <row r="1007" spans="1:11" x14ac:dyDescent="0.25">
      <c r="A1007" s="13">
        <v>154</v>
      </c>
      <c r="B1007" s="140" t="s">
        <v>1459</v>
      </c>
      <c r="C1007" s="67" t="s">
        <v>661</v>
      </c>
      <c r="D1007" s="130" t="s">
        <v>49</v>
      </c>
      <c r="E1007" s="131">
        <v>9</v>
      </c>
      <c r="F1007" s="13"/>
      <c r="G1007" s="13"/>
      <c r="H1007" s="13"/>
      <c r="I1007" s="67"/>
      <c r="J1007" s="67"/>
      <c r="K1007" s="67"/>
    </row>
    <row r="1008" spans="1:11" x14ac:dyDescent="0.25">
      <c r="A1008" s="13">
        <v>155</v>
      </c>
      <c r="B1008" s="140" t="s">
        <v>1460</v>
      </c>
      <c r="C1008" s="67" t="s">
        <v>661</v>
      </c>
      <c r="D1008" s="130" t="s">
        <v>49</v>
      </c>
      <c r="E1008" s="131">
        <v>9</v>
      </c>
      <c r="F1008" s="13"/>
      <c r="G1008" s="13"/>
      <c r="H1008" s="13"/>
      <c r="I1008" s="67"/>
      <c r="J1008" s="67"/>
      <c r="K1008" s="67"/>
    </row>
  </sheetData>
  <mergeCells count="370">
    <mergeCell ref="B6:K6"/>
    <mergeCell ref="B7:K7"/>
    <mergeCell ref="B8:K8"/>
    <mergeCell ref="B9:K9"/>
    <mergeCell ref="B10:K10"/>
    <mergeCell ref="B11:K11"/>
    <mergeCell ref="B13:K13"/>
    <mergeCell ref="B14:K14"/>
    <mergeCell ref="B15:K15"/>
    <mergeCell ref="B16:K16"/>
    <mergeCell ref="B17:K17"/>
    <mergeCell ref="B19:K19"/>
    <mergeCell ref="B20:K20"/>
    <mergeCell ref="B21:K21"/>
    <mergeCell ref="B22:K22"/>
    <mergeCell ref="B23:K23"/>
    <mergeCell ref="B24:K24"/>
    <mergeCell ref="B25:K25"/>
    <mergeCell ref="B28:K28"/>
    <mergeCell ref="B29:K29"/>
    <mergeCell ref="B30:K30"/>
    <mergeCell ref="B31:K31"/>
    <mergeCell ref="B32:K32"/>
    <mergeCell ref="B33:K33"/>
    <mergeCell ref="B34:K34"/>
    <mergeCell ref="B35:K35"/>
    <mergeCell ref="B36:K36"/>
    <mergeCell ref="B41:K41"/>
    <mergeCell ref="B54:I54"/>
    <mergeCell ref="B55:I55"/>
    <mergeCell ref="B56:I56"/>
    <mergeCell ref="B57:I57"/>
    <mergeCell ref="A58:K58"/>
    <mergeCell ref="B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4:K74"/>
    <mergeCell ref="D75:K75"/>
    <mergeCell ref="D76:K76"/>
    <mergeCell ref="D77:K77"/>
    <mergeCell ref="D78:K78"/>
    <mergeCell ref="D79:K79"/>
    <mergeCell ref="D80:K80"/>
    <mergeCell ref="D81:K81"/>
    <mergeCell ref="D82:K82"/>
    <mergeCell ref="D83:K83"/>
    <mergeCell ref="D84:K84"/>
    <mergeCell ref="D85:K85"/>
    <mergeCell ref="D86:K86"/>
    <mergeCell ref="D87:K87"/>
    <mergeCell ref="D88:K88"/>
    <mergeCell ref="D89:K89"/>
    <mergeCell ref="D90:K90"/>
    <mergeCell ref="B94:K94"/>
    <mergeCell ref="B98:J98"/>
    <mergeCell ref="B99:J99"/>
    <mergeCell ref="B100:J100"/>
    <mergeCell ref="B101:J101"/>
    <mergeCell ref="A102:K102"/>
    <mergeCell ref="B104:K104"/>
    <mergeCell ref="D105:K105"/>
    <mergeCell ref="D106:K106"/>
    <mergeCell ref="D107:K107"/>
    <mergeCell ref="D108:K108"/>
    <mergeCell ref="D109:K109"/>
    <mergeCell ref="D110:K110"/>
    <mergeCell ref="D111:K111"/>
    <mergeCell ref="D112:K112"/>
    <mergeCell ref="D113:K113"/>
    <mergeCell ref="D114:K114"/>
    <mergeCell ref="D115:K115"/>
    <mergeCell ref="D116:K116"/>
    <mergeCell ref="D117:K117"/>
    <mergeCell ref="D118:K118"/>
    <mergeCell ref="D119:K119"/>
    <mergeCell ref="D120:K120"/>
    <mergeCell ref="D121:K121"/>
    <mergeCell ref="D122:K122"/>
    <mergeCell ref="D123:K123"/>
    <mergeCell ref="A124:K124"/>
    <mergeCell ref="B127:K127"/>
    <mergeCell ref="B161:I161"/>
    <mergeCell ref="B162:I162"/>
    <mergeCell ref="B163:I163"/>
    <mergeCell ref="B164:I164"/>
    <mergeCell ref="B167:K167"/>
    <mergeCell ref="D168:K168"/>
    <mergeCell ref="D169:K169"/>
    <mergeCell ref="D170:K170"/>
    <mergeCell ref="D171:K171"/>
    <mergeCell ref="D172:K172"/>
    <mergeCell ref="D173:K173"/>
    <mergeCell ref="D174:K174"/>
    <mergeCell ref="D175:K175"/>
    <mergeCell ref="D176:K176"/>
    <mergeCell ref="D177:K177"/>
    <mergeCell ref="D178:K178"/>
    <mergeCell ref="D179:K179"/>
    <mergeCell ref="D180:K180"/>
    <mergeCell ref="D181:K181"/>
    <mergeCell ref="D182:K182"/>
    <mergeCell ref="D183:K183"/>
    <mergeCell ref="D184:K184"/>
    <mergeCell ref="D185:K185"/>
    <mergeCell ref="D186:K186"/>
    <mergeCell ref="D187:K187"/>
    <mergeCell ref="D188:K188"/>
    <mergeCell ref="D189:K189"/>
    <mergeCell ref="D190:K190"/>
    <mergeCell ref="D191:K191"/>
    <mergeCell ref="D192:K192"/>
    <mergeCell ref="D193:K193"/>
    <mergeCell ref="D194:K194"/>
    <mergeCell ref="D195:K195"/>
    <mergeCell ref="D196:K196"/>
    <mergeCell ref="D197:K197"/>
    <mergeCell ref="D198:K198"/>
    <mergeCell ref="D199:K199"/>
    <mergeCell ref="D200:K200"/>
    <mergeCell ref="D201:K201"/>
    <mergeCell ref="D202:K202"/>
    <mergeCell ref="B206:K206"/>
    <mergeCell ref="B216:I216"/>
    <mergeCell ref="B217:I217"/>
    <mergeCell ref="B218:I218"/>
    <mergeCell ref="B219:I219"/>
    <mergeCell ref="B222:K222"/>
    <mergeCell ref="D223:K223"/>
    <mergeCell ref="D224:K224"/>
    <mergeCell ref="D225:K225"/>
    <mergeCell ref="D226:K226"/>
    <mergeCell ref="D227:K227"/>
    <mergeCell ref="D228:K228"/>
    <mergeCell ref="D229:K229"/>
    <mergeCell ref="D230:K230"/>
    <mergeCell ref="D231:K231"/>
    <mergeCell ref="D232:K232"/>
    <mergeCell ref="D233:K233"/>
    <mergeCell ref="D234:K234"/>
    <mergeCell ref="D235:K235"/>
    <mergeCell ref="D236:K236"/>
    <mergeCell ref="D237:K237"/>
    <mergeCell ref="D238:K238"/>
    <mergeCell ref="D239:K239"/>
    <mergeCell ref="B243:K243"/>
    <mergeCell ref="B287:I287"/>
    <mergeCell ref="B288:I288"/>
    <mergeCell ref="B289:I289"/>
    <mergeCell ref="B290:I290"/>
    <mergeCell ref="B293:K293"/>
    <mergeCell ref="D294:K294"/>
    <mergeCell ref="D295:K295"/>
    <mergeCell ref="D296:K296"/>
    <mergeCell ref="D297:K297"/>
    <mergeCell ref="D298:K298"/>
    <mergeCell ref="D299:K299"/>
    <mergeCell ref="D300:K300"/>
    <mergeCell ref="D301:K301"/>
    <mergeCell ref="D302:K302"/>
    <mergeCell ref="D303:K303"/>
    <mergeCell ref="D304:K304"/>
    <mergeCell ref="D305:K305"/>
    <mergeCell ref="D306:K306"/>
    <mergeCell ref="D307:K307"/>
    <mergeCell ref="D308:K308"/>
    <mergeCell ref="D309:K309"/>
    <mergeCell ref="B313:K313"/>
    <mergeCell ref="B319:I319"/>
    <mergeCell ref="B320:I320"/>
    <mergeCell ref="B321:I321"/>
    <mergeCell ref="B322:I322"/>
    <mergeCell ref="B325:K325"/>
    <mergeCell ref="D326:K326"/>
    <mergeCell ref="D327:K327"/>
    <mergeCell ref="D328:K328"/>
    <mergeCell ref="D329:K329"/>
    <mergeCell ref="D330:K330"/>
    <mergeCell ref="D331:K331"/>
    <mergeCell ref="D332:K332"/>
    <mergeCell ref="B336:K336"/>
    <mergeCell ref="B340:I340"/>
    <mergeCell ref="B341:I341"/>
    <mergeCell ref="B342:I342"/>
    <mergeCell ref="B343:I343"/>
    <mergeCell ref="B346:K346"/>
    <mergeCell ref="D347:K347"/>
    <mergeCell ref="D348:K348"/>
    <mergeCell ref="D349:K349"/>
    <mergeCell ref="D350:K350"/>
    <mergeCell ref="D351:K351"/>
    <mergeCell ref="D352:K352"/>
    <mergeCell ref="D353:K353"/>
    <mergeCell ref="D354:K354"/>
    <mergeCell ref="D355:K355"/>
    <mergeCell ref="D356:K356"/>
    <mergeCell ref="D357:K357"/>
    <mergeCell ref="D360:K360"/>
    <mergeCell ref="D362:K362"/>
    <mergeCell ref="D363:K363"/>
    <mergeCell ref="D364:K364"/>
    <mergeCell ref="D365:K365"/>
    <mergeCell ref="D366:K366"/>
    <mergeCell ref="B370:K370"/>
    <mergeCell ref="B376:I376"/>
    <mergeCell ref="B377:I377"/>
    <mergeCell ref="B378:I378"/>
    <mergeCell ref="B379:I379"/>
    <mergeCell ref="B382:K382"/>
    <mergeCell ref="D383:K383"/>
    <mergeCell ref="D384:K384"/>
    <mergeCell ref="D385:K385"/>
    <mergeCell ref="D386:K386"/>
    <mergeCell ref="D387:K387"/>
    <mergeCell ref="D388:K388"/>
    <mergeCell ref="D389:K389"/>
    <mergeCell ref="D390:K390"/>
    <mergeCell ref="D391:K391"/>
    <mergeCell ref="D392:K392"/>
    <mergeCell ref="D393:K393"/>
    <mergeCell ref="D396:K396"/>
    <mergeCell ref="D402:K402"/>
    <mergeCell ref="D403:K403"/>
    <mergeCell ref="D404:K404"/>
    <mergeCell ref="D405:K405"/>
    <mergeCell ref="D406:K406"/>
    <mergeCell ref="B410:K410"/>
    <mergeCell ref="B414:I414"/>
    <mergeCell ref="B415:I415"/>
    <mergeCell ref="B416:I416"/>
    <mergeCell ref="B417:I417"/>
    <mergeCell ref="B420:K420"/>
    <mergeCell ref="D421:K421"/>
    <mergeCell ref="D422:K422"/>
    <mergeCell ref="D423:K423"/>
    <mergeCell ref="D424:K424"/>
    <mergeCell ref="D425:K425"/>
    <mergeCell ref="D426:K426"/>
    <mergeCell ref="D427:K427"/>
    <mergeCell ref="D428:K428"/>
    <mergeCell ref="D429:K429"/>
    <mergeCell ref="D430:K430"/>
    <mergeCell ref="D431:K431"/>
    <mergeCell ref="D434:K434"/>
    <mergeCell ref="D440:K440"/>
    <mergeCell ref="D441:K441"/>
    <mergeCell ref="D442:K442"/>
    <mergeCell ref="D443:K443"/>
    <mergeCell ref="D444:K444"/>
    <mergeCell ref="B449:K449"/>
    <mergeCell ref="B457:I457"/>
    <mergeCell ref="B458:I458"/>
    <mergeCell ref="B459:I459"/>
    <mergeCell ref="B460:I460"/>
    <mergeCell ref="B463:K463"/>
    <mergeCell ref="D464:K464"/>
    <mergeCell ref="D465:K465"/>
    <mergeCell ref="D466:K466"/>
    <mergeCell ref="D467:K467"/>
    <mergeCell ref="D468:K468"/>
    <mergeCell ref="D469:K469"/>
    <mergeCell ref="D470:K470"/>
    <mergeCell ref="D471:K471"/>
    <mergeCell ref="D472:K472"/>
    <mergeCell ref="D473:K473"/>
    <mergeCell ref="D474:K474"/>
    <mergeCell ref="D477:K477"/>
    <mergeCell ref="D485:K485"/>
    <mergeCell ref="D486:K486"/>
    <mergeCell ref="D487:K487"/>
    <mergeCell ref="D488:K488"/>
    <mergeCell ref="D489:K489"/>
    <mergeCell ref="B493:K493"/>
    <mergeCell ref="B497:I497"/>
    <mergeCell ref="B498:I498"/>
    <mergeCell ref="B499:I499"/>
    <mergeCell ref="B500:I500"/>
    <mergeCell ref="B503:K503"/>
    <mergeCell ref="D504:K504"/>
    <mergeCell ref="D505:K505"/>
    <mergeCell ref="D506:K506"/>
    <mergeCell ref="D507:K507"/>
    <mergeCell ref="D508:K508"/>
    <mergeCell ref="D509:K509"/>
    <mergeCell ref="D510:K510"/>
    <mergeCell ref="D511:K511"/>
    <mergeCell ref="D512:K512"/>
    <mergeCell ref="D513:K513"/>
    <mergeCell ref="D514:K514"/>
    <mergeCell ref="D517:K517"/>
    <mergeCell ref="D520:K520"/>
    <mergeCell ref="D521:K521"/>
    <mergeCell ref="D522:K522"/>
    <mergeCell ref="D523:K523"/>
    <mergeCell ref="D524:K524"/>
    <mergeCell ref="B528:K528"/>
    <mergeCell ref="B532:I532"/>
    <mergeCell ref="B533:I533"/>
    <mergeCell ref="B534:I534"/>
    <mergeCell ref="B535:I535"/>
    <mergeCell ref="B538:K538"/>
    <mergeCell ref="D539:K539"/>
    <mergeCell ref="D540:K540"/>
    <mergeCell ref="D541:K541"/>
    <mergeCell ref="D542:K542"/>
    <mergeCell ref="D543:K543"/>
    <mergeCell ref="D544:K544"/>
    <mergeCell ref="D545:K545"/>
    <mergeCell ref="D546:K546"/>
    <mergeCell ref="D547:K547"/>
    <mergeCell ref="D548:K548"/>
    <mergeCell ref="D549:K549"/>
    <mergeCell ref="D552:K552"/>
    <mergeCell ref="D566:K566"/>
    <mergeCell ref="D567:K567"/>
    <mergeCell ref="D568:K568"/>
    <mergeCell ref="D569:K569"/>
    <mergeCell ref="D570:K570"/>
    <mergeCell ref="B574:K574"/>
    <mergeCell ref="B585:I585"/>
    <mergeCell ref="B586:I586"/>
    <mergeCell ref="B587:I587"/>
    <mergeCell ref="B588:I588"/>
    <mergeCell ref="B591:K591"/>
    <mergeCell ref="D592:K592"/>
    <mergeCell ref="D593:K593"/>
    <mergeCell ref="D594:K594"/>
    <mergeCell ref="D595:K595"/>
    <mergeCell ref="D596:K596"/>
    <mergeCell ref="D597:K597"/>
    <mergeCell ref="D598:K598"/>
    <mergeCell ref="D599:K599"/>
    <mergeCell ref="D600:K600"/>
    <mergeCell ref="D601:K601"/>
    <mergeCell ref="D602:K602"/>
    <mergeCell ref="D605:K605"/>
    <mergeCell ref="D611:K611"/>
    <mergeCell ref="D612:K612"/>
    <mergeCell ref="D613:K613"/>
    <mergeCell ref="D614:K614"/>
    <mergeCell ref="D615:K615"/>
    <mergeCell ref="B648:I648"/>
    <mergeCell ref="B649:I649"/>
    <mergeCell ref="B650:I650"/>
    <mergeCell ref="B651:I651"/>
    <mergeCell ref="B654:K654"/>
    <mergeCell ref="D655:K655"/>
    <mergeCell ref="D656:K656"/>
    <mergeCell ref="D657:K657"/>
    <mergeCell ref="D658:K658"/>
    <mergeCell ref="B682:K682"/>
    <mergeCell ref="D659:K659"/>
    <mergeCell ref="D660:K660"/>
    <mergeCell ref="D661:K661"/>
    <mergeCell ref="D662:K662"/>
    <mergeCell ref="B666:K666"/>
    <mergeCell ref="B676:I676"/>
    <mergeCell ref="B677:I677"/>
    <mergeCell ref="B678:I678"/>
    <mergeCell ref="B679:I679"/>
  </mergeCells>
  <pageMargins left="0.196527777777778" right="0.196527777777778" top="0.78749999999999998" bottom="0.39374999999999999" header="0.51180555555555496" footer="0"/>
  <pageSetup paperSize="9" firstPageNumber="0" fitToHeight="0" orientation="landscape" horizontalDpi="300" verticalDpi="300"/>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1"/>
  <sheetViews>
    <sheetView tabSelected="1" zoomScale="80" zoomScaleNormal="80" workbookViewId="0">
      <selection activeCell="C87" sqref="C87"/>
    </sheetView>
  </sheetViews>
  <sheetFormatPr defaultRowHeight="15" x14ac:dyDescent="0.25"/>
  <cols>
    <col min="1" max="1" width="9" style="1" customWidth="1"/>
    <col min="2" max="2" width="56.140625" style="2" customWidth="1"/>
    <col min="3" max="3" width="41.8554687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32.28515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ht="15" customHeight="1" x14ac:dyDescent="0.25">
      <c r="A1" s="1"/>
      <c r="K1" s="189" t="s">
        <v>1461</v>
      </c>
    </row>
    <row r="2" spans="1:11" ht="15.75" x14ac:dyDescent="0.25">
      <c r="B2" s="156" t="s">
        <v>1</v>
      </c>
      <c r="K2" s="189"/>
    </row>
    <row r="3" spans="1:11" ht="15.75" x14ac:dyDescent="0.25">
      <c r="B3" s="6" t="s">
        <v>1462</v>
      </c>
      <c r="K3" s="189"/>
    </row>
    <row r="4" spans="1:11" ht="15" customHeight="1" x14ac:dyDescent="0.25">
      <c r="K4" s="189"/>
    </row>
    <row r="5" spans="1:11" ht="29.25" customHeight="1" x14ac:dyDescent="0.25">
      <c r="B5" s="184" t="s">
        <v>1463</v>
      </c>
      <c r="C5" s="184"/>
      <c r="D5" s="184"/>
      <c r="E5" s="184"/>
      <c r="F5" s="184"/>
      <c r="G5" s="184"/>
      <c r="H5" s="184"/>
      <c r="I5" s="184"/>
      <c r="J5" s="184"/>
      <c r="K5" s="184"/>
    </row>
    <row r="6" spans="1:11" ht="15" customHeight="1" x14ac:dyDescent="0.25">
      <c r="B6" s="186" t="s">
        <v>1464</v>
      </c>
      <c r="C6" s="186"/>
      <c r="D6" s="186"/>
      <c r="E6" s="186"/>
      <c r="F6" s="186"/>
      <c r="G6" s="186"/>
      <c r="H6" s="186"/>
      <c r="I6" s="186"/>
      <c r="J6" s="186"/>
      <c r="K6" s="186"/>
    </row>
    <row r="7" spans="1:11" ht="15" customHeight="1" x14ac:dyDescent="0.25">
      <c r="B7" s="182" t="s">
        <v>6</v>
      </c>
      <c r="C7" s="182"/>
      <c r="D7" s="182"/>
      <c r="E7" s="182"/>
      <c r="F7" s="182"/>
      <c r="G7" s="182"/>
      <c r="H7" s="182"/>
      <c r="I7" s="182"/>
      <c r="J7" s="182"/>
      <c r="K7" s="182"/>
    </row>
    <row r="8" spans="1:11" ht="15" customHeight="1" x14ac:dyDescent="0.25">
      <c r="B8" s="182" t="s">
        <v>1465</v>
      </c>
      <c r="C8" s="182"/>
      <c r="D8" s="182"/>
      <c r="E8" s="182"/>
      <c r="F8" s="182"/>
      <c r="G8" s="182"/>
      <c r="H8" s="182"/>
      <c r="I8" s="182"/>
      <c r="J8" s="182"/>
      <c r="K8" s="182"/>
    </row>
    <row r="9" spans="1:11" ht="29.25" customHeight="1" x14ac:dyDescent="0.25">
      <c r="B9" s="182" t="s">
        <v>1466</v>
      </c>
      <c r="C9" s="182"/>
      <c r="D9" s="182"/>
      <c r="E9" s="182"/>
      <c r="F9" s="182"/>
      <c r="G9" s="182"/>
      <c r="H9" s="182"/>
      <c r="I9" s="182"/>
      <c r="J9" s="182"/>
      <c r="K9" s="182"/>
    </row>
    <row r="10" spans="1:11" ht="28.5" customHeight="1" x14ac:dyDescent="0.25">
      <c r="B10" s="182" t="s">
        <v>1467</v>
      </c>
      <c r="C10" s="182"/>
      <c r="D10" s="182"/>
      <c r="E10" s="182"/>
      <c r="F10" s="182"/>
      <c r="G10" s="182"/>
      <c r="H10" s="182"/>
      <c r="I10" s="182"/>
      <c r="J10" s="182"/>
      <c r="K10" s="182"/>
    </row>
    <row r="11" spans="1:11" ht="15" customHeight="1" x14ac:dyDescent="0.25">
      <c r="B11" s="157" t="s">
        <v>10</v>
      </c>
      <c r="C11" s="157"/>
      <c r="D11" s="157"/>
      <c r="E11" s="157"/>
      <c r="F11" s="157"/>
      <c r="G11" s="157"/>
      <c r="H11" s="157"/>
      <c r="I11" s="157"/>
      <c r="J11" s="157"/>
      <c r="K11" s="157"/>
    </row>
    <row r="12" spans="1:11" ht="52.5" customHeight="1" x14ac:dyDescent="0.25">
      <c r="B12" s="186" t="s">
        <v>1468</v>
      </c>
      <c r="C12" s="186"/>
      <c r="D12" s="186"/>
      <c r="E12" s="186"/>
      <c r="F12" s="186"/>
      <c r="G12" s="186"/>
      <c r="H12" s="186"/>
      <c r="I12" s="186"/>
      <c r="J12" s="186"/>
      <c r="K12" s="186"/>
    </row>
    <row r="13" spans="1:11" ht="15" customHeight="1" x14ac:dyDescent="0.25">
      <c r="B13" s="183" t="s">
        <v>12</v>
      </c>
      <c r="C13" s="183"/>
      <c r="D13" s="183"/>
      <c r="E13" s="183"/>
      <c r="F13" s="183"/>
      <c r="G13" s="183"/>
      <c r="H13" s="183"/>
      <c r="I13" s="183"/>
      <c r="J13" s="183"/>
      <c r="K13" s="183"/>
    </row>
    <row r="14" spans="1:11" ht="15" customHeight="1" x14ac:dyDescent="0.25">
      <c r="B14" s="183" t="s">
        <v>13</v>
      </c>
      <c r="C14" s="183"/>
      <c r="D14" s="183"/>
      <c r="E14" s="183"/>
      <c r="F14" s="183"/>
      <c r="G14" s="183"/>
      <c r="H14" s="183"/>
      <c r="I14" s="183"/>
      <c r="J14" s="183"/>
      <c r="K14" s="183"/>
    </row>
    <row r="15" spans="1:11" ht="27" customHeight="1" x14ac:dyDescent="0.25">
      <c r="B15" s="183" t="s">
        <v>1469</v>
      </c>
      <c r="C15" s="183"/>
      <c r="D15" s="183"/>
      <c r="E15" s="183"/>
      <c r="F15" s="183"/>
      <c r="G15" s="183"/>
      <c r="H15" s="183"/>
      <c r="I15" s="183"/>
      <c r="J15" s="183"/>
      <c r="K15" s="183"/>
    </row>
    <row r="16" spans="1:11" ht="25.5" customHeight="1" x14ac:dyDescent="0.25">
      <c r="B16" s="183" t="s">
        <v>1470</v>
      </c>
      <c r="C16" s="183"/>
      <c r="D16" s="183"/>
      <c r="E16" s="183"/>
      <c r="F16" s="183"/>
      <c r="G16" s="183"/>
      <c r="H16" s="183"/>
      <c r="I16" s="183"/>
      <c r="J16" s="183"/>
      <c r="K16" s="183"/>
    </row>
    <row r="17" spans="1:11" ht="14.25" customHeight="1" x14ac:dyDescent="0.25">
      <c r="B17" s="158" t="s">
        <v>1471</v>
      </c>
      <c r="C17" s="158"/>
      <c r="D17" s="158"/>
      <c r="E17" s="158"/>
      <c r="F17" s="158"/>
      <c r="G17" s="158"/>
      <c r="H17" s="158"/>
      <c r="I17" s="158"/>
      <c r="J17" s="158"/>
      <c r="K17" s="158"/>
    </row>
    <row r="18" spans="1:11" ht="26.25" customHeight="1" x14ac:dyDescent="0.25">
      <c r="B18" s="186" t="s">
        <v>1472</v>
      </c>
      <c r="C18" s="186"/>
      <c r="D18" s="186"/>
      <c r="E18" s="186"/>
      <c r="F18" s="186"/>
      <c r="G18" s="186"/>
      <c r="H18" s="186"/>
      <c r="I18" s="186"/>
      <c r="J18" s="186"/>
      <c r="K18" s="186"/>
    </row>
    <row r="19" spans="1:11" ht="15" customHeight="1" x14ac:dyDescent="0.25">
      <c r="B19" s="186" t="s">
        <v>18</v>
      </c>
      <c r="C19" s="186"/>
      <c r="D19" s="186"/>
      <c r="E19" s="186"/>
      <c r="F19" s="186"/>
      <c r="G19" s="186"/>
      <c r="H19" s="186"/>
      <c r="I19" s="186"/>
      <c r="J19" s="186"/>
      <c r="K19" s="186"/>
    </row>
    <row r="20" spans="1:11" ht="16.5" customHeight="1" x14ac:dyDescent="0.25">
      <c r="B20" s="183" t="s">
        <v>1473</v>
      </c>
      <c r="C20" s="183"/>
      <c r="D20" s="183"/>
      <c r="E20" s="183"/>
      <c r="F20" s="183"/>
      <c r="G20" s="183"/>
      <c r="H20" s="183"/>
      <c r="I20" s="183"/>
      <c r="J20" s="183"/>
      <c r="K20" s="183"/>
    </row>
    <row r="21" spans="1:11" ht="17.25" customHeight="1" x14ac:dyDescent="0.25">
      <c r="B21" s="183" t="s">
        <v>1474</v>
      </c>
      <c r="C21" s="183"/>
      <c r="D21" s="183"/>
      <c r="E21" s="183"/>
      <c r="F21" s="183"/>
      <c r="G21" s="183"/>
      <c r="H21" s="183"/>
      <c r="I21" s="183"/>
      <c r="J21" s="183"/>
      <c r="K21" s="183"/>
    </row>
    <row r="22" spans="1:11" ht="15" customHeight="1" x14ac:dyDescent="0.25">
      <c r="B22" s="186" t="s">
        <v>1475</v>
      </c>
      <c r="C22" s="186"/>
      <c r="D22" s="186"/>
      <c r="E22" s="186"/>
      <c r="F22" s="186"/>
      <c r="G22" s="186"/>
      <c r="H22" s="186"/>
      <c r="I22" s="186"/>
      <c r="J22" s="186"/>
      <c r="K22" s="186"/>
    </row>
    <row r="23" spans="1:11" ht="26.25" customHeight="1" x14ac:dyDescent="0.25">
      <c r="B23" s="186" t="s">
        <v>1476</v>
      </c>
      <c r="C23" s="186"/>
      <c r="D23" s="186"/>
      <c r="E23" s="186"/>
      <c r="F23" s="186"/>
      <c r="G23" s="186"/>
      <c r="H23" s="186"/>
      <c r="I23" s="186"/>
      <c r="J23" s="186"/>
      <c r="K23" s="186"/>
    </row>
    <row r="24" spans="1:11" ht="28.5" customHeight="1" x14ac:dyDescent="0.25">
      <c r="B24" s="184" t="s">
        <v>1477</v>
      </c>
      <c r="C24" s="184"/>
      <c r="D24" s="184"/>
      <c r="E24" s="184"/>
      <c r="F24" s="184"/>
      <c r="G24" s="184"/>
      <c r="H24" s="184"/>
      <c r="I24" s="184"/>
      <c r="J24" s="184"/>
      <c r="K24" s="184"/>
    </row>
    <row r="25" spans="1:11" ht="30.75" customHeight="1" x14ac:dyDescent="0.25">
      <c r="B25" s="7"/>
      <c r="C25" s="7"/>
      <c r="D25" s="7"/>
      <c r="E25" s="7"/>
      <c r="F25" s="7"/>
      <c r="G25" s="7"/>
      <c r="H25" s="7"/>
      <c r="I25" s="7"/>
      <c r="J25" s="7"/>
      <c r="K25" s="7"/>
    </row>
    <row r="26" spans="1:11" ht="20.25" customHeight="1" x14ac:dyDescent="0.25">
      <c r="B26" s="188" t="s">
        <v>1478</v>
      </c>
      <c r="C26" s="188"/>
      <c r="D26" s="188"/>
      <c r="E26" s="188"/>
      <c r="F26" s="188"/>
      <c r="G26" s="188"/>
      <c r="H26" s="188"/>
      <c r="I26" s="188"/>
      <c r="J26" s="188"/>
      <c r="K26" s="188"/>
    </row>
    <row r="27" spans="1:11" ht="15" customHeight="1" x14ac:dyDescent="0.25"/>
    <row r="28" spans="1:11" ht="105" customHeight="1" x14ac:dyDescent="0.25">
      <c r="A28" s="12" t="s">
        <v>33</v>
      </c>
      <c r="B28" s="13" t="s">
        <v>34</v>
      </c>
      <c r="C28" s="13" t="s">
        <v>35</v>
      </c>
      <c r="D28" s="13" t="s">
        <v>36</v>
      </c>
      <c r="E28" s="13" t="s">
        <v>1479</v>
      </c>
      <c r="F28" s="14" t="s">
        <v>1480</v>
      </c>
      <c r="G28" s="14" t="s">
        <v>39</v>
      </c>
      <c r="H28" s="14" t="s">
        <v>40</v>
      </c>
      <c r="I28" s="14" t="s">
        <v>41</v>
      </c>
      <c r="J28" s="14" t="s">
        <v>42</v>
      </c>
      <c r="K28" s="13" t="s">
        <v>43</v>
      </c>
    </row>
    <row r="29" spans="1:11" ht="14.25" customHeight="1" x14ac:dyDescent="0.25">
      <c r="A29" s="15" t="s">
        <v>44</v>
      </c>
      <c r="B29" s="15">
        <v>2</v>
      </c>
      <c r="C29" s="15">
        <v>3</v>
      </c>
      <c r="D29" s="15">
        <v>4</v>
      </c>
      <c r="E29" s="16">
        <v>5</v>
      </c>
      <c r="F29" s="13">
        <v>6</v>
      </c>
      <c r="G29" s="15">
        <v>7</v>
      </c>
      <c r="H29" s="15">
        <v>8</v>
      </c>
      <c r="I29" s="13">
        <v>9</v>
      </c>
      <c r="J29" s="13">
        <v>10</v>
      </c>
      <c r="K29" s="13">
        <v>11</v>
      </c>
    </row>
    <row r="30" spans="1:11" ht="14.25" customHeight="1" x14ac:dyDescent="0.25">
      <c r="A30" s="15" t="s">
        <v>44</v>
      </c>
      <c r="B30" s="17" t="s">
        <v>1481</v>
      </c>
      <c r="C30" s="18"/>
      <c r="D30" s="18"/>
      <c r="E30" s="18"/>
      <c r="F30" s="19"/>
      <c r="G30" s="18"/>
      <c r="H30" s="18"/>
      <c r="I30" s="20"/>
      <c r="J30" s="20"/>
      <c r="K30" s="20"/>
    </row>
    <row r="31" spans="1:11" ht="36" customHeight="1" x14ac:dyDescent="0.25">
      <c r="A31" s="21"/>
      <c r="B31" s="174" t="s">
        <v>46</v>
      </c>
      <c r="C31" s="174"/>
      <c r="D31" s="174"/>
      <c r="E31" s="174"/>
      <c r="F31" s="174"/>
      <c r="G31" s="174"/>
      <c r="H31" s="174"/>
      <c r="I31" s="174"/>
      <c r="J31" s="174"/>
      <c r="K31" s="174"/>
    </row>
    <row r="32" spans="1:11" ht="73.5" customHeight="1" x14ac:dyDescent="0.25">
      <c r="A32" s="15" t="s">
        <v>47</v>
      </c>
      <c r="B32" s="23" t="s">
        <v>48</v>
      </c>
      <c r="C32" s="24"/>
      <c r="D32" s="25" t="s">
        <v>49</v>
      </c>
      <c r="E32" s="26">
        <v>3000</v>
      </c>
      <c r="F32" s="193">
        <v>40</v>
      </c>
      <c r="G32" s="159">
        <v>63.6</v>
      </c>
      <c r="H32" s="159">
        <f>G32*1.05</f>
        <v>66.78</v>
      </c>
      <c r="I32" s="159">
        <f>G32*F32</f>
        <v>2544</v>
      </c>
      <c r="J32" s="159">
        <f>H32*F32</f>
        <v>2671.2</v>
      </c>
      <c r="K32" s="191" t="s">
        <v>1553</v>
      </c>
    </row>
    <row r="33" spans="1:1025" ht="78" customHeight="1" x14ac:dyDescent="0.25">
      <c r="A33" s="15" t="s">
        <v>52</v>
      </c>
      <c r="B33" s="23" t="s">
        <v>53</v>
      </c>
      <c r="C33" s="28"/>
      <c r="D33" s="25" t="s">
        <v>49</v>
      </c>
      <c r="E33" s="26">
        <v>3000</v>
      </c>
      <c r="F33" s="193">
        <v>43</v>
      </c>
      <c r="G33" s="159">
        <v>63.6</v>
      </c>
      <c r="H33" s="159">
        <f t="shared" ref="H33:H44" si="0">G33*1.05</f>
        <v>66.78</v>
      </c>
      <c r="I33" s="159">
        <f t="shared" ref="I33:I44" si="1">G33*F33</f>
        <v>2734.8</v>
      </c>
      <c r="J33" s="159">
        <f t="shared" ref="J33:J44" si="2">H33*F33</f>
        <v>2871.54</v>
      </c>
      <c r="K33" s="191" t="s">
        <v>1554</v>
      </c>
    </row>
    <row r="34" spans="1:1025" ht="76.5" customHeight="1" x14ac:dyDescent="0.25">
      <c r="A34" s="15" t="s">
        <v>55</v>
      </c>
      <c r="B34" s="29" t="s">
        <v>56</v>
      </c>
      <c r="C34" s="28"/>
      <c r="D34" s="25" t="s">
        <v>49</v>
      </c>
      <c r="E34" s="26">
        <v>100</v>
      </c>
      <c r="F34" s="193">
        <v>13</v>
      </c>
      <c r="G34" s="159">
        <v>63.6</v>
      </c>
      <c r="H34" s="159">
        <f t="shared" si="0"/>
        <v>66.78</v>
      </c>
      <c r="I34" s="159">
        <f t="shared" si="1"/>
        <v>826.8</v>
      </c>
      <c r="J34" s="159">
        <f t="shared" si="2"/>
        <v>868.14</v>
      </c>
      <c r="K34" s="191" t="s">
        <v>1555</v>
      </c>
    </row>
    <row r="35" spans="1:1025" ht="70.5" customHeight="1" x14ac:dyDescent="0.25">
      <c r="A35" s="15" t="s">
        <v>58</v>
      </c>
      <c r="B35" s="29" t="s">
        <v>59</v>
      </c>
      <c r="C35" s="28"/>
      <c r="D35" s="25" t="s">
        <v>49</v>
      </c>
      <c r="E35" s="30">
        <v>800</v>
      </c>
      <c r="F35" s="193">
        <v>13</v>
      </c>
      <c r="G35" s="159">
        <v>141.6</v>
      </c>
      <c r="H35" s="159">
        <f t="shared" si="0"/>
        <v>148.68</v>
      </c>
      <c r="I35" s="159">
        <f t="shared" si="1"/>
        <v>1840.8</v>
      </c>
      <c r="J35" s="159">
        <f t="shared" si="2"/>
        <v>1932.84</v>
      </c>
      <c r="K35" s="191" t="s">
        <v>1556</v>
      </c>
    </row>
    <row r="36" spans="1:1025" ht="60.75" customHeight="1" x14ac:dyDescent="0.25">
      <c r="A36" s="15" t="s">
        <v>61</v>
      </c>
      <c r="B36" s="168" t="s">
        <v>62</v>
      </c>
      <c r="C36" s="28"/>
      <c r="D36" s="25" t="s">
        <v>49</v>
      </c>
      <c r="E36" s="30">
        <v>250</v>
      </c>
      <c r="F36" s="193">
        <v>10</v>
      </c>
      <c r="G36" s="159">
        <v>118.8</v>
      </c>
      <c r="H36" s="159">
        <f t="shared" si="0"/>
        <v>124.74</v>
      </c>
      <c r="I36" s="159">
        <f t="shared" si="1"/>
        <v>1188</v>
      </c>
      <c r="J36" s="159">
        <f t="shared" si="2"/>
        <v>1247.4000000000001</v>
      </c>
      <c r="K36" s="191" t="s">
        <v>1557</v>
      </c>
    </row>
    <row r="37" spans="1:1025" ht="44.25" x14ac:dyDescent="0.25">
      <c r="A37" s="31" t="s">
        <v>64</v>
      </c>
      <c r="B37" s="28" t="s">
        <v>65</v>
      </c>
      <c r="C37" s="18"/>
      <c r="D37" s="18"/>
      <c r="E37" s="18"/>
      <c r="F37" s="193"/>
      <c r="G37" s="159"/>
      <c r="H37" s="159"/>
      <c r="I37" s="159"/>
      <c r="J37" s="159"/>
      <c r="K37" s="191"/>
    </row>
    <row r="38" spans="1:1025" s="166" customFormat="1" ht="25.5" x14ac:dyDescent="0.25">
      <c r="A38" s="31"/>
      <c r="B38" s="191" t="s">
        <v>1511</v>
      </c>
      <c r="C38" s="18"/>
      <c r="D38" s="18"/>
      <c r="E38" s="18"/>
      <c r="F38" s="193">
        <v>13</v>
      </c>
      <c r="G38" s="159">
        <v>14.4</v>
      </c>
      <c r="H38" s="159">
        <f t="shared" si="0"/>
        <v>15.12</v>
      </c>
      <c r="I38" s="159">
        <f t="shared" si="1"/>
        <v>187.2</v>
      </c>
      <c r="J38" s="159">
        <f t="shared" si="2"/>
        <v>196.56</v>
      </c>
      <c r="K38" s="191" t="s">
        <v>1558</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1"/>
      <c r="IJ38" s="161"/>
      <c r="IK38" s="161"/>
      <c r="IL38" s="161"/>
      <c r="IM38" s="161"/>
      <c r="IN38" s="161"/>
      <c r="IO38" s="161"/>
      <c r="IP38" s="161"/>
      <c r="IQ38" s="161"/>
      <c r="IR38" s="161"/>
      <c r="IS38" s="161"/>
      <c r="IT38" s="161"/>
      <c r="IU38" s="161"/>
      <c r="IV38" s="161"/>
      <c r="IW38" s="161"/>
      <c r="IX38" s="161"/>
      <c r="IY38" s="161"/>
      <c r="IZ38" s="161"/>
      <c r="JA38" s="161"/>
      <c r="JB38" s="161"/>
      <c r="JC38" s="161"/>
      <c r="JD38" s="161"/>
      <c r="JE38" s="161"/>
      <c r="JF38" s="161"/>
      <c r="JG38" s="161"/>
      <c r="JH38" s="161"/>
      <c r="JI38" s="161"/>
      <c r="JJ38" s="161"/>
      <c r="JK38" s="161"/>
      <c r="JL38" s="161"/>
      <c r="JM38" s="161"/>
      <c r="JN38" s="161"/>
      <c r="JO38" s="161"/>
      <c r="JP38" s="161"/>
      <c r="JQ38" s="161"/>
      <c r="JR38" s="161"/>
      <c r="JS38" s="161"/>
      <c r="JT38" s="161"/>
      <c r="JU38" s="161"/>
      <c r="JV38" s="161"/>
      <c r="JW38" s="161"/>
      <c r="JX38" s="161"/>
      <c r="JY38" s="161"/>
      <c r="JZ38" s="161"/>
      <c r="KA38" s="161"/>
      <c r="KB38" s="161"/>
      <c r="KC38" s="161"/>
      <c r="KD38" s="161"/>
      <c r="KE38" s="161"/>
      <c r="KF38" s="161"/>
      <c r="KG38" s="161"/>
      <c r="KH38" s="161"/>
      <c r="KI38" s="161"/>
      <c r="KJ38" s="161"/>
      <c r="KK38" s="161"/>
      <c r="KL38" s="161"/>
      <c r="KM38" s="161"/>
      <c r="KN38" s="161"/>
      <c r="KO38" s="161"/>
      <c r="KP38" s="161"/>
      <c r="KQ38" s="161"/>
      <c r="KR38" s="161"/>
      <c r="KS38" s="161"/>
      <c r="KT38" s="161"/>
      <c r="KU38" s="161"/>
      <c r="KV38" s="161"/>
      <c r="KW38" s="161"/>
      <c r="KX38" s="161"/>
      <c r="KY38" s="161"/>
      <c r="KZ38" s="161"/>
      <c r="LA38" s="161"/>
      <c r="LB38" s="161"/>
      <c r="LC38" s="161"/>
      <c r="LD38" s="161"/>
      <c r="LE38" s="161"/>
      <c r="LF38" s="161"/>
      <c r="LG38" s="161"/>
      <c r="LH38" s="161"/>
      <c r="LI38" s="161"/>
      <c r="LJ38" s="161"/>
      <c r="LK38" s="161"/>
      <c r="LL38" s="161"/>
      <c r="LM38" s="161"/>
      <c r="LN38" s="161"/>
      <c r="LO38" s="161"/>
      <c r="LP38" s="161"/>
      <c r="LQ38" s="161"/>
      <c r="LR38" s="161"/>
      <c r="LS38" s="161"/>
      <c r="LT38" s="161"/>
      <c r="LU38" s="161"/>
      <c r="LV38" s="161"/>
      <c r="LW38" s="161"/>
      <c r="LX38" s="161"/>
      <c r="LY38" s="161"/>
      <c r="LZ38" s="161"/>
      <c r="MA38" s="161"/>
      <c r="MB38" s="161"/>
      <c r="MC38" s="161"/>
      <c r="MD38" s="161"/>
      <c r="ME38" s="161"/>
      <c r="MF38" s="161"/>
      <c r="MG38" s="161"/>
      <c r="MH38" s="161"/>
      <c r="MI38" s="161"/>
      <c r="MJ38" s="161"/>
      <c r="MK38" s="161"/>
      <c r="ML38" s="161"/>
      <c r="MM38" s="161"/>
      <c r="MN38" s="161"/>
      <c r="MO38" s="161"/>
      <c r="MP38" s="161"/>
      <c r="MQ38" s="161"/>
      <c r="MR38" s="161"/>
      <c r="MS38" s="161"/>
      <c r="MT38" s="161"/>
      <c r="MU38" s="161"/>
      <c r="MV38" s="161"/>
      <c r="MW38" s="161"/>
      <c r="MX38" s="161"/>
      <c r="MY38" s="161"/>
      <c r="MZ38" s="161"/>
      <c r="NA38" s="161"/>
      <c r="NB38" s="161"/>
      <c r="NC38" s="161"/>
      <c r="ND38" s="161"/>
      <c r="NE38" s="161"/>
      <c r="NF38" s="161"/>
      <c r="NG38" s="161"/>
      <c r="NH38" s="161"/>
      <c r="NI38" s="161"/>
      <c r="NJ38" s="161"/>
      <c r="NK38" s="161"/>
      <c r="NL38" s="161"/>
      <c r="NM38" s="161"/>
      <c r="NN38" s="161"/>
      <c r="NO38" s="161"/>
      <c r="NP38" s="161"/>
      <c r="NQ38" s="161"/>
      <c r="NR38" s="161"/>
      <c r="NS38" s="161"/>
      <c r="NT38" s="161"/>
      <c r="NU38" s="161"/>
      <c r="NV38" s="161"/>
      <c r="NW38" s="161"/>
      <c r="NX38" s="161"/>
      <c r="NY38" s="161"/>
      <c r="NZ38" s="161"/>
      <c r="OA38" s="161"/>
      <c r="OB38" s="161"/>
      <c r="OC38" s="161"/>
      <c r="OD38" s="161"/>
      <c r="OE38" s="161"/>
      <c r="OF38" s="161"/>
      <c r="OG38" s="161"/>
      <c r="OH38" s="161"/>
      <c r="OI38" s="161"/>
      <c r="OJ38" s="161"/>
      <c r="OK38" s="161"/>
      <c r="OL38" s="161"/>
      <c r="OM38" s="161"/>
      <c r="ON38" s="161"/>
      <c r="OO38" s="161"/>
      <c r="OP38" s="161"/>
      <c r="OQ38" s="161"/>
      <c r="OR38" s="161"/>
      <c r="OS38" s="161"/>
      <c r="OT38" s="161"/>
      <c r="OU38" s="161"/>
      <c r="OV38" s="161"/>
      <c r="OW38" s="161"/>
      <c r="OX38" s="161"/>
      <c r="OY38" s="161"/>
      <c r="OZ38" s="161"/>
      <c r="PA38" s="161"/>
      <c r="PB38" s="161"/>
      <c r="PC38" s="161"/>
      <c r="PD38" s="161"/>
      <c r="PE38" s="161"/>
      <c r="PF38" s="161"/>
      <c r="PG38" s="161"/>
      <c r="PH38" s="161"/>
      <c r="PI38" s="161"/>
      <c r="PJ38" s="161"/>
      <c r="PK38" s="161"/>
      <c r="PL38" s="161"/>
      <c r="PM38" s="161"/>
      <c r="PN38" s="161"/>
      <c r="PO38" s="161"/>
      <c r="PP38" s="161"/>
      <c r="PQ38" s="161"/>
      <c r="PR38" s="161"/>
      <c r="PS38" s="161"/>
      <c r="PT38" s="161"/>
      <c r="PU38" s="161"/>
      <c r="PV38" s="161"/>
      <c r="PW38" s="161"/>
      <c r="PX38" s="161"/>
      <c r="PY38" s="161"/>
      <c r="PZ38" s="161"/>
      <c r="QA38" s="161"/>
      <c r="QB38" s="161"/>
      <c r="QC38" s="161"/>
      <c r="QD38" s="161"/>
      <c r="QE38" s="161"/>
      <c r="QF38" s="161"/>
      <c r="QG38" s="161"/>
      <c r="QH38" s="161"/>
      <c r="QI38" s="161"/>
      <c r="QJ38" s="161"/>
      <c r="QK38" s="161"/>
      <c r="QL38" s="161"/>
      <c r="QM38" s="161"/>
      <c r="QN38" s="161"/>
      <c r="QO38" s="161"/>
      <c r="QP38" s="161"/>
      <c r="QQ38" s="161"/>
      <c r="QR38" s="161"/>
      <c r="QS38" s="161"/>
      <c r="QT38" s="161"/>
      <c r="QU38" s="161"/>
      <c r="QV38" s="161"/>
      <c r="QW38" s="161"/>
      <c r="QX38" s="161"/>
      <c r="QY38" s="161"/>
      <c r="QZ38" s="161"/>
      <c r="RA38" s="161"/>
      <c r="RB38" s="161"/>
      <c r="RC38" s="161"/>
      <c r="RD38" s="161"/>
      <c r="RE38" s="161"/>
      <c r="RF38" s="161"/>
      <c r="RG38" s="161"/>
      <c r="RH38" s="161"/>
      <c r="RI38" s="161"/>
      <c r="RJ38" s="161"/>
      <c r="RK38" s="161"/>
      <c r="RL38" s="161"/>
      <c r="RM38" s="161"/>
      <c r="RN38" s="161"/>
      <c r="RO38" s="161"/>
      <c r="RP38" s="161"/>
      <c r="RQ38" s="161"/>
      <c r="RR38" s="161"/>
      <c r="RS38" s="161"/>
      <c r="RT38" s="161"/>
      <c r="RU38" s="161"/>
      <c r="RV38" s="161"/>
      <c r="RW38" s="161"/>
      <c r="RX38" s="161"/>
      <c r="RY38" s="161"/>
      <c r="RZ38" s="161"/>
      <c r="SA38" s="161"/>
      <c r="SB38" s="161"/>
      <c r="SC38" s="161"/>
      <c r="SD38" s="161"/>
      <c r="SE38" s="161"/>
      <c r="SF38" s="161"/>
      <c r="SG38" s="161"/>
      <c r="SH38" s="161"/>
      <c r="SI38" s="161"/>
      <c r="SJ38" s="161"/>
      <c r="SK38" s="161"/>
      <c r="SL38" s="161"/>
      <c r="SM38" s="161"/>
      <c r="SN38" s="161"/>
      <c r="SO38" s="161"/>
      <c r="SP38" s="161"/>
      <c r="SQ38" s="161"/>
      <c r="SR38" s="161"/>
      <c r="SS38" s="161"/>
      <c r="ST38" s="161"/>
      <c r="SU38" s="161"/>
      <c r="SV38" s="161"/>
      <c r="SW38" s="161"/>
      <c r="SX38" s="161"/>
      <c r="SY38" s="161"/>
      <c r="SZ38" s="161"/>
      <c r="TA38" s="161"/>
      <c r="TB38" s="161"/>
      <c r="TC38" s="161"/>
      <c r="TD38" s="161"/>
      <c r="TE38" s="161"/>
      <c r="TF38" s="161"/>
      <c r="TG38" s="161"/>
      <c r="TH38" s="161"/>
      <c r="TI38" s="161"/>
      <c r="TJ38" s="161"/>
      <c r="TK38" s="161"/>
      <c r="TL38" s="161"/>
      <c r="TM38" s="161"/>
      <c r="TN38" s="161"/>
      <c r="TO38" s="161"/>
      <c r="TP38" s="161"/>
      <c r="TQ38" s="161"/>
      <c r="TR38" s="161"/>
      <c r="TS38" s="161"/>
      <c r="TT38" s="161"/>
      <c r="TU38" s="161"/>
      <c r="TV38" s="161"/>
      <c r="TW38" s="161"/>
      <c r="TX38" s="161"/>
      <c r="TY38" s="161"/>
      <c r="TZ38" s="161"/>
      <c r="UA38" s="161"/>
      <c r="UB38" s="161"/>
      <c r="UC38" s="161"/>
      <c r="UD38" s="161"/>
      <c r="UE38" s="161"/>
      <c r="UF38" s="161"/>
      <c r="UG38" s="161"/>
      <c r="UH38" s="161"/>
      <c r="UI38" s="161"/>
      <c r="UJ38" s="161"/>
      <c r="UK38" s="161"/>
      <c r="UL38" s="161"/>
      <c r="UM38" s="161"/>
      <c r="UN38" s="161"/>
      <c r="UO38" s="161"/>
      <c r="UP38" s="161"/>
      <c r="UQ38" s="161"/>
      <c r="UR38" s="161"/>
      <c r="US38" s="161"/>
      <c r="UT38" s="161"/>
      <c r="UU38" s="161"/>
      <c r="UV38" s="161"/>
      <c r="UW38" s="161"/>
      <c r="UX38" s="161"/>
      <c r="UY38" s="161"/>
      <c r="UZ38" s="161"/>
      <c r="VA38" s="161"/>
      <c r="VB38" s="161"/>
      <c r="VC38" s="161"/>
      <c r="VD38" s="161"/>
      <c r="VE38" s="161"/>
      <c r="VF38" s="161"/>
      <c r="VG38" s="161"/>
      <c r="VH38" s="161"/>
      <c r="VI38" s="161"/>
      <c r="VJ38" s="161"/>
      <c r="VK38" s="161"/>
      <c r="VL38" s="161"/>
      <c r="VM38" s="161"/>
      <c r="VN38" s="161"/>
      <c r="VO38" s="161"/>
      <c r="VP38" s="161"/>
      <c r="VQ38" s="161"/>
      <c r="VR38" s="161"/>
      <c r="VS38" s="161"/>
      <c r="VT38" s="161"/>
      <c r="VU38" s="161"/>
      <c r="VV38" s="161"/>
      <c r="VW38" s="161"/>
      <c r="VX38" s="161"/>
      <c r="VY38" s="161"/>
      <c r="VZ38" s="161"/>
      <c r="WA38" s="161"/>
      <c r="WB38" s="161"/>
      <c r="WC38" s="161"/>
      <c r="WD38" s="161"/>
      <c r="WE38" s="161"/>
      <c r="WF38" s="161"/>
      <c r="WG38" s="161"/>
      <c r="WH38" s="161"/>
      <c r="WI38" s="161"/>
      <c r="WJ38" s="161"/>
      <c r="WK38" s="161"/>
      <c r="WL38" s="161"/>
      <c r="WM38" s="161"/>
      <c r="WN38" s="161"/>
      <c r="WO38" s="161"/>
      <c r="WP38" s="161"/>
      <c r="WQ38" s="161"/>
      <c r="WR38" s="161"/>
      <c r="WS38" s="161"/>
      <c r="WT38" s="161"/>
      <c r="WU38" s="161"/>
      <c r="WV38" s="161"/>
      <c r="WW38" s="161"/>
      <c r="WX38" s="161"/>
      <c r="WY38" s="161"/>
      <c r="WZ38" s="161"/>
      <c r="XA38" s="161"/>
      <c r="XB38" s="161"/>
      <c r="XC38" s="161"/>
      <c r="XD38" s="161"/>
      <c r="XE38" s="161"/>
      <c r="XF38" s="161"/>
      <c r="XG38" s="161"/>
      <c r="XH38" s="161"/>
      <c r="XI38" s="161"/>
      <c r="XJ38" s="161"/>
      <c r="XK38" s="161"/>
      <c r="XL38" s="161"/>
      <c r="XM38" s="161"/>
      <c r="XN38" s="161"/>
      <c r="XO38" s="161"/>
      <c r="XP38" s="161"/>
      <c r="XQ38" s="161"/>
      <c r="XR38" s="161"/>
      <c r="XS38" s="161"/>
      <c r="XT38" s="161"/>
      <c r="XU38" s="161"/>
      <c r="XV38" s="161"/>
      <c r="XW38" s="161"/>
      <c r="XX38" s="161"/>
      <c r="XY38" s="161"/>
      <c r="XZ38" s="161"/>
      <c r="YA38" s="161"/>
      <c r="YB38" s="161"/>
      <c r="YC38" s="161"/>
      <c r="YD38" s="161"/>
      <c r="YE38" s="161"/>
      <c r="YF38" s="161"/>
      <c r="YG38" s="161"/>
      <c r="YH38" s="161"/>
      <c r="YI38" s="161"/>
      <c r="YJ38" s="161"/>
      <c r="YK38" s="161"/>
      <c r="YL38" s="161"/>
      <c r="YM38" s="161"/>
      <c r="YN38" s="161"/>
      <c r="YO38" s="161"/>
      <c r="YP38" s="161"/>
      <c r="YQ38" s="161"/>
      <c r="YR38" s="161"/>
      <c r="YS38" s="161"/>
      <c r="YT38" s="161"/>
      <c r="YU38" s="161"/>
      <c r="YV38" s="161"/>
      <c r="YW38" s="161"/>
      <c r="YX38" s="161"/>
      <c r="YY38" s="161"/>
      <c r="YZ38" s="161"/>
      <c r="ZA38" s="161"/>
      <c r="ZB38" s="161"/>
      <c r="ZC38" s="161"/>
      <c r="ZD38" s="161"/>
      <c r="ZE38" s="161"/>
      <c r="ZF38" s="161"/>
      <c r="ZG38" s="161"/>
      <c r="ZH38" s="161"/>
      <c r="ZI38" s="161"/>
      <c r="ZJ38" s="161"/>
      <c r="ZK38" s="161"/>
      <c r="ZL38" s="161"/>
      <c r="ZM38" s="161"/>
      <c r="ZN38" s="161"/>
      <c r="ZO38" s="161"/>
      <c r="ZP38" s="161"/>
      <c r="ZQ38" s="161"/>
      <c r="ZR38" s="161"/>
      <c r="ZS38" s="161"/>
      <c r="ZT38" s="161"/>
      <c r="ZU38" s="161"/>
      <c r="ZV38" s="161"/>
      <c r="ZW38" s="161"/>
      <c r="ZX38" s="161"/>
      <c r="ZY38" s="161"/>
      <c r="ZZ38" s="161"/>
      <c r="AAA38" s="161"/>
      <c r="AAB38" s="161"/>
      <c r="AAC38" s="161"/>
      <c r="AAD38" s="161"/>
      <c r="AAE38" s="161"/>
      <c r="AAF38" s="161"/>
      <c r="AAG38" s="161"/>
      <c r="AAH38" s="161"/>
      <c r="AAI38" s="161"/>
      <c r="AAJ38" s="161"/>
      <c r="AAK38" s="161"/>
      <c r="AAL38" s="161"/>
      <c r="AAM38" s="161"/>
      <c r="AAN38" s="161"/>
      <c r="AAO38" s="161"/>
      <c r="AAP38" s="161"/>
      <c r="AAQ38" s="161"/>
      <c r="AAR38" s="161"/>
      <c r="AAS38" s="161"/>
      <c r="AAT38" s="161"/>
      <c r="AAU38" s="161"/>
      <c r="AAV38" s="161"/>
      <c r="AAW38" s="161"/>
      <c r="AAX38" s="161"/>
      <c r="AAY38" s="161"/>
      <c r="AAZ38" s="161"/>
      <c r="ABA38" s="161"/>
      <c r="ABB38" s="161"/>
      <c r="ABC38" s="161"/>
      <c r="ABD38" s="161"/>
      <c r="ABE38" s="161"/>
      <c r="ABF38" s="161"/>
      <c r="ABG38" s="161"/>
      <c r="ABH38" s="161"/>
      <c r="ABI38" s="161"/>
      <c r="ABJ38" s="161"/>
      <c r="ABK38" s="161"/>
      <c r="ABL38" s="161"/>
      <c r="ABM38" s="161"/>
      <c r="ABN38" s="161"/>
      <c r="ABO38" s="161"/>
      <c r="ABP38" s="161"/>
      <c r="ABQ38" s="161"/>
      <c r="ABR38" s="161"/>
      <c r="ABS38" s="161"/>
      <c r="ABT38" s="161"/>
      <c r="ABU38" s="161"/>
      <c r="ABV38" s="161"/>
      <c r="ABW38" s="161"/>
      <c r="ABX38" s="161"/>
      <c r="ABY38" s="161"/>
      <c r="ABZ38" s="161"/>
      <c r="ACA38" s="161"/>
      <c r="ACB38" s="161"/>
      <c r="ACC38" s="161"/>
      <c r="ACD38" s="161"/>
      <c r="ACE38" s="161"/>
      <c r="ACF38" s="161"/>
      <c r="ACG38" s="161"/>
      <c r="ACH38" s="161"/>
      <c r="ACI38" s="161"/>
      <c r="ACJ38" s="161"/>
      <c r="ACK38" s="161"/>
      <c r="ACL38" s="161"/>
      <c r="ACM38" s="161"/>
      <c r="ACN38" s="161"/>
      <c r="ACO38" s="161"/>
      <c r="ACP38" s="161"/>
      <c r="ACQ38" s="161"/>
      <c r="ACR38" s="161"/>
      <c r="ACS38" s="161"/>
      <c r="ACT38" s="161"/>
      <c r="ACU38" s="161"/>
      <c r="ACV38" s="161"/>
      <c r="ACW38" s="161"/>
      <c r="ACX38" s="161"/>
      <c r="ACY38" s="161"/>
      <c r="ACZ38" s="161"/>
      <c r="ADA38" s="161"/>
      <c r="ADB38" s="161"/>
      <c r="ADC38" s="161"/>
      <c r="ADD38" s="161"/>
      <c r="ADE38" s="161"/>
      <c r="ADF38" s="161"/>
      <c r="ADG38" s="161"/>
      <c r="ADH38" s="161"/>
      <c r="ADI38" s="161"/>
      <c r="ADJ38" s="161"/>
      <c r="ADK38" s="161"/>
      <c r="ADL38" s="161"/>
      <c r="ADM38" s="161"/>
      <c r="ADN38" s="161"/>
      <c r="ADO38" s="161"/>
      <c r="ADP38" s="161"/>
      <c r="ADQ38" s="161"/>
      <c r="ADR38" s="161"/>
      <c r="ADS38" s="161"/>
      <c r="ADT38" s="161"/>
      <c r="ADU38" s="161"/>
      <c r="ADV38" s="161"/>
      <c r="ADW38" s="161"/>
      <c r="ADX38" s="161"/>
      <c r="ADY38" s="161"/>
      <c r="ADZ38" s="161"/>
      <c r="AEA38" s="161"/>
      <c r="AEB38" s="161"/>
      <c r="AEC38" s="161"/>
      <c r="AED38" s="161"/>
      <c r="AEE38" s="161"/>
      <c r="AEF38" s="161"/>
      <c r="AEG38" s="161"/>
      <c r="AEH38" s="161"/>
      <c r="AEI38" s="161"/>
      <c r="AEJ38" s="161"/>
      <c r="AEK38" s="161"/>
      <c r="AEL38" s="161"/>
      <c r="AEM38" s="161"/>
      <c r="AEN38" s="161"/>
      <c r="AEO38" s="161"/>
      <c r="AEP38" s="161"/>
      <c r="AEQ38" s="161"/>
      <c r="AER38" s="161"/>
      <c r="AES38" s="161"/>
      <c r="AET38" s="161"/>
      <c r="AEU38" s="161"/>
      <c r="AEV38" s="161"/>
      <c r="AEW38" s="161"/>
      <c r="AEX38" s="161"/>
      <c r="AEY38" s="161"/>
      <c r="AEZ38" s="161"/>
      <c r="AFA38" s="161"/>
      <c r="AFB38" s="161"/>
      <c r="AFC38" s="161"/>
      <c r="AFD38" s="161"/>
      <c r="AFE38" s="161"/>
      <c r="AFF38" s="161"/>
      <c r="AFG38" s="161"/>
      <c r="AFH38" s="161"/>
      <c r="AFI38" s="161"/>
      <c r="AFJ38" s="161"/>
      <c r="AFK38" s="161"/>
      <c r="AFL38" s="161"/>
      <c r="AFM38" s="161"/>
      <c r="AFN38" s="161"/>
      <c r="AFO38" s="161"/>
      <c r="AFP38" s="161"/>
      <c r="AFQ38" s="161"/>
      <c r="AFR38" s="161"/>
      <c r="AFS38" s="161"/>
      <c r="AFT38" s="161"/>
      <c r="AFU38" s="161"/>
      <c r="AFV38" s="161"/>
      <c r="AFW38" s="161"/>
      <c r="AFX38" s="161"/>
      <c r="AFY38" s="161"/>
      <c r="AFZ38" s="161"/>
      <c r="AGA38" s="161"/>
      <c r="AGB38" s="161"/>
      <c r="AGC38" s="161"/>
      <c r="AGD38" s="161"/>
      <c r="AGE38" s="161"/>
      <c r="AGF38" s="161"/>
      <c r="AGG38" s="161"/>
      <c r="AGH38" s="161"/>
      <c r="AGI38" s="161"/>
      <c r="AGJ38" s="161"/>
      <c r="AGK38" s="161"/>
      <c r="AGL38" s="161"/>
      <c r="AGM38" s="161"/>
      <c r="AGN38" s="161"/>
      <c r="AGO38" s="161"/>
      <c r="AGP38" s="161"/>
      <c r="AGQ38" s="161"/>
      <c r="AGR38" s="161"/>
      <c r="AGS38" s="161"/>
      <c r="AGT38" s="161"/>
      <c r="AGU38" s="161"/>
      <c r="AGV38" s="161"/>
      <c r="AGW38" s="161"/>
      <c r="AGX38" s="161"/>
      <c r="AGY38" s="161"/>
      <c r="AGZ38" s="161"/>
      <c r="AHA38" s="161"/>
      <c r="AHB38" s="161"/>
      <c r="AHC38" s="161"/>
      <c r="AHD38" s="161"/>
      <c r="AHE38" s="161"/>
      <c r="AHF38" s="161"/>
      <c r="AHG38" s="161"/>
      <c r="AHH38" s="161"/>
      <c r="AHI38" s="161"/>
      <c r="AHJ38" s="161"/>
      <c r="AHK38" s="161"/>
      <c r="AHL38" s="161"/>
      <c r="AHM38" s="161"/>
      <c r="AHN38" s="161"/>
      <c r="AHO38" s="161"/>
      <c r="AHP38" s="161"/>
      <c r="AHQ38" s="161"/>
      <c r="AHR38" s="161"/>
      <c r="AHS38" s="161"/>
      <c r="AHT38" s="161"/>
      <c r="AHU38" s="161"/>
      <c r="AHV38" s="161"/>
      <c r="AHW38" s="161"/>
      <c r="AHX38" s="161"/>
      <c r="AHY38" s="161"/>
      <c r="AHZ38" s="161"/>
      <c r="AIA38" s="161"/>
      <c r="AIB38" s="161"/>
      <c r="AIC38" s="161"/>
      <c r="AID38" s="161"/>
      <c r="AIE38" s="161"/>
      <c r="AIF38" s="161"/>
      <c r="AIG38" s="161"/>
      <c r="AIH38" s="161"/>
      <c r="AII38" s="161"/>
      <c r="AIJ38" s="161"/>
      <c r="AIK38" s="161"/>
      <c r="AIL38" s="161"/>
      <c r="AIM38" s="161"/>
      <c r="AIN38" s="161"/>
      <c r="AIO38" s="161"/>
      <c r="AIP38" s="161"/>
      <c r="AIQ38" s="161"/>
      <c r="AIR38" s="161"/>
      <c r="AIS38" s="161"/>
      <c r="AIT38" s="161"/>
      <c r="AIU38" s="161"/>
      <c r="AIV38" s="161"/>
      <c r="AIW38" s="161"/>
      <c r="AIX38" s="161"/>
      <c r="AIY38" s="161"/>
      <c r="AIZ38" s="161"/>
      <c r="AJA38" s="161"/>
      <c r="AJB38" s="161"/>
      <c r="AJC38" s="161"/>
      <c r="AJD38" s="161"/>
      <c r="AJE38" s="161"/>
      <c r="AJF38" s="161"/>
      <c r="AJG38" s="161"/>
      <c r="AJH38" s="161"/>
      <c r="AJI38" s="161"/>
      <c r="AJJ38" s="161"/>
      <c r="AJK38" s="161"/>
      <c r="AJL38" s="161"/>
      <c r="AJM38" s="161"/>
      <c r="AJN38" s="161"/>
      <c r="AJO38" s="161"/>
      <c r="AJP38" s="161"/>
      <c r="AJQ38" s="161"/>
      <c r="AJR38" s="161"/>
      <c r="AJS38" s="161"/>
      <c r="AJT38" s="161"/>
      <c r="AJU38" s="161"/>
      <c r="AJV38" s="161"/>
      <c r="AJW38" s="161"/>
      <c r="AJX38" s="161"/>
      <c r="AJY38" s="161"/>
      <c r="AJZ38" s="161"/>
      <c r="AKA38" s="161"/>
      <c r="AKB38" s="161"/>
      <c r="AKC38" s="161"/>
      <c r="AKD38" s="161"/>
      <c r="AKE38" s="161"/>
      <c r="AKF38" s="161"/>
      <c r="AKG38" s="161"/>
      <c r="AKH38" s="161"/>
      <c r="AKI38" s="161"/>
      <c r="AKJ38" s="161"/>
      <c r="AKK38" s="161"/>
      <c r="AKL38" s="161"/>
      <c r="AKM38" s="161"/>
      <c r="AKN38" s="161"/>
      <c r="AKO38" s="161"/>
      <c r="AKP38" s="161"/>
      <c r="AKQ38" s="161"/>
      <c r="AKR38" s="161"/>
      <c r="AKS38" s="161"/>
      <c r="AKT38" s="161"/>
      <c r="AKU38" s="161"/>
      <c r="AKV38" s="161"/>
      <c r="AKW38" s="161"/>
      <c r="AKX38" s="161"/>
      <c r="AKY38" s="161"/>
      <c r="AKZ38" s="161"/>
      <c r="ALA38" s="161"/>
      <c r="ALB38" s="161"/>
      <c r="ALC38" s="161"/>
      <c r="ALD38" s="161"/>
      <c r="ALE38" s="161"/>
      <c r="ALF38" s="161"/>
      <c r="ALG38" s="161"/>
      <c r="ALH38" s="161"/>
      <c r="ALI38" s="161"/>
      <c r="ALJ38" s="161"/>
      <c r="ALK38" s="161"/>
      <c r="ALL38" s="161"/>
      <c r="ALM38" s="161"/>
      <c r="ALN38" s="161"/>
      <c r="ALO38" s="161"/>
      <c r="ALP38" s="161"/>
      <c r="ALQ38" s="161"/>
      <c r="ALR38" s="161"/>
      <c r="ALS38" s="161"/>
      <c r="ALT38" s="161"/>
      <c r="ALU38" s="161"/>
      <c r="ALV38" s="161"/>
      <c r="ALW38" s="161"/>
      <c r="ALX38" s="161"/>
      <c r="ALY38" s="161"/>
      <c r="ALZ38" s="161"/>
      <c r="AMA38" s="161"/>
      <c r="AMB38" s="161"/>
      <c r="AMC38" s="161"/>
      <c r="AMD38" s="161"/>
      <c r="AME38" s="161"/>
      <c r="AMF38" s="161"/>
      <c r="AMG38" s="161"/>
      <c r="AMH38" s="161"/>
      <c r="AMI38" s="161"/>
      <c r="AMJ38" s="161"/>
      <c r="AMK38" s="161"/>
    </row>
    <row r="39" spans="1:1025" s="166" customFormat="1" ht="25.5" x14ac:dyDescent="0.25">
      <c r="A39" s="31"/>
      <c r="B39" s="191" t="s">
        <v>1512</v>
      </c>
      <c r="C39" s="18"/>
      <c r="D39" s="18"/>
      <c r="E39" s="18"/>
      <c r="F39" s="193">
        <v>15</v>
      </c>
      <c r="G39" s="159">
        <v>27.6</v>
      </c>
      <c r="H39" s="159">
        <f t="shared" si="0"/>
        <v>28.98</v>
      </c>
      <c r="I39" s="159">
        <f t="shared" si="1"/>
        <v>414</v>
      </c>
      <c r="J39" s="159">
        <f t="shared" si="2"/>
        <v>434.7</v>
      </c>
      <c r="K39" s="191" t="s">
        <v>1559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c r="IW39" s="161"/>
      <c r="IX39" s="161"/>
      <c r="IY39" s="161"/>
      <c r="IZ39" s="161"/>
      <c r="JA39" s="161"/>
      <c r="JB39" s="161"/>
      <c r="JC39" s="161"/>
      <c r="JD39" s="161"/>
      <c r="JE39" s="161"/>
      <c r="JF39" s="161"/>
      <c r="JG39" s="161"/>
      <c r="JH39" s="161"/>
      <c r="JI39" s="161"/>
      <c r="JJ39" s="161"/>
      <c r="JK39" s="161"/>
      <c r="JL39" s="161"/>
      <c r="JM39" s="161"/>
      <c r="JN39" s="161"/>
      <c r="JO39" s="161"/>
      <c r="JP39" s="161"/>
      <c r="JQ39" s="161"/>
      <c r="JR39" s="161"/>
      <c r="JS39" s="161"/>
      <c r="JT39" s="161"/>
      <c r="JU39" s="161"/>
      <c r="JV39" s="161"/>
      <c r="JW39" s="161"/>
      <c r="JX39" s="161"/>
      <c r="JY39" s="161"/>
      <c r="JZ39" s="161"/>
      <c r="KA39" s="161"/>
      <c r="KB39" s="161"/>
      <c r="KC39" s="161"/>
      <c r="KD39" s="161"/>
      <c r="KE39" s="161"/>
      <c r="KF39" s="161"/>
      <c r="KG39" s="161"/>
      <c r="KH39" s="161"/>
      <c r="KI39" s="161"/>
      <c r="KJ39" s="161"/>
      <c r="KK39" s="161"/>
      <c r="KL39" s="161"/>
      <c r="KM39" s="161"/>
      <c r="KN39" s="161"/>
      <c r="KO39" s="161"/>
      <c r="KP39" s="161"/>
      <c r="KQ39" s="161"/>
      <c r="KR39" s="161"/>
      <c r="KS39" s="161"/>
      <c r="KT39" s="161"/>
      <c r="KU39" s="161"/>
      <c r="KV39" s="161"/>
      <c r="KW39" s="161"/>
      <c r="KX39" s="161"/>
      <c r="KY39" s="161"/>
      <c r="KZ39" s="161"/>
      <c r="LA39" s="161"/>
      <c r="LB39" s="161"/>
      <c r="LC39" s="161"/>
      <c r="LD39" s="161"/>
      <c r="LE39" s="161"/>
      <c r="LF39" s="161"/>
      <c r="LG39" s="161"/>
      <c r="LH39" s="161"/>
      <c r="LI39" s="161"/>
      <c r="LJ39" s="161"/>
      <c r="LK39" s="161"/>
      <c r="LL39" s="161"/>
      <c r="LM39" s="161"/>
      <c r="LN39" s="161"/>
      <c r="LO39" s="161"/>
      <c r="LP39" s="161"/>
      <c r="LQ39" s="161"/>
      <c r="LR39" s="161"/>
      <c r="LS39" s="161"/>
      <c r="LT39" s="161"/>
      <c r="LU39" s="161"/>
      <c r="LV39" s="161"/>
      <c r="LW39" s="161"/>
      <c r="LX39" s="161"/>
      <c r="LY39" s="161"/>
      <c r="LZ39" s="161"/>
      <c r="MA39" s="161"/>
      <c r="MB39" s="161"/>
      <c r="MC39" s="161"/>
      <c r="MD39" s="161"/>
      <c r="ME39" s="161"/>
      <c r="MF39" s="161"/>
      <c r="MG39" s="161"/>
      <c r="MH39" s="161"/>
      <c r="MI39" s="161"/>
      <c r="MJ39" s="161"/>
      <c r="MK39" s="161"/>
      <c r="ML39" s="161"/>
      <c r="MM39" s="161"/>
      <c r="MN39" s="161"/>
      <c r="MO39" s="161"/>
      <c r="MP39" s="161"/>
      <c r="MQ39" s="161"/>
      <c r="MR39" s="161"/>
      <c r="MS39" s="161"/>
      <c r="MT39" s="161"/>
      <c r="MU39" s="161"/>
      <c r="MV39" s="161"/>
      <c r="MW39" s="161"/>
      <c r="MX39" s="161"/>
      <c r="MY39" s="161"/>
      <c r="MZ39" s="161"/>
      <c r="NA39" s="161"/>
      <c r="NB39" s="161"/>
      <c r="NC39" s="161"/>
      <c r="ND39" s="161"/>
      <c r="NE39" s="161"/>
      <c r="NF39" s="161"/>
      <c r="NG39" s="161"/>
      <c r="NH39" s="161"/>
      <c r="NI39" s="161"/>
      <c r="NJ39" s="161"/>
      <c r="NK39" s="161"/>
      <c r="NL39" s="161"/>
      <c r="NM39" s="161"/>
      <c r="NN39" s="161"/>
      <c r="NO39" s="161"/>
      <c r="NP39" s="161"/>
      <c r="NQ39" s="161"/>
      <c r="NR39" s="161"/>
      <c r="NS39" s="161"/>
      <c r="NT39" s="161"/>
      <c r="NU39" s="161"/>
      <c r="NV39" s="161"/>
      <c r="NW39" s="161"/>
      <c r="NX39" s="161"/>
      <c r="NY39" s="161"/>
      <c r="NZ39" s="161"/>
      <c r="OA39" s="161"/>
      <c r="OB39" s="161"/>
      <c r="OC39" s="161"/>
      <c r="OD39" s="161"/>
      <c r="OE39" s="161"/>
      <c r="OF39" s="161"/>
      <c r="OG39" s="161"/>
      <c r="OH39" s="161"/>
      <c r="OI39" s="161"/>
      <c r="OJ39" s="161"/>
      <c r="OK39" s="161"/>
      <c r="OL39" s="161"/>
      <c r="OM39" s="161"/>
      <c r="ON39" s="161"/>
      <c r="OO39" s="161"/>
      <c r="OP39" s="161"/>
      <c r="OQ39" s="161"/>
      <c r="OR39" s="161"/>
      <c r="OS39" s="161"/>
      <c r="OT39" s="161"/>
      <c r="OU39" s="161"/>
      <c r="OV39" s="161"/>
      <c r="OW39" s="161"/>
      <c r="OX39" s="161"/>
      <c r="OY39" s="161"/>
      <c r="OZ39" s="161"/>
      <c r="PA39" s="161"/>
      <c r="PB39" s="161"/>
      <c r="PC39" s="161"/>
      <c r="PD39" s="161"/>
      <c r="PE39" s="161"/>
      <c r="PF39" s="161"/>
      <c r="PG39" s="161"/>
      <c r="PH39" s="161"/>
      <c r="PI39" s="161"/>
      <c r="PJ39" s="161"/>
      <c r="PK39" s="161"/>
      <c r="PL39" s="161"/>
      <c r="PM39" s="161"/>
      <c r="PN39" s="161"/>
      <c r="PO39" s="161"/>
      <c r="PP39" s="161"/>
      <c r="PQ39" s="161"/>
      <c r="PR39" s="161"/>
      <c r="PS39" s="161"/>
      <c r="PT39" s="161"/>
      <c r="PU39" s="161"/>
      <c r="PV39" s="161"/>
      <c r="PW39" s="161"/>
      <c r="PX39" s="161"/>
      <c r="PY39" s="161"/>
      <c r="PZ39" s="161"/>
      <c r="QA39" s="161"/>
      <c r="QB39" s="161"/>
      <c r="QC39" s="161"/>
      <c r="QD39" s="161"/>
      <c r="QE39" s="161"/>
      <c r="QF39" s="161"/>
      <c r="QG39" s="161"/>
      <c r="QH39" s="161"/>
      <c r="QI39" s="161"/>
      <c r="QJ39" s="161"/>
      <c r="QK39" s="161"/>
      <c r="QL39" s="161"/>
      <c r="QM39" s="161"/>
      <c r="QN39" s="161"/>
      <c r="QO39" s="161"/>
      <c r="QP39" s="161"/>
      <c r="QQ39" s="161"/>
      <c r="QR39" s="161"/>
      <c r="QS39" s="161"/>
      <c r="QT39" s="161"/>
      <c r="QU39" s="161"/>
      <c r="QV39" s="161"/>
      <c r="QW39" s="161"/>
      <c r="QX39" s="161"/>
      <c r="QY39" s="161"/>
      <c r="QZ39" s="161"/>
      <c r="RA39" s="161"/>
      <c r="RB39" s="161"/>
      <c r="RC39" s="161"/>
      <c r="RD39" s="161"/>
      <c r="RE39" s="161"/>
      <c r="RF39" s="161"/>
      <c r="RG39" s="161"/>
      <c r="RH39" s="161"/>
      <c r="RI39" s="161"/>
      <c r="RJ39" s="161"/>
      <c r="RK39" s="161"/>
      <c r="RL39" s="161"/>
      <c r="RM39" s="161"/>
      <c r="RN39" s="161"/>
      <c r="RO39" s="161"/>
      <c r="RP39" s="161"/>
      <c r="RQ39" s="161"/>
      <c r="RR39" s="161"/>
      <c r="RS39" s="161"/>
      <c r="RT39" s="161"/>
      <c r="RU39" s="161"/>
      <c r="RV39" s="161"/>
      <c r="RW39" s="161"/>
      <c r="RX39" s="161"/>
      <c r="RY39" s="161"/>
      <c r="RZ39" s="161"/>
      <c r="SA39" s="161"/>
      <c r="SB39" s="161"/>
      <c r="SC39" s="161"/>
      <c r="SD39" s="161"/>
      <c r="SE39" s="161"/>
      <c r="SF39" s="161"/>
      <c r="SG39" s="161"/>
      <c r="SH39" s="161"/>
      <c r="SI39" s="161"/>
      <c r="SJ39" s="161"/>
      <c r="SK39" s="161"/>
      <c r="SL39" s="161"/>
      <c r="SM39" s="161"/>
      <c r="SN39" s="161"/>
      <c r="SO39" s="161"/>
      <c r="SP39" s="161"/>
      <c r="SQ39" s="161"/>
      <c r="SR39" s="161"/>
      <c r="SS39" s="161"/>
      <c r="ST39" s="161"/>
      <c r="SU39" s="161"/>
      <c r="SV39" s="161"/>
      <c r="SW39" s="161"/>
      <c r="SX39" s="161"/>
      <c r="SY39" s="161"/>
      <c r="SZ39" s="161"/>
      <c r="TA39" s="161"/>
      <c r="TB39" s="161"/>
      <c r="TC39" s="161"/>
      <c r="TD39" s="161"/>
      <c r="TE39" s="161"/>
      <c r="TF39" s="161"/>
      <c r="TG39" s="161"/>
      <c r="TH39" s="161"/>
      <c r="TI39" s="161"/>
      <c r="TJ39" s="161"/>
      <c r="TK39" s="161"/>
      <c r="TL39" s="161"/>
      <c r="TM39" s="161"/>
      <c r="TN39" s="161"/>
      <c r="TO39" s="161"/>
      <c r="TP39" s="161"/>
      <c r="TQ39" s="161"/>
      <c r="TR39" s="161"/>
      <c r="TS39" s="161"/>
      <c r="TT39" s="161"/>
      <c r="TU39" s="161"/>
      <c r="TV39" s="161"/>
      <c r="TW39" s="161"/>
      <c r="TX39" s="161"/>
      <c r="TY39" s="161"/>
      <c r="TZ39" s="161"/>
      <c r="UA39" s="161"/>
      <c r="UB39" s="161"/>
      <c r="UC39" s="161"/>
      <c r="UD39" s="161"/>
      <c r="UE39" s="161"/>
      <c r="UF39" s="161"/>
      <c r="UG39" s="161"/>
      <c r="UH39" s="161"/>
      <c r="UI39" s="161"/>
      <c r="UJ39" s="161"/>
      <c r="UK39" s="161"/>
      <c r="UL39" s="161"/>
      <c r="UM39" s="161"/>
      <c r="UN39" s="161"/>
      <c r="UO39" s="161"/>
      <c r="UP39" s="161"/>
      <c r="UQ39" s="161"/>
      <c r="UR39" s="161"/>
      <c r="US39" s="161"/>
      <c r="UT39" s="161"/>
      <c r="UU39" s="161"/>
      <c r="UV39" s="161"/>
      <c r="UW39" s="161"/>
      <c r="UX39" s="161"/>
      <c r="UY39" s="161"/>
      <c r="UZ39" s="161"/>
      <c r="VA39" s="161"/>
      <c r="VB39" s="161"/>
      <c r="VC39" s="161"/>
      <c r="VD39" s="161"/>
      <c r="VE39" s="161"/>
      <c r="VF39" s="161"/>
      <c r="VG39" s="161"/>
      <c r="VH39" s="161"/>
      <c r="VI39" s="161"/>
      <c r="VJ39" s="161"/>
      <c r="VK39" s="161"/>
      <c r="VL39" s="161"/>
      <c r="VM39" s="161"/>
      <c r="VN39" s="161"/>
      <c r="VO39" s="161"/>
      <c r="VP39" s="161"/>
      <c r="VQ39" s="161"/>
      <c r="VR39" s="161"/>
      <c r="VS39" s="161"/>
      <c r="VT39" s="161"/>
      <c r="VU39" s="161"/>
      <c r="VV39" s="161"/>
      <c r="VW39" s="161"/>
      <c r="VX39" s="161"/>
      <c r="VY39" s="161"/>
      <c r="VZ39" s="161"/>
      <c r="WA39" s="161"/>
      <c r="WB39" s="161"/>
      <c r="WC39" s="161"/>
      <c r="WD39" s="161"/>
      <c r="WE39" s="161"/>
      <c r="WF39" s="161"/>
      <c r="WG39" s="161"/>
      <c r="WH39" s="161"/>
      <c r="WI39" s="161"/>
      <c r="WJ39" s="161"/>
      <c r="WK39" s="161"/>
      <c r="WL39" s="161"/>
      <c r="WM39" s="161"/>
      <c r="WN39" s="161"/>
      <c r="WO39" s="161"/>
      <c r="WP39" s="161"/>
      <c r="WQ39" s="161"/>
      <c r="WR39" s="161"/>
      <c r="WS39" s="161"/>
      <c r="WT39" s="161"/>
      <c r="WU39" s="161"/>
      <c r="WV39" s="161"/>
      <c r="WW39" s="161"/>
      <c r="WX39" s="161"/>
      <c r="WY39" s="161"/>
      <c r="WZ39" s="161"/>
      <c r="XA39" s="161"/>
      <c r="XB39" s="161"/>
      <c r="XC39" s="161"/>
      <c r="XD39" s="161"/>
      <c r="XE39" s="161"/>
      <c r="XF39" s="161"/>
      <c r="XG39" s="161"/>
      <c r="XH39" s="161"/>
      <c r="XI39" s="161"/>
      <c r="XJ39" s="161"/>
      <c r="XK39" s="161"/>
      <c r="XL39" s="161"/>
      <c r="XM39" s="161"/>
      <c r="XN39" s="161"/>
      <c r="XO39" s="161"/>
      <c r="XP39" s="161"/>
      <c r="XQ39" s="161"/>
      <c r="XR39" s="161"/>
      <c r="XS39" s="161"/>
      <c r="XT39" s="161"/>
      <c r="XU39" s="161"/>
      <c r="XV39" s="161"/>
      <c r="XW39" s="161"/>
      <c r="XX39" s="161"/>
      <c r="XY39" s="161"/>
      <c r="XZ39" s="161"/>
      <c r="YA39" s="161"/>
      <c r="YB39" s="161"/>
      <c r="YC39" s="161"/>
      <c r="YD39" s="161"/>
      <c r="YE39" s="161"/>
      <c r="YF39" s="161"/>
      <c r="YG39" s="161"/>
      <c r="YH39" s="161"/>
      <c r="YI39" s="161"/>
      <c r="YJ39" s="161"/>
      <c r="YK39" s="161"/>
      <c r="YL39" s="161"/>
      <c r="YM39" s="161"/>
      <c r="YN39" s="161"/>
      <c r="YO39" s="161"/>
      <c r="YP39" s="161"/>
      <c r="YQ39" s="161"/>
      <c r="YR39" s="161"/>
      <c r="YS39" s="161"/>
      <c r="YT39" s="161"/>
      <c r="YU39" s="161"/>
      <c r="YV39" s="161"/>
      <c r="YW39" s="161"/>
      <c r="YX39" s="161"/>
      <c r="YY39" s="161"/>
      <c r="YZ39" s="161"/>
      <c r="ZA39" s="161"/>
      <c r="ZB39" s="161"/>
      <c r="ZC39" s="161"/>
      <c r="ZD39" s="161"/>
      <c r="ZE39" s="161"/>
      <c r="ZF39" s="161"/>
      <c r="ZG39" s="161"/>
      <c r="ZH39" s="161"/>
      <c r="ZI39" s="161"/>
      <c r="ZJ39" s="161"/>
      <c r="ZK39" s="161"/>
      <c r="ZL39" s="161"/>
      <c r="ZM39" s="161"/>
      <c r="ZN39" s="161"/>
      <c r="ZO39" s="161"/>
      <c r="ZP39" s="161"/>
      <c r="ZQ39" s="161"/>
      <c r="ZR39" s="161"/>
      <c r="ZS39" s="161"/>
      <c r="ZT39" s="161"/>
      <c r="ZU39" s="161"/>
      <c r="ZV39" s="161"/>
      <c r="ZW39" s="161"/>
      <c r="ZX39" s="161"/>
      <c r="ZY39" s="161"/>
      <c r="ZZ39" s="161"/>
      <c r="AAA39" s="161"/>
      <c r="AAB39" s="161"/>
      <c r="AAC39" s="161"/>
      <c r="AAD39" s="161"/>
      <c r="AAE39" s="161"/>
      <c r="AAF39" s="161"/>
      <c r="AAG39" s="161"/>
      <c r="AAH39" s="161"/>
      <c r="AAI39" s="161"/>
      <c r="AAJ39" s="161"/>
      <c r="AAK39" s="161"/>
      <c r="AAL39" s="161"/>
      <c r="AAM39" s="161"/>
      <c r="AAN39" s="161"/>
      <c r="AAO39" s="161"/>
      <c r="AAP39" s="161"/>
      <c r="AAQ39" s="161"/>
      <c r="AAR39" s="161"/>
      <c r="AAS39" s="161"/>
      <c r="AAT39" s="161"/>
      <c r="AAU39" s="161"/>
      <c r="AAV39" s="161"/>
      <c r="AAW39" s="161"/>
      <c r="AAX39" s="161"/>
      <c r="AAY39" s="161"/>
      <c r="AAZ39" s="161"/>
      <c r="ABA39" s="161"/>
      <c r="ABB39" s="161"/>
      <c r="ABC39" s="161"/>
      <c r="ABD39" s="161"/>
      <c r="ABE39" s="161"/>
      <c r="ABF39" s="161"/>
      <c r="ABG39" s="161"/>
      <c r="ABH39" s="161"/>
      <c r="ABI39" s="161"/>
      <c r="ABJ39" s="161"/>
      <c r="ABK39" s="161"/>
      <c r="ABL39" s="161"/>
      <c r="ABM39" s="161"/>
      <c r="ABN39" s="161"/>
      <c r="ABO39" s="161"/>
      <c r="ABP39" s="161"/>
      <c r="ABQ39" s="161"/>
      <c r="ABR39" s="161"/>
      <c r="ABS39" s="161"/>
      <c r="ABT39" s="161"/>
      <c r="ABU39" s="161"/>
      <c r="ABV39" s="161"/>
      <c r="ABW39" s="161"/>
      <c r="ABX39" s="161"/>
      <c r="ABY39" s="161"/>
      <c r="ABZ39" s="161"/>
      <c r="ACA39" s="161"/>
      <c r="ACB39" s="161"/>
      <c r="ACC39" s="161"/>
      <c r="ACD39" s="161"/>
      <c r="ACE39" s="161"/>
      <c r="ACF39" s="161"/>
      <c r="ACG39" s="161"/>
      <c r="ACH39" s="161"/>
      <c r="ACI39" s="161"/>
      <c r="ACJ39" s="161"/>
      <c r="ACK39" s="161"/>
      <c r="ACL39" s="161"/>
      <c r="ACM39" s="161"/>
      <c r="ACN39" s="161"/>
      <c r="ACO39" s="161"/>
      <c r="ACP39" s="161"/>
      <c r="ACQ39" s="161"/>
      <c r="ACR39" s="161"/>
      <c r="ACS39" s="161"/>
      <c r="ACT39" s="161"/>
      <c r="ACU39" s="161"/>
      <c r="ACV39" s="161"/>
      <c r="ACW39" s="161"/>
      <c r="ACX39" s="161"/>
      <c r="ACY39" s="161"/>
      <c r="ACZ39" s="161"/>
      <c r="ADA39" s="161"/>
      <c r="ADB39" s="161"/>
      <c r="ADC39" s="161"/>
      <c r="ADD39" s="161"/>
      <c r="ADE39" s="161"/>
      <c r="ADF39" s="161"/>
      <c r="ADG39" s="161"/>
      <c r="ADH39" s="161"/>
      <c r="ADI39" s="161"/>
      <c r="ADJ39" s="161"/>
      <c r="ADK39" s="161"/>
      <c r="ADL39" s="161"/>
      <c r="ADM39" s="161"/>
      <c r="ADN39" s="161"/>
      <c r="ADO39" s="161"/>
      <c r="ADP39" s="161"/>
      <c r="ADQ39" s="161"/>
      <c r="ADR39" s="161"/>
      <c r="ADS39" s="161"/>
      <c r="ADT39" s="161"/>
      <c r="ADU39" s="161"/>
      <c r="ADV39" s="161"/>
      <c r="ADW39" s="161"/>
      <c r="ADX39" s="161"/>
      <c r="ADY39" s="161"/>
      <c r="ADZ39" s="161"/>
      <c r="AEA39" s="161"/>
      <c r="AEB39" s="161"/>
      <c r="AEC39" s="161"/>
      <c r="AED39" s="161"/>
      <c r="AEE39" s="161"/>
      <c r="AEF39" s="161"/>
      <c r="AEG39" s="161"/>
      <c r="AEH39" s="161"/>
      <c r="AEI39" s="161"/>
      <c r="AEJ39" s="161"/>
      <c r="AEK39" s="161"/>
      <c r="AEL39" s="161"/>
      <c r="AEM39" s="161"/>
      <c r="AEN39" s="161"/>
      <c r="AEO39" s="161"/>
      <c r="AEP39" s="161"/>
      <c r="AEQ39" s="161"/>
      <c r="AER39" s="161"/>
      <c r="AES39" s="161"/>
      <c r="AET39" s="161"/>
      <c r="AEU39" s="161"/>
      <c r="AEV39" s="161"/>
      <c r="AEW39" s="161"/>
      <c r="AEX39" s="161"/>
      <c r="AEY39" s="161"/>
      <c r="AEZ39" s="161"/>
      <c r="AFA39" s="161"/>
      <c r="AFB39" s="161"/>
      <c r="AFC39" s="161"/>
      <c r="AFD39" s="161"/>
      <c r="AFE39" s="161"/>
      <c r="AFF39" s="161"/>
      <c r="AFG39" s="161"/>
      <c r="AFH39" s="161"/>
      <c r="AFI39" s="161"/>
      <c r="AFJ39" s="161"/>
      <c r="AFK39" s="161"/>
      <c r="AFL39" s="161"/>
      <c r="AFM39" s="161"/>
      <c r="AFN39" s="161"/>
      <c r="AFO39" s="161"/>
      <c r="AFP39" s="161"/>
      <c r="AFQ39" s="161"/>
      <c r="AFR39" s="161"/>
      <c r="AFS39" s="161"/>
      <c r="AFT39" s="161"/>
      <c r="AFU39" s="161"/>
      <c r="AFV39" s="161"/>
      <c r="AFW39" s="161"/>
      <c r="AFX39" s="161"/>
      <c r="AFY39" s="161"/>
      <c r="AFZ39" s="161"/>
      <c r="AGA39" s="161"/>
      <c r="AGB39" s="161"/>
      <c r="AGC39" s="161"/>
      <c r="AGD39" s="161"/>
      <c r="AGE39" s="161"/>
      <c r="AGF39" s="161"/>
      <c r="AGG39" s="161"/>
      <c r="AGH39" s="161"/>
      <c r="AGI39" s="161"/>
      <c r="AGJ39" s="161"/>
      <c r="AGK39" s="161"/>
      <c r="AGL39" s="161"/>
      <c r="AGM39" s="161"/>
      <c r="AGN39" s="161"/>
      <c r="AGO39" s="161"/>
      <c r="AGP39" s="161"/>
      <c r="AGQ39" s="161"/>
      <c r="AGR39" s="161"/>
      <c r="AGS39" s="161"/>
      <c r="AGT39" s="161"/>
      <c r="AGU39" s="161"/>
      <c r="AGV39" s="161"/>
      <c r="AGW39" s="161"/>
      <c r="AGX39" s="161"/>
      <c r="AGY39" s="161"/>
      <c r="AGZ39" s="161"/>
      <c r="AHA39" s="161"/>
      <c r="AHB39" s="161"/>
      <c r="AHC39" s="161"/>
      <c r="AHD39" s="161"/>
      <c r="AHE39" s="161"/>
      <c r="AHF39" s="161"/>
      <c r="AHG39" s="161"/>
      <c r="AHH39" s="161"/>
      <c r="AHI39" s="161"/>
      <c r="AHJ39" s="161"/>
      <c r="AHK39" s="161"/>
      <c r="AHL39" s="161"/>
      <c r="AHM39" s="161"/>
      <c r="AHN39" s="161"/>
      <c r="AHO39" s="161"/>
      <c r="AHP39" s="161"/>
      <c r="AHQ39" s="161"/>
      <c r="AHR39" s="161"/>
      <c r="AHS39" s="161"/>
      <c r="AHT39" s="161"/>
      <c r="AHU39" s="161"/>
      <c r="AHV39" s="161"/>
      <c r="AHW39" s="161"/>
      <c r="AHX39" s="161"/>
      <c r="AHY39" s="161"/>
      <c r="AHZ39" s="161"/>
      <c r="AIA39" s="161"/>
      <c r="AIB39" s="161"/>
      <c r="AIC39" s="161"/>
      <c r="AID39" s="161"/>
      <c r="AIE39" s="161"/>
      <c r="AIF39" s="161"/>
      <c r="AIG39" s="161"/>
      <c r="AIH39" s="161"/>
      <c r="AII39" s="161"/>
      <c r="AIJ39" s="161"/>
      <c r="AIK39" s="161"/>
      <c r="AIL39" s="161"/>
      <c r="AIM39" s="161"/>
      <c r="AIN39" s="161"/>
      <c r="AIO39" s="161"/>
      <c r="AIP39" s="161"/>
      <c r="AIQ39" s="161"/>
      <c r="AIR39" s="161"/>
      <c r="AIS39" s="161"/>
      <c r="AIT39" s="161"/>
      <c r="AIU39" s="161"/>
      <c r="AIV39" s="161"/>
      <c r="AIW39" s="161"/>
      <c r="AIX39" s="161"/>
      <c r="AIY39" s="161"/>
      <c r="AIZ39" s="161"/>
      <c r="AJA39" s="161"/>
      <c r="AJB39" s="161"/>
      <c r="AJC39" s="161"/>
      <c r="AJD39" s="161"/>
      <c r="AJE39" s="161"/>
      <c r="AJF39" s="161"/>
      <c r="AJG39" s="161"/>
      <c r="AJH39" s="161"/>
      <c r="AJI39" s="161"/>
      <c r="AJJ39" s="161"/>
      <c r="AJK39" s="161"/>
      <c r="AJL39" s="161"/>
      <c r="AJM39" s="161"/>
      <c r="AJN39" s="161"/>
      <c r="AJO39" s="161"/>
      <c r="AJP39" s="161"/>
      <c r="AJQ39" s="161"/>
      <c r="AJR39" s="161"/>
      <c r="AJS39" s="161"/>
      <c r="AJT39" s="161"/>
      <c r="AJU39" s="161"/>
      <c r="AJV39" s="161"/>
      <c r="AJW39" s="161"/>
      <c r="AJX39" s="161"/>
      <c r="AJY39" s="161"/>
      <c r="AJZ39" s="161"/>
      <c r="AKA39" s="161"/>
      <c r="AKB39" s="161"/>
      <c r="AKC39" s="161"/>
      <c r="AKD39" s="161"/>
      <c r="AKE39" s="161"/>
      <c r="AKF39" s="161"/>
      <c r="AKG39" s="161"/>
      <c r="AKH39" s="161"/>
      <c r="AKI39" s="161"/>
      <c r="AKJ39" s="161"/>
      <c r="AKK39" s="161"/>
      <c r="AKL39" s="161"/>
      <c r="AKM39" s="161"/>
      <c r="AKN39" s="161"/>
      <c r="AKO39" s="161"/>
      <c r="AKP39" s="161"/>
      <c r="AKQ39" s="161"/>
      <c r="AKR39" s="161"/>
      <c r="AKS39" s="161"/>
      <c r="AKT39" s="161"/>
      <c r="AKU39" s="161"/>
      <c r="AKV39" s="161"/>
      <c r="AKW39" s="161"/>
      <c r="AKX39" s="161"/>
      <c r="AKY39" s="161"/>
      <c r="AKZ39" s="161"/>
      <c r="ALA39" s="161"/>
      <c r="ALB39" s="161"/>
      <c r="ALC39" s="161"/>
      <c r="ALD39" s="161"/>
      <c r="ALE39" s="161"/>
      <c r="ALF39" s="161"/>
      <c r="ALG39" s="161"/>
      <c r="ALH39" s="161"/>
      <c r="ALI39" s="161"/>
      <c r="ALJ39" s="161"/>
      <c r="ALK39" s="161"/>
      <c r="ALL39" s="161"/>
      <c r="ALM39" s="161"/>
      <c r="ALN39" s="161"/>
      <c r="ALO39" s="161"/>
      <c r="ALP39" s="161"/>
      <c r="ALQ39" s="161"/>
      <c r="ALR39" s="161"/>
      <c r="ALS39" s="161"/>
      <c r="ALT39" s="161"/>
      <c r="ALU39" s="161"/>
      <c r="ALV39" s="161"/>
      <c r="ALW39" s="161"/>
      <c r="ALX39" s="161"/>
      <c r="ALY39" s="161"/>
      <c r="ALZ39" s="161"/>
      <c r="AMA39" s="161"/>
      <c r="AMB39" s="161"/>
      <c r="AMC39" s="161"/>
      <c r="AMD39" s="161"/>
      <c r="AME39" s="161"/>
      <c r="AMF39" s="161"/>
      <c r="AMG39" s="161"/>
      <c r="AMH39" s="161"/>
      <c r="AMI39" s="161"/>
      <c r="AMJ39" s="161"/>
      <c r="AMK39" s="161"/>
    </row>
    <row r="40" spans="1:1025" s="166" customFormat="1" ht="25.5" x14ac:dyDescent="0.25">
      <c r="A40" s="31"/>
      <c r="B40" s="191" t="s">
        <v>1513</v>
      </c>
      <c r="C40" s="18"/>
      <c r="D40" s="18"/>
      <c r="E40" s="18"/>
      <c r="F40" s="193">
        <v>7</v>
      </c>
      <c r="G40" s="159">
        <v>24</v>
      </c>
      <c r="H40" s="159">
        <f t="shared" si="0"/>
        <v>25.2</v>
      </c>
      <c r="I40" s="159">
        <f t="shared" si="1"/>
        <v>168</v>
      </c>
      <c r="J40" s="159">
        <f t="shared" si="2"/>
        <v>176.4</v>
      </c>
      <c r="K40" s="191" t="s">
        <v>1560</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c r="GY40" s="161"/>
      <c r="GZ40" s="161"/>
      <c r="HA40" s="161"/>
      <c r="HB40" s="161"/>
      <c r="HC40" s="161"/>
      <c r="HD40" s="161"/>
      <c r="HE40" s="161"/>
      <c r="HF40" s="161"/>
      <c r="HG40" s="161"/>
      <c r="HH40" s="161"/>
      <c r="HI40" s="161"/>
      <c r="HJ40" s="161"/>
      <c r="HK40" s="161"/>
      <c r="HL40" s="161"/>
      <c r="HM40" s="161"/>
      <c r="HN40" s="161"/>
      <c r="HO40" s="161"/>
      <c r="HP40" s="161"/>
      <c r="HQ40" s="161"/>
      <c r="HR40" s="161"/>
      <c r="HS40" s="161"/>
      <c r="HT40" s="161"/>
      <c r="HU40" s="161"/>
      <c r="HV40" s="161"/>
      <c r="HW40" s="161"/>
      <c r="HX40" s="161"/>
      <c r="HY40" s="161"/>
      <c r="HZ40" s="161"/>
      <c r="IA40" s="161"/>
      <c r="IB40" s="161"/>
      <c r="IC40" s="161"/>
      <c r="ID40" s="161"/>
      <c r="IE40" s="161"/>
      <c r="IF40" s="161"/>
      <c r="IG40" s="161"/>
      <c r="IH40" s="161"/>
      <c r="II40" s="161"/>
      <c r="IJ40" s="161"/>
      <c r="IK40" s="161"/>
      <c r="IL40" s="161"/>
      <c r="IM40" s="161"/>
      <c r="IN40" s="161"/>
      <c r="IO40" s="161"/>
      <c r="IP40" s="161"/>
      <c r="IQ40" s="161"/>
      <c r="IR40" s="161"/>
      <c r="IS40" s="161"/>
      <c r="IT40" s="161"/>
      <c r="IU40" s="161"/>
      <c r="IV40" s="161"/>
      <c r="IW40" s="161"/>
      <c r="IX40" s="161"/>
      <c r="IY40" s="161"/>
      <c r="IZ40" s="161"/>
      <c r="JA40" s="161"/>
      <c r="JB40" s="161"/>
      <c r="JC40" s="161"/>
      <c r="JD40" s="161"/>
      <c r="JE40" s="161"/>
      <c r="JF40" s="161"/>
      <c r="JG40" s="161"/>
      <c r="JH40" s="161"/>
      <c r="JI40" s="161"/>
      <c r="JJ40" s="161"/>
      <c r="JK40" s="161"/>
      <c r="JL40" s="161"/>
      <c r="JM40" s="161"/>
      <c r="JN40" s="161"/>
      <c r="JO40" s="161"/>
      <c r="JP40" s="161"/>
      <c r="JQ40" s="161"/>
      <c r="JR40" s="161"/>
      <c r="JS40" s="161"/>
      <c r="JT40" s="161"/>
      <c r="JU40" s="161"/>
      <c r="JV40" s="161"/>
      <c r="JW40" s="161"/>
      <c r="JX40" s="161"/>
      <c r="JY40" s="161"/>
      <c r="JZ40" s="161"/>
      <c r="KA40" s="161"/>
      <c r="KB40" s="161"/>
      <c r="KC40" s="161"/>
      <c r="KD40" s="161"/>
      <c r="KE40" s="161"/>
      <c r="KF40" s="161"/>
      <c r="KG40" s="161"/>
      <c r="KH40" s="161"/>
      <c r="KI40" s="161"/>
      <c r="KJ40" s="161"/>
      <c r="KK40" s="161"/>
      <c r="KL40" s="161"/>
      <c r="KM40" s="161"/>
      <c r="KN40" s="161"/>
      <c r="KO40" s="161"/>
      <c r="KP40" s="161"/>
      <c r="KQ40" s="161"/>
      <c r="KR40" s="161"/>
      <c r="KS40" s="161"/>
      <c r="KT40" s="161"/>
      <c r="KU40" s="161"/>
      <c r="KV40" s="161"/>
      <c r="KW40" s="161"/>
      <c r="KX40" s="161"/>
      <c r="KY40" s="161"/>
      <c r="KZ40" s="161"/>
      <c r="LA40" s="161"/>
      <c r="LB40" s="161"/>
      <c r="LC40" s="161"/>
      <c r="LD40" s="161"/>
      <c r="LE40" s="161"/>
      <c r="LF40" s="161"/>
      <c r="LG40" s="161"/>
      <c r="LH40" s="161"/>
      <c r="LI40" s="161"/>
      <c r="LJ40" s="161"/>
      <c r="LK40" s="161"/>
      <c r="LL40" s="161"/>
      <c r="LM40" s="161"/>
      <c r="LN40" s="161"/>
      <c r="LO40" s="161"/>
      <c r="LP40" s="161"/>
      <c r="LQ40" s="161"/>
      <c r="LR40" s="161"/>
      <c r="LS40" s="161"/>
      <c r="LT40" s="161"/>
      <c r="LU40" s="161"/>
      <c r="LV40" s="161"/>
      <c r="LW40" s="161"/>
      <c r="LX40" s="161"/>
      <c r="LY40" s="161"/>
      <c r="LZ40" s="161"/>
      <c r="MA40" s="161"/>
      <c r="MB40" s="161"/>
      <c r="MC40" s="161"/>
      <c r="MD40" s="161"/>
      <c r="ME40" s="161"/>
      <c r="MF40" s="161"/>
      <c r="MG40" s="161"/>
      <c r="MH40" s="161"/>
      <c r="MI40" s="161"/>
      <c r="MJ40" s="161"/>
      <c r="MK40" s="161"/>
      <c r="ML40" s="161"/>
      <c r="MM40" s="161"/>
      <c r="MN40" s="161"/>
      <c r="MO40" s="161"/>
      <c r="MP40" s="161"/>
      <c r="MQ40" s="161"/>
      <c r="MR40" s="161"/>
      <c r="MS40" s="161"/>
      <c r="MT40" s="161"/>
      <c r="MU40" s="161"/>
      <c r="MV40" s="161"/>
      <c r="MW40" s="161"/>
      <c r="MX40" s="161"/>
      <c r="MY40" s="161"/>
      <c r="MZ40" s="161"/>
      <c r="NA40" s="161"/>
      <c r="NB40" s="161"/>
      <c r="NC40" s="161"/>
      <c r="ND40" s="161"/>
      <c r="NE40" s="161"/>
      <c r="NF40" s="161"/>
      <c r="NG40" s="161"/>
      <c r="NH40" s="161"/>
      <c r="NI40" s="161"/>
      <c r="NJ40" s="161"/>
      <c r="NK40" s="161"/>
      <c r="NL40" s="161"/>
      <c r="NM40" s="161"/>
      <c r="NN40" s="161"/>
      <c r="NO40" s="161"/>
      <c r="NP40" s="161"/>
      <c r="NQ40" s="161"/>
      <c r="NR40" s="161"/>
      <c r="NS40" s="161"/>
      <c r="NT40" s="161"/>
      <c r="NU40" s="161"/>
      <c r="NV40" s="161"/>
      <c r="NW40" s="161"/>
      <c r="NX40" s="161"/>
      <c r="NY40" s="161"/>
      <c r="NZ40" s="161"/>
      <c r="OA40" s="161"/>
      <c r="OB40" s="161"/>
      <c r="OC40" s="161"/>
      <c r="OD40" s="161"/>
      <c r="OE40" s="161"/>
      <c r="OF40" s="161"/>
      <c r="OG40" s="161"/>
      <c r="OH40" s="161"/>
      <c r="OI40" s="161"/>
      <c r="OJ40" s="161"/>
      <c r="OK40" s="161"/>
      <c r="OL40" s="161"/>
      <c r="OM40" s="161"/>
      <c r="ON40" s="161"/>
      <c r="OO40" s="161"/>
      <c r="OP40" s="161"/>
      <c r="OQ40" s="161"/>
      <c r="OR40" s="161"/>
      <c r="OS40" s="161"/>
      <c r="OT40" s="161"/>
      <c r="OU40" s="161"/>
      <c r="OV40" s="161"/>
      <c r="OW40" s="161"/>
      <c r="OX40" s="161"/>
      <c r="OY40" s="161"/>
      <c r="OZ40" s="161"/>
      <c r="PA40" s="161"/>
      <c r="PB40" s="161"/>
      <c r="PC40" s="161"/>
      <c r="PD40" s="161"/>
      <c r="PE40" s="161"/>
      <c r="PF40" s="161"/>
      <c r="PG40" s="161"/>
      <c r="PH40" s="161"/>
      <c r="PI40" s="161"/>
      <c r="PJ40" s="161"/>
      <c r="PK40" s="161"/>
      <c r="PL40" s="161"/>
      <c r="PM40" s="161"/>
      <c r="PN40" s="161"/>
      <c r="PO40" s="161"/>
      <c r="PP40" s="161"/>
      <c r="PQ40" s="161"/>
      <c r="PR40" s="161"/>
      <c r="PS40" s="161"/>
      <c r="PT40" s="161"/>
      <c r="PU40" s="161"/>
      <c r="PV40" s="161"/>
      <c r="PW40" s="161"/>
      <c r="PX40" s="161"/>
      <c r="PY40" s="161"/>
      <c r="PZ40" s="161"/>
      <c r="QA40" s="161"/>
      <c r="QB40" s="161"/>
      <c r="QC40" s="161"/>
      <c r="QD40" s="161"/>
      <c r="QE40" s="161"/>
      <c r="QF40" s="161"/>
      <c r="QG40" s="161"/>
      <c r="QH40" s="161"/>
      <c r="QI40" s="161"/>
      <c r="QJ40" s="161"/>
      <c r="QK40" s="161"/>
      <c r="QL40" s="161"/>
      <c r="QM40" s="161"/>
      <c r="QN40" s="161"/>
      <c r="QO40" s="161"/>
      <c r="QP40" s="161"/>
      <c r="QQ40" s="161"/>
      <c r="QR40" s="161"/>
      <c r="QS40" s="161"/>
      <c r="QT40" s="161"/>
      <c r="QU40" s="161"/>
      <c r="QV40" s="161"/>
      <c r="QW40" s="161"/>
      <c r="QX40" s="161"/>
      <c r="QY40" s="161"/>
      <c r="QZ40" s="161"/>
      <c r="RA40" s="161"/>
      <c r="RB40" s="161"/>
      <c r="RC40" s="161"/>
      <c r="RD40" s="161"/>
      <c r="RE40" s="161"/>
      <c r="RF40" s="161"/>
      <c r="RG40" s="161"/>
      <c r="RH40" s="161"/>
      <c r="RI40" s="161"/>
      <c r="RJ40" s="161"/>
      <c r="RK40" s="161"/>
      <c r="RL40" s="161"/>
      <c r="RM40" s="161"/>
      <c r="RN40" s="161"/>
      <c r="RO40" s="161"/>
      <c r="RP40" s="161"/>
      <c r="RQ40" s="161"/>
      <c r="RR40" s="161"/>
      <c r="RS40" s="161"/>
      <c r="RT40" s="161"/>
      <c r="RU40" s="161"/>
      <c r="RV40" s="161"/>
      <c r="RW40" s="161"/>
      <c r="RX40" s="161"/>
      <c r="RY40" s="161"/>
      <c r="RZ40" s="161"/>
      <c r="SA40" s="161"/>
      <c r="SB40" s="161"/>
      <c r="SC40" s="161"/>
      <c r="SD40" s="161"/>
      <c r="SE40" s="161"/>
      <c r="SF40" s="161"/>
      <c r="SG40" s="161"/>
      <c r="SH40" s="161"/>
      <c r="SI40" s="161"/>
      <c r="SJ40" s="161"/>
      <c r="SK40" s="161"/>
      <c r="SL40" s="161"/>
      <c r="SM40" s="161"/>
      <c r="SN40" s="161"/>
      <c r="SO40" s="161"/>
      <c r="SP40" s="161"/>
      <c r="SQ40" s="161"/>
      <c r="SR40" s="161"/>
      <c r="SS40" s="161"/>
      <c r="ST40" s="161"/>
      <c r="SU40" s="161"/>
      <c r="SV40" s="161"/>
      <c r="SW40" s="161"/>
      <c r="SX40" s="161"/>
      <c r="SY40" s="161"/>
      <c r="SZ40" s="161"/>
      <c r="TA40" s="161"/>
      <c r="TB40" s="161"/>
      <c r="TC40" s="161"/>
      <c r="TD40" s="161"/>
      <c r="TE40" s="161"/>
      <c r="TF40" s="161"/>
      <c r="TG40" s="161"/>
      <c r="TH40" s="161"/>
      <c r="TI40" s="161"/>
      <c r="TJ40" s="161"/>
      <c r="TK40" s="161"/>
      <c r="TL40" s="161"/>
      <c r="TM40" s="161"/>
      <c r="TN40" s="161"/>
      <c r="TO40" s="161"/>
      <c r="TP40" s="161"/>
      <c r="TQ40" s="161"/>
      <c r="TR40" s="161"/>
      <c r="TS40" s="161"/>
      <c r="TT40" s="161"/>
      <c r="TU40" s="161"/>
      <c r="TV40" s="161"/>
      <c r="TW40" s="161"/>
      <c r="TX40" s="161"/>
      <c r="TY40" s="161"/>
      <c r="TZ40" s="161"/>
      <c r="UA40" s="161"/>
      <c r="UB40" s="161"/>
      <c r="UC40" s="161"/>
      <c r="UD40" s="161"/>
      <c r="UE40" s="161"/>
      <c r="UF40" s="161"/>
      <c r="UG40" s="161"/>
      <c r="UH40" s="161"/>
      <c r="UI40" s="161"/>
      <c r="UJ40" s="161"/>
      <c r="UK40" s="161"/>
      <c r="UL40" s="161"/>
      <c r="UM40" s="161"/>
      <c r="UN40" s="161"/>
      <c r="UO40" s="161"/>
      <c r="UP40" s="161"/>
      <c r="UQ40" s="161"/>
      <c r="UR40" s="161"/>
      <c r="US40" s="161"/>
      <c r="UT40" s="161"/>
      <c r="UU40" s="161"/>
      <c r="UV40" s="161"/>
      <c r="UW40" s="161"/>
      <c r="UX40" s="161"/>
      <c r="UY40" s="161"/>
      <c r="UZ40" s="161"/>
      <c r="VA40" s="161"/>
      <c r="VB40" s="161"/>
      <c r="VC40" s="161"/>
      <c r="VD40" s="161"/>
      <c r="VE40" s="161"/>
      <c r="VF40" s="161"/>
      <c r="VG40" s="161"/>
      <c r="VH40" s="161"/>
      <c r="VI40" s="161"/>
      <c r="VJ40" s="161"/>
      <c r="VK40" s="161"/>
      <c r="VL40" s="161"/>
      <c r="VM40" s="161"/>
      <c r="VN40" s="161"/>
      <c r="VO40" s="161"/>
      <c r="VP40" s="161"/>
      <c r="VQ40" s="161"/>
      <c r="VR40" s="161"/>
      <c r="VS40" s="161"/>
      <c r="VT40" s="161"/>
      <c r="VU40" s="161"/>
      <c r="VV40" s="161"/>
      <c r="VW40" s="161"/>
      <c r="VX40" s="161"/>
      <c r="VY40" s="161"/>
      <c r="VZ40" s="161"/>
      <c r="WA40" s="161"/>
      <c r="WB40" s="161"/>
      <c r="WC40" s="161"/>
      <c r="WD40" s="161"/>
      <c r="WE40" s="161"/>
      <c r="WF40" s="161"/>
      <c r="WG40" s="161"/>
      <c r="WH40" s="161"/>
      <c r="WI40" s="161"/>
      <c r="WJ40" s="161"/>
      <c r="WK40" s="161"/>
      <c r="WL40" s="161"/>
      <c r="WM40" s="161"/>
      <c r="WN40" s="161"/>
      <c r="WO40" s="161"/>
      <c r="WP40" s="161"/>
      <c r="WQ40" s="161"/>
      <c r="WR40" s="161"/>
      <c r="WS40" s="161"/>
      <c r="WT40" s="161"/>
      <c r="WU40" s="161"/>
      <c r="WV40" s="161"/>
      <c r="WW40" s="161"/>
      <c r="WX40" s="161"/>
      <c r="WY40" s="161"/>
      <c r="WZ40" s="161"/>
      <c r="XA40" s="161"/>
      <c r="XB40" s="161"/>
      <c r="XC40" s="161"/>
      <c r="XD40" s="161"/>
      <c r="XE40" s="161"/>
      <c r="XF40" s="161"/>
      <c r="XG40" s="161"/>
      <c r="XH40" s="161"/>
      <c r="XI40" s="161"/>
      <c r="XJ40" s="161"/>
      <c r="XK40" s="161"/>
      <c r="XL40" s="161"/>
      <c r="XM40" s="161"/>
      <c r="XN40" s="161"/>
      <c r="XO40" s="161"/>
      <c r="XP40" s="161"/>
      <c r="XQ40" s="161"/>
      <c r="XR40" s="161"/>
      <c r="XS40" s="161"/>
      <c r="XT40" s="161"/>
      <c r="XU40" s="161"/>
      <c r="XV40" s="161"/>
      <c r="XW40" s="161"/>
      <c r="XX40" s="161"/>
      <c r="XY40" s="161"/>
      <c r="XZ40" s="161"/>
      <c r="YA40" s="161"/>
      <c r="YB40" s="161"/>
      <c r="YC40" s="161"/>
      <c r="YD40" s="161"/>
      <c r="YE40" s="161"/>
      <c r="YF40" s="161"/>
      <c r="YG40" s="161"/>
      <c r="YH40" s="161"/>
      <c r="YI40" s="161"/>
      <c r="YJ40" s="161"/>
      <c r="YK40" s="161"/>
      <c r="YL40" s="161"/>
      <c r="YM40" s="161"/>
      <c r="YN40" s="161"/>
      <c r="YO40" s="161"/>
      <c r="YP40" s="161"/>
      <c r="YQ40" s="161"/>
      <c r="YR40" s="161"/>
      <c r="YS40" s="161"/>
      <c r="YT40" s="161"/>
      <c r="YU40" s="161"/>
      <c r="YV40" s="161"/>
      <c r="YW40" s="161"/>
      <c r="YX40" s="161"/>
      <c r="YY40" s="161"/>
      <c r="YZ40" s="161"/>
      <c r="ZA40" s="161"/>
      <c r="ZB40" s="161"/>
      <c r="ZC40" s="161"/>
      <c r="ZD40" s="161"/>
      <c r="ZE40" s="161"/>
      <c r="ZF40" s="161"/>
      <c r="ZG40" s="161"/>
      <c r="ZH40" s="161"/>
      <c r="ZI40" s="161"/>
      <c r="ZJ40" s="161"/>
      <c r="ZK40" s="161"/>
      <c r="ZL40" s="161"/>
      <c r="ZM40" s="161"/>
      <c r="ZN40" s="161"/>
      <c r="ZO40" s="161"/>
      <c r="ZP40" s="161"/>
      <c r="ZQ40" s="161"/>
      <c r="ZR40" s="161"/>
      <c r="ZS40" s="161"/>
      <c r="ZT40" s="161"/>
      <c r="ZU40" s="161"/>
      <c r="ZV40" s="161"/>
      <c r="ZW40" s="161"/>
      <c r="ZX40" s="161"/>
      <c r="ZY40" s="161"/>
      <c r="ZZ40" s="161"/>
      <c r="AAA40" s="161"/>
      <c r="AAB40" s="161"/>
      <c r="AAC40" s="161"/>
      <c r="AAD40" s="161"/>
      <c r="AAE40" s="161"/>
      <c r="AAF40" s="161"/>
      <c r="AAG40" s="161"/>
      <c r="AAH40" s="161"/>
      <c r="AAI40" s="161"/>
      <c r="AAJ40" s="161"/>
      <c r="AAK40" s="161"/>
      <c r="AAL40" s="161"/>
      <c r="AAM40" s="161"/>
      <c r="AAN40" s="161"/>
      <c r="AAO40" s="161"/>
      <c r="AAP40" s="161"/>
      <c r="AAQ40" s="161"/>
      <c r="AAR40" s="161"/>
      <c r="AAS40" s="161"/>
      <c r="AAT40" s="161"/>
      <c r="AAU40" s="161"/>
      <c r="AAV40" s="161"/>
      <c r="AAW40" s="161"/>
      <c r="AAX40" s="161"/>
      <c r="AAY40" s="161"/>
      <c r="AAZ40" s="161"/>
      <c r="ABA40" s="161"/>
      <c r="ABB40" s="161"/>
      <c r="ABC40" s="161"/>
      <c r="ABD40" s="161"/>
      <c r="ABE40" s="161"/>
      <c r="ABF40" s="161"/>
      <c r="ABG40" s="161"/>
      <c r="ABH40" s="161"/>
      <c r="ABI40" s="161"/>
      <c r="ABJ40" s="161"/>
      <c r="ABK40" s="161"/>
      <c r="ABL40" s="161"/>
      <c r="ABM40" s="161"/>
      <c r="ABN40" s="161"/>
      <c r="ABO40" s="161"/>
      <c r="ABP40" s="161"/>
      <c r="ABQ40" s="161"/>
      <c r="ABR40" s="161"/>
      <c r="ABS40" s="161"/>
      <c r="ABT40" s="161"/>
      <c r="ABU40" s="161"/>
      <c r="ABV40" s="161"/>
      <c r="ABW40" s="161"/>
      <c r="ABX40" s="161"/>
      <c r="ABY40" s="161"/>
      <c r="ABZ40" s="161"/>
      <c r="ACA40" s="161"/>
      <c r="ACB40" s="161"/>
      <c r="ACC40" s="161"/>
      <c r="ACD40" s="161"/>
      <c r="ACE40" s="161"/>
      <c r="ACF40" s="161"/>
      <c r="ACG40" s="161"/>
      <c r="ACH40" s="161"/>
      <c r="ACI40" s="161"/>
      <c r="ACJ40" s="161"/>
      <c r="ACK40" s="161"/>
      <c r="ACL40" s="161"/>
      <c r="ACM40" s="161"/>
      <c r="ACN40" s="161"/>
      <c r="ACO40" s="161"/>
      <c r="ACP40" s="161"/>
      <c r="ACQ40" s="161"/>
      <c r="ACR40" s="161"/>
      <c r="ACS40" s="161"/>
      <c r="ACT40" s="161"/>
      <c r="ACU40" s="161"/>
      <c r="ACV40" s="161"/>
      <c r="ACW40" s="161"/>
      <c r="ACX40" s="161"/>
      <c r="ACY40" s="161"/>
      <c r="ACZ40" s="161"/>
      <c r="ADA40" s="161"/>
      <c r="ADB40" s="161"/>
      <c r="ADC40" s="161"/>
      <c r="ADD40" s="161"/>
      <c r="ADE40" s="161"/>
      <c r="ADF40" s="161"/>
      <c r="ADG40" s="161"/>
      <c r="ADH40" s="161"/>
      <c r="ADI40" s="161"/>
      <c r="ADJ40" s="161"/>
      <c r="ADK40" s="161"/>
      <c r="ADL40" s="161"/>
      <c r="ADM40" s="161"/>
      <c r="ADN40" s="161"/>
      <c r="ADO40" s="161"/>
      <c r="ADP40" s="161"/>
      <c r="ADQ40" s="161"/>
      <c r="ADR40" s="161"/>
      <c r="ADS40" s="161"/>
      <c r="ADT40" s="161"/>
      <c r="ADU40" s="161"/>
      <c r="ADV40" s="161"/>
      <c r="ADW40" s="161"/>
      <c r="ADX40" s="161"/>
      <c r="ADY40" s="161"/>
      <c r="ADZ40" s="161"/>
      <c r="AEA40" s="161"/>
      <c r="AEB40" s="161"/>
      <c r="AEC40" s="161"/>
      <c r="AED40" s="161"/>
      <c r="AEE40" s="161"/>
      <c r="AEF40" s="161"/>
      <c r="AEG40" s="161"/>
      <c r="AEH40" s="161"/>
      <c r="AEI40" s="161"/>
      <c r="AEJ40" s="161"/>
      <c r="AEK40" s="161"/>
      <c r="AEL40" s="161"/>
      <c r="AEM40" s="161"/>
      <c r="AEN40" s="161"/>
      <c r="AEO40" s="161"/>
      <c r="AEP40" s="161"/>
      <c r="AEQ40" s="161"/>
      <c r="AER40" s="161"/>
      <c r="AES40" s="161"/>
      <c r="AET40" s="161"/>
      <c r="AEU40" s="161"/>
      <c r="AEV40" s="161"/>
      <c r="AEW40" s="161"/>
      <c r="AEX40" s="161"/>
      <c r="AEY40" s="161"/>
      <c r="AEZ40" s="161"/>
      <c r="AFA40" s="161"/>
      <c r="AFB40" s="161"/>
      <c r="AFC40" s="161"/>
      <c r="AFD40" s="161"/>
      <c r="AFE40" s="161"/>
      <c r="AFF40" s="161"/>
      <c r="AFG40" s="161"/>
      <c r="AFH40" s="161"/>
      <c r="AFI40" s="161"/>
      <c r="AFJ40" s="161"/>
      <c r="AFK40" s="161"/>
      <c r="AFL40" s="161"/>
      <c r="AFM40" s="161"/>
      <c r="AFN40" s="161"/>
      <c r="AFO40" s="161"/>
      <c r="AFP40" s="161"/>
      <c r="AFQ40" s="161"/>
      <c r="AFR40" s="161"/>
      <c r="AFS40" s="161"/>
      <c r="AFT40" s="161"/>
      <c r="AFU40" s="161"/>
      <c r="AFV40" s="161"/>
      <c r="AFW40" s="161"/>
      <c r="AFX40" s="161"/>
      <c r="AFY40" s="161"/>
      <c r="AFZ40" s="161"/>
      <c r="AGA40" s="161"/>
      <c r="AGB40" s="161"/>
      <c r="AGC40" s="161"/>
      <c r="AGD40" s="161"/>
      <c r="AGE40" s="161"/>
      <c r="AGF40" s="161"/>
      <c r="AGG40" s="161"/>
      <c r="AGH40" s="161"/>
      <c r="AGI40" s="161"/>
      <c r="AGJ40" s="161"/>
      <c r="AGK40" s="161"/>
      <c r="AGL40" s="161"/>
      <c r="AGM40" s="161"/>
      <c r="AGN40" s="161"/>
      <c r="AGO40" s="161"/>
      <c r="AGP40" s="161"/>
      <c r="AGQ40" s="161"/>
      <c r="AGR40" s="161"/>
      <c r="AGS40" s="161"/>
      <c r="AGT40" s="161"/>
      <c r="AGU40" s="161"/>
      <c r="AGV40" s="161"/>
      <c r="AGW40" s="161"/>
      <c r="AGX40" s="161"/>
      <c r="AGY40" s="161"/>
      <c r="AGZ40" s="161"/>
      <c r="AHA40" s="161"/>
      <c r="AHB40" s="161"/>
      <c r="AHC40" s="161"/>
      <c r="AHD40" s="161"/>
      <c r="AHE40" s="161"/>
      <c r="AHF40" s="161"/>
      <c r="AHG40" s="161"/>
      <c r="AHH40" s="161"/>
      <c r="AHI40" s="161"/>
      <c r="AHJ40" s="161"/>
      <c r="AHK40" s="161"/>
      <c r="AHL40" s="161"/>
      <c r="AHM40" s="161"/>
      <c r="AHN40" s="161"/>
      <c r="AHO40" s="161"/>
      <c r="AHP40" s="161"/>
      <c r="AHQ40" s="161"/>
      <c r="AHR40" s="161"/>
      <c r="AHS40" s="161"/>
      <c r="AHT40" s="161"/>
      <c r="AHU40" s="161"/>
      <c r="AHV40" s="161"/>
      <c r="AHW40" s="161"/>
      <c r="AHX40" s="161"/>
      <c r="AHY40" s="161"/>
      <c r="AHZ40" s="161"/>
      <c r="AIA40" s="161"/>
      <c r="AIB40" s="161"/>
      <c r="AIC40" s="161"/>
      <c r="AID40" s="161"/>
      <c r="AIE40" s="161"/>
      <c r="AIF40" s="161"/>
      <c r="AIG40" s="161"/>
      <c r="AIH40" s="161"/>
      <c r="AII40" s="161"/>
      <c r="AIJ40" s="161"/>
      <c r="AIK40" s="161"/>
      <c r="AIL40" s="161"/>
      <c r="AIM40" s="161"/>
      <c r="AIN40" s="161"/>
      <c r="AIO40" s="161"/>
      <c r="AIP40" s="161"/>
      <c r="AIQ40" s="161"/>
      <c r="AIR40" s="161"/>
      <c r="AIS40" s="161"/>
      <c r="AIT40" s="161"/>
      <c r="AIU40" s="161"/>
      <c r="AIV40" s="161"/>
      <c r="AIW40" s="161"/>
      <c r="AIX40" s="161"/>
      <c r="AIY40" s="161"/>
      <c r="AIZ40" s="161"/>
      <c r="AJA40" s="161"/>
      <c r="AJB40" s="161"/>
      <c r="AJC40" s="161"/>
      <c r="AJD40" s="161"/>
      <c r="AJE40" s="161"/>
      <c r="AJF40" s="161"/>
      <c r="AJG40" s="161"/>
      <c r="AJH40" s="161"/>
      <c r="AJI40" s="161"/>
      <c r="AJJ40" s="161"/>
      <c r="AJK40" s="161"/>
      <c r="AJL40" s="161"/>
      <c r="AJM40" s="161"/>
      <c r="AJN40" s="161"/>
      <c r="AJO40" s="161"/>
      <c r="AJP40" s="161"/>
      <c r="AJQ40" s="161"/>
      <c r="AJR40" s="161"/>
      <c r="AJS40" s="161"/>
      <c r="AJT40" s="161"/>
      <c r="AJU40" s="161"/>
      <c r="AJV40" s="161"/>
      <c r="AJW40" s="161"/>
      <c r="AJX40" s="161"/>
      <c r="AJY40" s="161"/>
      <c r="AJZ40" s="161"/>
      <c r="AKA40" s="161"/>
      <c r="AKB40" s="161"/>
      <c r="AKC40" s="161"/>
      <c r="AKD40" s="161"/>
      <c r="AKE40" s="161"/>
      <c r="AKF40" s="161"/>
      <c r="AKG40" s="161"/>
      <c r="AKH40" s="161"/>
      <c r="AKI40" s="161"/>
      <c r="AKJ40" s="161"/>
      <c r="AKK40" s="161"/>
      <c r="AKL40" s="161"/>
      <c r="AKM40" s="161"/>
      <c r="AKN40" s="161"/>
      <c r="AKO40" s="161"/>
      <c r="AKP40" s="161"/>
      <c r="AKQ40" s="161"/>
      <c r="AKR40" s="161"/>
      <c r="AKS40" s="161"/>
      <c r="AKT40" s="161"/>
      <c r="AKU40" s="161"/>
      <c r="AKV40" s="161"/>
      <c r="AKW40" s="161"/>
      <c r="AKX40" s="161"/>
      <c r="AKY40" s="161"/>
      <c r="AKZ40" s="161"/>
      <c r="ALA40" s="161"/>
      <c r="ALB40" s="161"/>
      <c r="ALC40" s="161"/>
      <c r="ALD40" s="161"/>
      <c r="ALE40" s="161"/>
      <c r="ALF40" s="161"/>
      <c r="ALG40" s="161"/>
      <c r="ALH40" s="161"/>
      <c r="ALI40" s="161"/>
      <c r="ALJ40" s="161"/>
      <c r="ALK40" s="161"/>
      <c r="ALL40" s="161"/>
      <c r="ALM40" s="161"/>
      <c r="ALN40" s="161"/>
      <c r="ALO40" s="161"/>
      <c r="ALP40" s="161"/>
      <c r="ALQ40" s="161"/>
      <c r="ALR40" s="161"/>
      <c r="ALS40" s="161"/>
      <c r="ALT40" s="161"/>
      <c r="ALU40" s="161"/>
      <c r="ALV40" s="161"/>
      <c r="ALW40" s="161"/>
      <c r="ALX40" s="161"/>
      <c r="ALY40" s="161"/>
      <c r="ALZ40" s="161"/>
      <c r="AMA40" s="161"/>
      <c r="AMB40" s="161"/>
      <c r="AMC40" s="161"/>
      <c r="AMD40" s="161"/>
      <c r="AME40" s="161"/>
      <c r="AMF40" s="161"/>
      <c r="AMG40" s="161"/>
      <c r="AMH40" s="161"/>
      <c r="AMI40" s="161"/>
      <c r="AMJ40" s="161"/>
      <c r="AMK40" s="161"/>
    </row>
    <row r="41" spans="1:1025" s="166" customFormat="1" ht="38.25" x14ac:dyDescent="0.25">
      <c r="A41" s="31"/>
      <c r="B41" s="191" t="s">
        <v>1514</v>
      </c>
      <c r="C41" s="18"/>
      <c r="D41" s="18"/>
      <c r="E41" s="18"/>
      <c r="F41" s="193">
        <v>3</v>
      </c>
      <c r="G41" s="159">
        <v>84</v>
      </c>
      <c r="H41" s="159">
        <f t="shared" si="0"/>
        <v>88.2</v>
      </c>
      <c r="I41" s="159">
        <f t="shared" si="1"/>
        <v>252</v>
      </c>
      <c r="J41" s="159">
        <f t="shared" si="2"/>
        <v>264.60000000000002</v>
      </c>
      <c r="K41" s="191" t="s">
        <v>1561</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c r="EG41" s="161"/>
      <c r="EH41" s="161"/>
      <c r="EI41" s="161"/>
      <c r="EJ41" s="161"/>
      <c r="EK41" s="161"/>
      <c r="EL41" s="161"/>
      <c r="EM41" s="161"/>
      <c r="EN41" s="161"/>
      <c r="EO41" s="161"/>
      <c r="EP41" s="161"/>
      <c r="EQ41" s="161"/>
      <c r="ER41" s="161"/>
      <c r="ES41" s="161"/>
      <c r="ET41" s="161"/>
      <c r="EU41" s="161"/>
      <c r="EV41" s="161"/>
      <c r="EW41" s="161"/>
      <c r="EX41" s="161"/>
      <c r="EY41" s="161"/>
      <c r="EZ41" s="161"/>
      <c r="FA41" s="161"/>
      <c r="FB41" s="161"/>
      <c r="FC41" s="161"/>
      <c r="FD41" s="161"/>
      <c r="FE41" s="161"/>
      <c r="FF41" s="161"/>
      <c r="FG41" s="161"/>
      <c r="FH41" s="161"/>
      <c r="FI41" s="161"/>
      <c r="FJ41" s="161"/>
      <c r="FK41" s="161"/>
      <c r="FL41" s="161"/>
      <c r="FM41" s="161"/>
      <c r="FN41" s="161"/>
      <c r="FO41" s="161"/>
      <c r="FP41" s="161"/>
      <c r="FQ41" s="161"/>
      <c r="FR41" s="161"/>
      <c r="FS41" s="161"/>
      <c r="FT41" s="161"/>
      <c r="FU41" s="161"/>
      <c r="FV41" s="161"/>
      <c r="FW41" s="161"/>
      <c r="FX41" s="161"/>
      <c r="FY41" s="161"/>
      <c r="FZ41" s="161"/>
      <c r="GA41" s="161"/>
      <c r="GB41" s="161"/>
      <c r="GC41" s="161"/>
      <c r="GD41" s="161"/>
      <c r="GE41" s="161"/>
      <c r="GF41" s="161"/>
      <c r="GG41" s="161"/>
      <c r="GH41" s="161"/>
      <c r="GI41" s="161"/>
      <c r="GJ41" s="161"/>
      <c r="GK41" s="161"/>
      <c r="GL41" s="161"/>
      <c r="GM41" s="161"/>
      <c r="GN41" s="161"/>
      <c r="GO41" s="161"/>
      <c r="GP41" s="161"/>
      <c r="GQ41" s="161"/>
      <c r="GR41" s="161"/>
      <c r="GS41" s="161"/>
      <c r="GT41" s="161"/>
      <c r="GU41" s="161"/>
      <c r="GV41" s="161"/>
      <c r="GW41" s="161"/>
      <c r="GX41" s="161"/>
      <c r="GY41" s="161"/>
      <c r="GZ41" s="161"/>
      <c r="HA41" s="161"/>
      <c r="HB41" s="161"/>
      <c r="HC41" s="161"/>
      <c r="HD41" s="161"/>
      <c r="HE41" s="161"/>
      <c r="HF41" s="161"/>
      <c r="HG41" s="161"/>
      <c r="HH41" s="161"/>
      <c r="HI41" s="161"/>
      <c r="HJ41" s="161"/>
      <c r="HK41" s="161"/>
      <c r="HL41" s="161"/>
      <c r="HM41" s="161"/>
      <c r="HN41" s="161"/>
      <c r="HO41" s="161"/>
      <c r="HP41" s="161"/>
      <c r="HQ41" s="161"/>
      <c r="HR41" s="161"/>
      <c r="HS41" s="161"/>
      <c r="HT41" s="161"/>
      <c r="HU41" s="161"/>
      <c r="HV41" s="161"/>
      <c r="HW41" s="161"/>
      <c r="HX41" s="161"/>
      <c r="HY41" s="161"/>
      <c r="HZ41" s="161"/>
      <c r="IA41" s="161"/>
      <c r="IB41" s="161"/>
      <c r="IC41" s="161"/>
      <c r="ID41" s="161"/>
      <c r="IE41" s="161"/>
      <c r="IF41" s="161"/>
      <c r="IG41" s="161"/>
      <c r="IH41" s="161"/>
      <c r="II41" s="161"/>
      <c r="IJ41" s="161"/>
      <c r="IK41" s="161"/>
      <c r="IL41" s="161"/>
      <c r="IM41" s="161"/>
      <c r="IN41" s="161"/>
      <c r="IO41" s="161"/>
      <c r="IP41" s="161"/>
      <c r="IQ41" s="161"/>
      <c r="IR41" s="161"/>
      <c r="IS41" s="161"/>
      <c r="IT41" s="161"/>
      <c r="IU41" s="161"/>
      <c r="IV41" s="161"/>
      <c r="IW41" s="161"/>
      <c r="IX41" s="161"/>
      <c r="IY41" s="161"/>
      <c r="IZ41" s="161"/>
      <c r="JA41" s="161"/>
      <c r="JB41" s="161"/>
      <c r="JC41" s="161"/>
      <c r="JD41" s="161"/>
      <c r="JE41" s="161"/>
      <c r="JF41" s="161"/>
      <c r="JG41" s="161"/>
      <c r="JH41" s="161"/>
      <c r="JI41" s="161"/>
      <c r="JJ41" s="161"/>
      <c r="JK41" s="161"/>
      <c r="JL41" s="161"/>
      <c r="JM41" s="161"/>
      <c r="JN41" s="161"/>
      <c r="JO41" s="161"/>
      <c r="JP41" s="161"/>
      <c r="JQ41" s="161"/>
      <c r="JR41" s="161"/>
      <c r="JS41" s="161"/>
      <c r="JT41" s="161"/>
      <c r="JU41" s="161"/>
      <c r="JV41" s="161"/>
      <c r="JW41" s="161"/>
      <c r="JX41" s="161"/>
      <c r="JY41" s="161"/>
      <c r="JZ41" s="161"/>
      <c r="KA41" s="161"/>
      <c r="KB41" s="161"/>
      <c r="KC41" s="161"/>
      <c r="KD41" s="161"/>
      <c r="KE41" s="161"/>
      <c r="KF41" s="161"/>
      <c r="KG41" s="161"/>
      <c r="KH41" s="161"/>
      <c r="KI41" s="161"/>
      <c r="KJ41" s="161"/>
      <c r="KK41" s="161"/>
      <c r="KL41" s="161"/>
      <c r="KM41" s="161"/>
      <c r="KN41" s="161"/>
      <c r="KO41" s="161"/>
      <c r="KP41" s="161"/>
      <c r="KQ41" s="161"/>
      <c r="KR41" s="161"/>
      <c r="KS41" s="161"/>
      <c r="KT41" s="161"/>
      <c r="KU41" s="161"/>
      <c r="KV41" s="161"/>
      <c r="KW41" s="161"/>
      <c r="KX41" s="161"/>
      <c r="KY41" s="161"/>
      <c r="KZ41" s="161"/>
      <c r="LA41" s="161"/>
      <c r="LB41" s="161"/>
      <c r="LC41" s="161"/>
      <c r="LD41" s="161"/>
      <c r="LE41" s="161"/>
      <c r="LF41" s="161"/>
      <c r="LG41" s="161"/>
      <c r="LH41" s="161"/>
      <c r="LI41" s="161"/>
      <c r="LJ41" s="161"/>
      <c r="LK41" s="161"/>
      <c r="LL41" s="161"/>
      <c r="LM41" s="161"/>
      <c r="LN41" s="161"/>
      <c r="LO41" s="161"/>
      <c r="LP41" s="161"/>
      <c r="LQ41" s="161"/>
      <c r="LR41" s="161"/>
      <c r="LS41" s="161"/>
      <c r="LT41" s="161"/>
      <c r="LU41" s="161"/>
      <c r="LV41" s="161"/>
      <c r="LW41" s="161"/>
      <c r="LX41" s="161"/>
      <c r="LY41" s="161"/>
      <c r="LZ41" s="161"/>
      <c r="MA41" s="161"/>
      <c r="MB41" s="161"/>
      <c r="MC41" s="161"/>
      <c r="MD41" s="161"/>
      <c r="ME41" s="161"/>
      <c r="MF41" s="161"/>
      <c r="MG41" s="161"/>
      <c r="MH41" s="161"/>
      <c r="MI41" s="161"/>
      <c r="MJ41" s="161"/>
      <c r="MK41" s="161"/>
      <c r="ML41" s="161"/>
      <c r="MM41" s="161"/>
      <c r="MN41" s="161"/>
      <c r="MO41" s="161"/>
      <c r="MP41" s="161"/>
      <c r="MQ41" s="161"/>
      <c r="MR41" s="161"/>
      <c r="MS41" s="161"/>
      <c r="MT41" s="161"/>
      <c r="MU41" s="161"/>
      <c r="MV41" s="161"/>
      <c r="MW41" s="161"/>
      <c r="MX41" s="161"/>
      <c r="MY41" s="161"/>
      <c r="MZ41" s="161"/>
      <c r="NA41" s="161"/>
      <c r="NB41" s="161"/>
      <c r="NC41" s="161"/>
      <c r="ND41" s="161"/>
      <c r="NE41" s="161"/>
      <c r="NF41" s="161"/>
      <c r="NG41" s="161"/>
      <c r="NH41" s="161"/>
      <c r="NI41" s="161"/>
      <c r="NJ41" s="161"/>
      <c r="NK41" s="161"/>
      <c r="NL41" s="161"/>
      <c r="NM41" s="161"/>
      <c r="NN41" s="161"/>
      <c r="NO41" s="161"/>
      <c r="NP41" s="161"/>
      <c r="NQ41" s="161"/>
      <c r="NR41" s="161"/>
      <c r="NS41" s="161"/>
      <c r="NT41" s="161"/>
      <c r="NU41" s="161"/>
      <c r="NV41" s="161"/>
      <c r="NW41" s="161"/>
      <c r="NX41" s="161"/>
      <c r="NY41" s="161"/>
      <c r="NZ41" s="161"/>
      <c r="OA41" s="161"/>
      <c r="OB41" s="161"/>
      <c r="OC41" s="161"/>
      <c r="OD41" s="161"/>
      <c r="OE41" s="161"/>
      <c r="OF41" s="161"/>
      <c r="OG41" s="161"/>
      <c r="OH41" s="161"/>
      <c r="OI41" s="161"/>
      <c r="OJ41" s="161"/>
      <c r="OK41" s="161"/>
      <c r="OL41" s="161"/>
      <c r="OM41" s="161"/>
      <c r="ON41" s="161"/>
      <c r="OO41" s="161"/>
      <c r="OP41" s="161"/>
      <c r="OQ41" s="161"/>
      <c r="OR41" s="161"/>
      <c r="OS41" s="161"/>
      <c r="OT41" s="161"/>
      <c r="OU41" s="161"/>
      <c r="OV41" s="161"/>
      <c r="OW41" s="161"/>
      <c r="OX41" s="161"/>
      <c r="OY41" s="161"/>
      <c r="OZ41" s="161"/>
      <c r="PA41" s="161"/>
      <c r="PB41" s="161"/>
      <c r="PC41" s="161"/>
      <c r="PD41" s="161"/>
      <c r="PE41" s="161"/>
      <c r="PF41" s="161"/>
      <c r="PG41" s="161"/>
      <c r="PH41" s="161"/>
      <c r="PI41" s="161"/>
      <c r="PJ41" s="161"/>
      <c r="PK41" s="161"/>
      <c r="PL41" s="161"/>
      <c r="PM41" s="161"/>
      <c r="PN41" s="161"/>
      <c r="PO41" s="161"/>
      <c r="PP41" s="161"/>
      <c r="PQ41" s="161"/>
      <c r="PR41" s="161"/>
      <c r="PS41" s="161"/>
      <c r="PT41" s="161"/>
      <c r="PU41" s="161"/>
      <c r="PV41" s="161"/>
      <c r="PW41" s="161"/>
      <c r="PX41" s="161"/>
      <c r="PY41" s="161"/>
      <c r="PZ41" s="161"/>
      <c r="QA41" s="161"/>
      <c r="QB41" s="161"/>
      <c r="QC41" s="161"/>
      <c r="QD41" s="161"/>
      <c r="QE41" s="161"/>
      <c r="QF41" s="161"/>
      <c r="QG41" s="161"/>
      <c r="QH41" s="161"/>
      <c r="QI41" s="161"/>
      <c r="QJ41" s="161"/>
      <c r="QK41" s="161"/>
      <c r="QL41" s="161"/>
      <c r="QM41" s="161"/>
      <c r="QN41" s="161"/>
      <c r="QO41" s="161"/>
      <c r="QP41" s="161"/>
      <c r="QQ41" s="161"/>
      <c r="QR41" s="161"/>
      <c r="QS41" s="161"/>
      <c r="QT41" s="161"/>
      <c r="QU41" s="161"/>
      <c r="QV41" s="161"/>
      <c r="QW41" s="161"/>
      <c r="QX41" s="161"/>
      <c r="QY41" s="161"/>
      <c r="QZ41" s="161"/>
      <c r="RA41" s="161"/>
      <c r="RB41" s="161"/>
      <c r="RC41" s="161"/>
      <c r="RD41" s="161"/>
      <c r="RE41" s="161"/>
      <c r="RF41" s="161"/>
      <c r="RG41" s="161"/>
      <c r="RH41" s="161"/>
      <c r="RI41" s="161"/>
      <c r="RJ41" s="161"/>
      <c r="RK41" s="161"/>
      <c r="RL41" s="161"/>
      <c r="RM41" s="161"/>
      <c r="RN41" s="161"/>
      <c r="RO41" s="161"/>
      <c r="RP41" s="161"/>
      <c r="RQ41" s="161"/>
      <c r="RR41" s="161"/>
      <c r="RS41" s="161"/>
      <c r="RT41" s="161"/>
      <c r="RU41" s="161"/>
      <c r="RV41" s="161"/>
      <c r="RW41" s="161"/>
      <c r="RX41" s="161"/>
      <c r="RY41" s="161"/>
      <c r="RZ41" s="161"/>
      <c r="SA41" s="161"/>
      <c r="SB41" s="161"/>
      <c r="SC41" s="161"/>
      <c r="SD41" s="161"/>
      <c r="SE41" s="161"/>
      <c r="SF41" s="161"/>
      <c r="SG41" s="161"/>
      <c r="SH41" s="161"/>
      <c r="SI41" s="161"/>
      <c r="SJ41" s="161"/>
      <c r="SK41" s="161"/>
      <c r="SL41" s="161"/>
      <c r="SM41" s="161"/>
      <c r="SN41" s="161"/>
      <c r="SO41" s="161"/>
      <c r="SP41" s="161"/>
      <c r="SQ41" s="161"/>
      <c r="SR41" s="161"/>
      <c r="SS41" s="161"/>
      <c r="ST41" s="161"/>
      <c r="SU41" s="161"/>
      <c r="SV41" s="161"/>
      <c r="SW41" s="161"/>
      <c r="SX41" s="161"/>
      <c r="SY41" s="161"/>
      <c r="SZ41" s="161"/>
      <c r="TA41" s="161"/>
      <c r="TB41" s="161"/>
      <c r="TC41" s="161"/>
      <c r="TD41" s="161"/>
      <c r="TE41" s="161"/>
      <c r="TF41" s="161"/>
      <c r="TG41" s="161"/>
      <c r="TH41" s="161"/>
      <c r="TI41" s="161"/>
      <c r="TJ41" s="161"/>
      <c r="TK41" s="161"/>
      <c r="TL41" s="161"/>
      <c r="TM41" s="161"/>
      <c r="TN41" s="161"/>
      <c r="TO41" s="161"/>
      <c r="TP41" s="161"/>
      <c r="TQ41" s="161"/>
      <c r="TR41" s="161"/>
      <c r="TS41" s="161"/>
      <c r="TT41" s="161"/>
      <c r="TU41" s="161"/>
      <c r="TV41" s="161"/>
      <c r="TW41" s="161"/>
      <c r="TX41" s="161"/>
      <c r="TY41" s="161"/>
      <c r="TZ41" s="161"/>
      <c r="UA41" s="161"/>
      <c r="UB41" s="161"/>
      <c r="UC41" s="161"/>
      <c r="UD41" s="161"/>
      <c r="UE41" s="161"/>
      <c r="UF41" s="161"/>
      <c r="UG41" s="161"/>
      <c r="UH41" s="161"/>
      <c r="UI41" s="161"/>
      <c r="UJ41" s="161"/>
      <c r="UK41" s="161"/>
      <c r="UL41" s="161"/>
      <c r="UM41" s="161"/>
      <c r="UN41" s="161"/>
      <c r="UO41" s="161"/>
      <c r="UP41" s="161"/>
      <c r="UQ41" s="161"/>
      <c r="UR41" s="161"/>
      <c r="US41" s="161"/>
      <c r="UT41" s="161"/>
      <c r="UU41" s="161"/>
      <c r="UV41" s="161"/>
      <c r="UW41" s="161"/>
      <c r="UX41" s="161"/>
      <c r="UY41" s="161"/>
      <c r="UZ41" s="161"/>
      <c r="VA41" s="161"/>
      <c r="VB41" s="161"/>
      <c r="VC41" s="161"/>
      <c r="VD41" s="161"/>
      <c r="VE41" s="161"/>
      <c r="VF41" s="161"/>
      <c r="VG41" s="161"/>
      <c r="VH41" s="161"/>
      <c r="VI41" s="161"/>
      <c r="VJ41" s="161"/>
      <c r="VK41" s="161"/>
      <c r="VL41" s="161"/>
      <c r="VM41" s="161"/>
      <c r="VN41" s="161"/>
      <c r="VO41" s="161"/>
      <c r="VP41" s="161"/>
      <c r="VQ41" s="161"/>
      <c r="VR41" s="161"/>
      <c r="VS41" s="161"/>
      <c r="VT41" s="161"/>
      <c r="VU41" s="161"/>
      <c r="VV41" s="161"/>
      <c r="VW41" s="161"/>
      <c r="VX41" s="161"/>
      <c r="VY41" s="161"/>
      <c r="VZ41" s="161"/>
      <c r="WA41" s="161"/>
      <c r="WB41" s="161"/>
      <c r="WC41" s="161"/>
      <c r="WD41" s="161"/>
      <c r="WE41" s="161"/>
      <c r="WF41" s="161"/>
      <c r="WG41" s="161"/>
      <c r="WH41" s="161"/>
      <c r="WI41" s="161"/>
      <c r="WJ41" s="161"/>
      <c r="WK41" s="161"/>
      <c r="WL41" s="161"/>
      <c r="WM41" s="161"/>
      <c r="WN41" s="161"/>
      <c r="WO41" s="161"/>
      <c r="WP41" s="161"/>
      <c r="WQ41" s="161"/>
      <c r="WR41" s="161"/>
      <c r="WS41" s="161"/>
      <c r="WT41" s="161"/>
      <c r="WU41" s="161"/>
      <c r="WV41" s="161"/>
      <c r="WW41" s="161"/>
      <c r="WX41" s="161"/>
      <c r="WY41" s="161"/>
      <c r="WZ41" s="161"/>
      <c r="XA41" s="161"/>
      <c r="XB41" s="161"/>
      <c r="XC41" s="161"/>
      <c r="XD41" s="161"/>
      <c r="XE41" s="161"/>
      <c r="XF41" s="161"/>
      <c r="XG41" s="161"/>
      <c r="XH41" s="161"/>
      <c r="XI41" s="161"/>
      <c r="XJ41" s="161"/>
      <c r="XK41" s="161"/>
      <c r="XL41" s="161"/>
      <c r="XM41" s="161"/>
      <c r="XN41" s="161"/>
      <c r="XO41" s="161"/>
      <c r="XP41" s="161"/>
      <c r="XQ41" s="161"/>
      <c r="XR41" s="161"/>
      <c r="XS41" s="161"/>
      <c r="XT41" s="161"/>
      <c r="XU41" s="161"/>
      <c r="XV41" s="161"/>
      <c r="XW41" s="161"/>
      <c r="XX41" s="161"/>
      <c r="XY41" s="161"/>
      <c r="XZ41" s="161"/>
      <c r="YA41" s="161"/>
      <c r="YB41" s="161"/>
      <c r="YC41" s="161"/>
      <c r="YD41" s="161"/>
      <c r="YE41" s="161"/>
      <c r="YF41" s="161"/>
      <c r="YG41" s="161"/>
      <c r="YH41" s="161"/>
      <c r="YI41" s="161"/>
      <c r="YJ41" s="161"/>
      <c r="YK41" s="161"/>
      <c r="YL41" s="161"/>
      <c r="YM41" s="161"/>
      <c r="YN41" s="161"/>
      <c r="YO41" s="161"/>
      <c r="YP41" s="161"/>
      <c r="YQ41" s="161"/>
      <c r="YR41" s="161"/>
      <c r="YS41" s="161"/>
      <c r="YT41" s="161"/>
      <c r="YU41" s="161"/>
      <c r="YV41" s="161"/>
      <c r="YW41" s="161"/>
      <c r="YX41" s="161"/>
      <c r="YY41" s="161"/>
      <c r="YZ41" s="161"/>
      <c r="ZA41" s="161"/>
      <c r="ZB41" s="161"/>
      <c r="ZC41" s="161"/>
      <c r="ZD41" s="161"/>
      <c r="ZE41" s="161"/>
      <c r="ZF41" s="161"/>
      <c r="ZG41" s="161"/>
      <c r="ZH41" s="161"/>
      <c r="ZI41" s="161"/>
      <c r="ZJ41" s="161"/>
      <c r="ZK41" s="161"/>
      <c r="ZL41" s="161"/>
      <c r="ZM41" s="161"/>
      <c r="ZN41" s="161"/>
      <c r="ZO41" s="161"/>
      <c r="ZP41" s="161"/>
      <c r="ZQ41" s="161"/>
      <c r="ZR41" s="161"/>
      <c r="ZS41" s="161"/>
      <c r="ZT41" s="161"/>
      <c r="ZU41" s="161"/>
      <c r="ZV41" s="161"/>
      <c r="ZW41" s="161"/>
      <c r="ZX41" s="161"/>
      <c r="ZY41" s="161"/>
      <c r="ZZ41" s="161"/>
      <c r="AAA41" s="161"/>
      <c r="AAB41" s="161"/>
      <c r="AAC41" s="161"/>
      <c r="AAD41" s="161"/>
      <c r="AAE41" s="161"/>
      <c r="AAF41" s="161"/>
      <c r="AAG41" s="161"/>
      <c r="AAH41" s="161"/>
      <c r="AAI41" s="161"/>
      <c r="AAJ41" s="161"/>
      <c r="AAK41" s="161"/>
      <c r="AAL41" s="161"/>
      <c r="AAM41" s="161"/>
      <c r="AAN41" s="161"/>
      <c r="AAO41" s="161"/>
      <c r="AAP41" s="161"/>
      <c r="AAQ41" s="161"/>
      <c r="AAR41" s="161"/>
      <c r="AAS41" s="161"/>
      <c r="AAT41" s="161"/>
      <c r="AAU41" s="161"/>
      <c r="AAV41" s="161"/>
      <c r="AAW41" s="161"/>
      <c r="AAX41" s="161"/>
      <c r="AAY41" s="161"/>
      <c r="AAZ41" s="161"/>
      <c r="ABA41" s="161"/>
      <c r="ABB41" s="161"/>
      <c r="ABC41" s="161"/>
      <c r="ABD41" s="161"/>
      <c r="ABE41" s="161"/>
      <c r="ABF41" s="161"/>
      <c r="ABG41" s="161"/>
      <c r="ABH41" s="161"/>
      <c r="ABI41" s="161"/>
      <c r="ABJ41" s="161"/>
      <c r="ABK41" s="161"/>
      <c r="ABL41" s="161"/>
      <c r="ABM41" s="161"/>
      <c r="ABN41" s="161"/>
      <c r="ABO41" s="161"/>
      <c r="ABP41" s="161"/>
      <c r="ABQ41" s="161"/>
      <c r="ABR41" s="161"/>
      <c r="ABS41" s="161"/>
      <c r="ABT41" s="161"/>
      <c r="ABU41" s="161"/>
      <c r="ABV41" s="161"/>
      <c r="ABW41" s="161"/>
      <c r="ABX41" s="161"/>
      <c r="ABY41" s="161"/>
      <c r="ABZ41" s="161"/>
      <c r="ACA41" s="161"/>
      <c r="ACB41" s="161"/>
      <c r="ACC41" s="161"/>
      <c r="ACD41" s="161"/>
      <c r="ACE41" s="161"/>
      <c r="ACF41" s="161"/>
      <c r="ACG41" s="161"/>
      <c r="ACH41" s="161"/>
      <c r="ACI41" s="161"/>
      <c r="ACJ41" s="161"/>
      <c r="ACK41" s="161"/>
      <c r="ACL41" s="161"/>
      <c r="ACM41" s="161"/>
      <c r="ACN41" s="161"/>
      <c r="ACO41" s="161"/>
      <c r="ACP41" s="161"/>
      <c r="ACQ41" s="161"/>
      <c r="ACR41" s="161"/>
      <c r="ACS41" s="161"/>
      <c r="ACT41" s="161"/>
      <c r="ACU41" s="161"/>
      <c r="ACV41" s="161"/>
      <c r="ACW41" s="161"/>
      <c r="ACX41" s="161"/>
      <c r="ACY41" s="161"/>
      <c r="ACZ41" s="161"/>
      <c r="ADA41" s="161"/>
      <c r="ADB41" s="161"/>
      <c r="ADC41" s="161"/>
      <c r="ADD41" s="161"/>
      <c r="ADE41" s="161"/>
      <c r="ADF41" s="161"/>
      <c r="ADG41" s="161"/>
      <c r="ADH41" s="161"/>
      <c r="ADI41" s="161"/>
      <c r="ADJ41" s="161"/>
      <c r="ADK41" s="161"/>
      <c r="ADL41" s="161"/>
      <c r="ADM41" s="161"/>
      <c r="ADN41" s="161"/>
      <c r="ADO41" s="161"/>
      <c r="ADP41" s="161"/>
      <c r="ADQ41" s="161"/>
      <c r="ADR41" s="161"/>
      <c r="ADS41" s="161"/>
      <c r="ADT41" s="161"/>
      <c r="ADU41" s="161"/>
      <c r="ADV41" s="161"/>
      <c r="ADW41" s="161"/>
      <c r="ADX41" s="161"/>
      <c r="ADY41" s="161"/>
      <c r="ADZ41" s="161"/>
      <c r="AEA41" s="161"/>
      <c r="AEB41" s="161"/>
      <c r="AEC41" s="161"/>
      <c r="AED41" s="161"/>
      <c r="AEE41" s="161"/>
      <c r="AEF41" s="161"/>
      <c r="AEG41" s="161"/>
      <c r="AEH41" s="161"/>
      <c r="AEI41" s="161"/>
      <c r="AEJ41" s="161"/>
      <c r="AEK41" s="161"/>
      <c r="AEL41" s="161"/>
      <c r="AEM41" s="161"/>
      <c r="AEN41" s="161"/>
      <c r="AEO41" s="161"/>
      <c r="AEP41" s="161"/>
      <c r="AEQ41" s="161"/>
      <c r="AER41" s="161"/>
      <c r="AES41" s="161"/>
      <c r="AET41" s="161"/>
      <c r="AEU41" s="161"/>
      <c r="AEV41" s="161"/>
      <c r="AEW41" s="161"/>
      <c r="AEX41" s="161"/>
      <c r="AEY41" s="161"/>
      <c r="AEZ41" s="161"/>
      <c r="AFA41" s="161"/>
      <c r="AFB41" s="161"/>
      <c r="AFC41" s="161"/>
      <c r="AFD41" s="161"/>
      <c r="AFE41" s="161"/>
      <c r="AFF41" s="161"/>
      <c r="AFG41" s="161"/>
      <c r="AFH41" s="161"/>
      <c r="AFI41" s="161"/>
      <c r="AFJ41" s="161"/>
      <c r="AFK41" s="161"/>
      <c r="AFL41" s="161"/>
      <c r="AFM41" s="161"/>
      <c r="AFN41" s="161"/>
      <c r="AFO41" s="161"/>
      <c r="AFP41" s="161"/>
      <c r="AFQ41" s="161"/>
      <c r="AFR41" s="161"/>
      <c r="AFS41" s="161"/>
      <c r="AFT41" s="161"/>
      <c r="AFU41" s="161"/>
      <c r="AFV41" s="161"/>
      <c r="AFW41" s="161"/>
      <c r="AFX41" s="161"/>
      <c r="AFY41" s="161"/>
      <c r="AFZ41" s="161"/>
      <c r="AGA41" s="161"/>
      <c r="AGB41" s="161"/>
      <c r="AGC41" s="161"/>
      <c r="AGD41" s="161"/>
      <c r="AGE41" s="161"/>
      <c r="AGF41" s="161"/>
      <c r="AGG41" s="161"/>
      <c r="AGH41" s="161"/>
      <c r="AGI41" s="161"/>
      <c r="AGJ41" s="161"/>
      <c r="AGK41" s="161"/>
      <c r="AGL41" s="161"/>
      <c r="AGM41" s="161"/>
      <c r="AGN41" s="161"/>
      <c r="AGO41" s="161"/>
      <c r="AGP41" s="161"/>
      <c r="AGQ41" s="161"/>
      <c r="AGR41" s="161"/>
      <c r="AGS41" s="161"/>
      <c r="AGT41" s="161"/>
      <c r="AGU41" s="161"/>
      <c r="AGV41" s="161"/>
      <c r="AGW41" s="161"/>
      <c r="AGX41" s="161"/>
      <c r="AGY41" s="161"/>
      <c r="AGZ41" s="161"/>
      <c r="AHA41" s="161"/>
      <c r="AHB41" s="161"/>
      <c r="AHC41" s="161"/>
      <c r="AHD41" s="161"/>
      <c r="AHE41" s="161"/>
      <c r="AHF41" s="161"/>
      <c r="AHG41" s="161"/>
      <c r="AHH41" s="161"/>
      <c r="AHI41" s="161"/>
      <c r="AHJ41" s="161"/>
      <c r="AHK41" s="161"/>
      <c r="AHL41" s="161"/>
      <c r="AHM41" s="161"/>
      <c r="AHN41" s="161"/>
      <c r="AHO41" s="161"/>
      <c r="AHP41" s="161"/>
      <c r="AHQ41" s="161"/>
      <c r="AHR41" s="161"/>
      <c r="AHS41" s="161"/>
      <c r="AHT41" s="161"/>
      <c r="AHU41" s="161"/>
      <c r="AHV41" s="161"/>
      <c r="AHW41" s="161"/>
      <c r="AHX41" s="161"/>
      <c r="AHY41" s="161"/>
      <c r="AHZ41" s="161"/>
      <c r="AIA41" s="161"/>
      <c r="AIB41" s="161"/>
      <c r="AIC41" s="161"/>
      <c r="AID41" s="161"/>
      <c r="AIE41" s="161"/>
      <c r="AIF41" s="161"/>
      <c r="AIG41" s="161"/>
      <c r="AIH41" s="161"/>
      <c r="AII41" s="161"/>
      <c r="AIJ41" s="161"/>
      <c r="AIK41" s="161"/>
      <c r="AIL41" s="161"/>
      <c r="AIM41" s="161"/>
      <c r="AIN41" s="161"/>
      <c r="AIO41" s="161"/>
      <c r="AIP41" s="161"/>
      <c r="AIQ41" s="161"/>
      <c r="AIR41" s="161"/>
      <c r="AIS41" s="161"/>
      <c r="AIT41" s="161"/>
      <c r="AIU41" s="161"/>
      <c r="AIV41" s="161"/>
      <c r="AIW41" s="161"/>
      <c r="AIX41" s="161"/>
      <c r="AIY41" s="161"/>
      <c r="AIZ41" s="161"/>
      <c r="AJA41" s="161"/>
      <c r="AJB41" s="161"/>
      <c r="AJC41" s="161"/>
      <c r="AJD41" s="161"/>
      <c r="AJE41" s="161"/>
      <c r="AJF41" s="161"/>
      <c r="AJG41" s="161"/>
      <c r="AJH41" s="161"/>
      <c r="AJI41" s="161"/>
      <c r="AJJ41" s="161"/>
      <c r="AJK41" s="161"/>
      <c r="AJL41" s="161"/>
      <c r="AJM41" s="161"/>
      <c r="AJN41" s="161"/>
      <c r="AJO41" s="161"/>
      <c r="AJP41" s="161"/>
      <c r="AJQ41" s="161"/>
      <c r="AJR41" s="161"/>
      <c r="AJS41" s="161"/>
      <c r="AJT41" s="161"/>
      <c r="AJU41" s="161"/>
      <c r="AJV41" s="161"/>
      <c r="AJW41" s="161"/>
      <c r="AJX41" s="161"/>
      <c r="AJY41" s="161"/>
      <c r="AJZ41" s="161"/>
      <c r="AKA41" s="161"/>
      <c r="AKB41" s="161"/>
      <c r="AKC41" s="161"/>
      <c r="AKD41" s="161"/>
      <c r="AKE41" s="161"/>
      <c r="AKF41" s="161"/>
      <c r="AKG41" s="161"/>
      <c r="AKH41" s="161"/>
      <c r="AKI41" s="161"/>
      <c r="AKJ41" s="161"/>
      <c r="AKK41" s="161"/>
      <c r="AKL41" s="161"/>
      <c r="AKM41" s="161"/>
      <c r="AKN41" s="161"/>
      <c r="AKO41" s="161"/>
      <c r="AKP41" s="161"/>
      <c r="AKQ41" s="161"/>
      <c r="AKR41" s="161"/>
      <c r="AKS41" s="161"/>
      <c r="AKT41" s="161"/>
      <c r="AKU41" s="161"/>
      <c r="AKV41" s="161"/>
      <c r="AKW41" s="161"/>
      <c r="AKX41" s="161"/>
      <c r="AKY41" s="161"/>
      <c r="AKZ41" s="161"/>
      <c r="ALA41" s="161"/>
      <c r="ALB41" s="161"/>
      <c r="ALC41" s="161"/>
      <c r="ALD41" s="161"/>
      <c r="ALE41" s="161"/>
      <c r="ALF41" s="161"/>
      <c r="ALG41" s="161"/>
      <c r="ALH41" s="161"/>
      <c r="ALI41" s="161"/>
      <c r="ALJ41" s="161"/>
      <c r="ALK41" s="161"/>
      <c r="ALL41" s="161"/>
      <c r="ALM41" s="161"/>
      <c r="ALN41" s="161"/>
      <c r="ALO41" s="161"/>
      <c r="ALP41" s="161"/>
      <c r="ALQ41" s="161"/>
      <c r="ALR41" s="161"/>
      <c r="ALS41" s="161"/>
      <c r="ALT41" s="161"/>
      <c r="ALU41" s="161"/>
      <c r="ALV41" s="161"/>
      <c r="ALW41" s="161"/>
      <c r="ALX41" s="161"/>
      <c r="ALY41" s="161"/>
      <c r="ALZ41" s="161"/>
      <c r="AMA41" s="161"/>
      <c r="AMB41" s="161"/>
      <c r="AMC41" s="161"/>
      <c r="AMD41" s="161"/>
      <c r="AME41" s="161"/>
      <c r="AMF41" s="161"/>
      <c r="AMG41" s="161"/>
      <c r="AMH41" s="161"/>
      <c r="AMI41" s="161"/>
      <c r="AMJ41" s="161"/>
      <c r="AMK41" s="161"/>
    </row>
    <row r="42" spans="1:1025" s="166" customFormat="1" ht="25.5" x14ac:dyDescent="0.25">
      <c r="A42" s="31"/>
      <c r="B42" s="191" t="s">
        <v>1515</v>
      </c>
      <c r="C42" s="18"/>
      <c r="D42" s="18"/>
      <c r="E42" s="18"/>
      <c r="F42" s="193">
        <v>9</v>
      </c>
      <c r="G42" s="159">
        <v>67.2</v>
      </c>
      <c r="H42" s="159">
        <f t="shared" si="0"/>
        <v>70.56</v>
      </c>
      <c r="I42" s="159">
        <f t="shared" si="1"/>
        <v>604.79999999999995</v>
      </c>
      <c r="J42" s="159">
        <f t="shared" si="2"/>
        <v>635.04</v>
      </c>
      <c r="K42" s="191" t="s">
        <v>1562</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c r="FG42" s="161"/>
      <c r="FH42" s="161"/>
      <c r="FI42" s="161"/>
      <c r="FJ42" s="161"/>
      <c r="FK42" s="161"/>
      <c r="FL42" s="161"/>
      <c r="FM42" s="161"/>
      <c r="FN42" s="161"/>
      <c r="FO42" s="161"/>
      <c r="FP42" s="161"/>
      <c r="FQ42" s="161"/>
      <c r="FR42" s="161"/>
      <c r="FS42" s="161"/>
      <c r="FT42" s="161"/>
      <c r="FU42" s="161"/>
      <c r="FV42" s="161"/>
      <c r="FW42" s="161"/>
      <c r="FX42" s="161"/>
      <c r="FY42" s="161"/>
      <c r="FZ42" s="161"/>
      <c r="GA42" s="161"/>
      <c r="GB42" s="161"/>
      <c r="GC42" s="161"/>
      <c r="GD42" s="161"/>
      <c r="GE42" s="161"/>
      <c r="GF42" s="161"/>
      <c r="GG42" s="161"/>
      <c r="GH42" s="161"/>
      <c r="GI42" s="161"/>
      <c r="GJ42" s="161"/>
      <c r="GK42" s="161"/>
      <c r="GL42" s="161"/>
      <c r="GM42" s="161"/>
      <c r="GN42" s="161"/>
      <c r="GO42" s="161"/>
      <c r="GP42" s="161"/>
      <c r="GQ42" s="161"/>
      <c r="GR42" s="161"/>
      <c r="GS42" s="161"/>
      <c r="GT42" s="161"/>
      <c r="GU42" s="161"/>
      <c r="GV42" s="161"/>
      <c r="GW42" s="161"/>
      <c r="GX42" s="161"/>
      <c r="GY42" s="161"/>
      <c r="GZ42" s="161"/>
      <c r="HA42" s="161"/>
      <c r="HB42" s="161"/>
      <c r="HC42" s="161"/>
      <c r="HD42" s="161"/>
      <c r="HE42" s="161"/>
      <c r="HF42" s="161"/>
      <c r="HG42" s="161"/>
      <c r="HH42" s="161"/>
      <c r="HI42" s="161"/>
      <c r="HJ42" s="161"/>
      <c r="HK42" s="161"/>
      <c r="HL42" s="161"/>
      <c r="HM42" s="161"/>
      <c r="HN42" s="161"/>
      <c r="HO42" s="161"/>
      <c r="HP42" s="161"/>
      <c r="HQ42" s="161"/>
      <c r="HR42" s="161"/>
      <c r="HS42" s="161"/>
      <c r="HT42" s="161"/>
      <c r="HU42" s="161"/>
      <c r="HV42" s="161"/>
      <c r="HW42" s="161"/>
      <c r="HX42" s="161"/>
      <c r="HY42" s="161"/>
      <c r="HZ42" s="161"/>
      <c r="IA42" s="161"/>
      <c r="IB42" s="161"/>
      <c r="IC42" s="161"/>
      <c r="ID42" s="161"/>
      <c r="IE42" s="161"/>
      <c r="IF42" s="161"/>
      <c r="IG42" s="161"/>
      <c r="IH42" s="161"/>
      <c r="II42" s="161"/>
      <c r="IJ42" s="161"/>
      <c r="IK42" s="161"/>
      <c r="IL42" s="161"/>
      <c r="IM42" s="161"/>
      <c r="IN42" s="161"/>
      <c r="IO42" s="161"/>
      <c r="IP42" s="161"/>
      <c r="IQ42" s="161"/>
      <c r="IR42" s="161"/>
      <c r="IS42" s="161"/>
      <c r="IT42" s="161"/>
      <c r="IU42" s="161"/>
      <c r="IV42" s="161"/>
      <c r="IW42" s="161"/>
      <c r="IX42" s="161"/>
      <c r="IY42" s="161"/>
      <c r="IZ42" s="161"/>
      <c r="JA42" s="161"/>
      <c r="JB42" s="161"/>
      <c r="JC42" s="161"/>
      <c r="JD42" s="161"/>
      <c r="JE42" s="161"/>
      <c r="JF42" s="161"/>
      <c r="JG42" s="161"/>
      <c r="JH42" s="161"/>
      <c r="JI42" s="161"/>
      <c r="JJ42" s="161"/>
      <c r="JK42" s="161"/>
      <c r="JL42" s="161"/>
      <c r="JM42" s="161"/>
      <c r="JN42" s="161"/>
      <c r="JO42" s="161"/>
      <c r="JP42" s="161"/>
      <c r="JQ42" s="161"/>
      <c r="JR42" s="161"/>
      <c r="JS42" s="161"/>
      <c r="JT42" s="161"/>
      <c r="JU42" s="161"/>
      <c r="JV42" s="161"/>
      <c r="JW42" s="161"/>
      <c r="JX42" s="161"/>
      <c r="JY42" s="161"/>
      <c r="JZ42" s="161"/>
      <c r="KA42" s="161"/>
      <c r="KB42" s="161"/>
      <c r="KC42" s="161"/>
      <c r="KD42" s="161"/>
      <c r="KE42" s="161"/>
      <c r="KF42" s="161"/>
      <c r="KG42" s="161"/>
      <c r="KH42" s="161"/>
      <c r="KI42" s="161"/>
      <c r="KJ42" s="161"/>
      <c r="KK42" s="161"/>
      <c r="KL42" s="161"/>
      <c r="KM42" s="161"/>
      <c r="KN42" s="161"/>
      <c r="KO42" s="161"/>
      <c r="KP42" s="161"/>
      <c r="KQ42" s="161"/>
      <c r="KR42" s="161"/>
      <c r="KS42" s="161"/>
      <c r="KT42" s="161"/>
      <c r="KU42" s="161"/>
      <c r="KV42" s="161"/>
      <c r="KW42" s="161"/>
      <c r="KX42" s="161"/>
      <c r="KY42" s="161"/>
      <c r="KZ42" s="161"/>
      <c r="LA42" s="161"/>
      <c r="LB42" s="161"/>
      <c r="LC42" s="161"/>
      <c r="LD42" s="161"/>
      <c r="LE42" s="161"/>
      <c r="LF42" s="161"/>
      <c r="LG42" s="161"/>
      <c r="LH42" s="161"/>
      <c r="LI42" s="161"/>
      <c r="LJ42" s="161"/>
      <c r="LK42" s="161"/>
      <c r="LL42" s="161"/>
      <c r="LM42" s="161"/>
      <c r="LN42" s="161"/>
      <c r="LO42" s="161"/>
      <c r="LP42" s="161"/>
      <c r="LQ42" s="161"/>
      <c r="LR42" s="161"/>
      <c r="LS42" s="161"/>
      <c r="LT42" s="161"/>
      <c r="LU42" s="161"/>
      <c r="LV42" s="161"/>
      <c r="LW42" s="161"/>
      <c r="LX42" s="161"/>
      <c r="LY42" s="161"/>
      <c r="LZ42" s="161"/>
      <c r="MA42" s="161"/>
      <c r="MB42" s="161"/>
      <c r="MC42" s="161"/>
      <c r="MD42" s="161"/>
      <c r="ME42" s="161"/>
      <c r="MF42" s="161"/>
      <c r="MG42" s="161"/>
      <c r="MH42" s="161"/>
      <c r="MI42" s="161"/>
      <c r="MJ42" s="161"/>
      <c r="MK42" s="161"/>
      <c r="ML42" s="161"/>
      <c r="MM42" s="161"/>
      <c r="MN42" s="161"/>
      <c r="MO42" s="161"/>
      <c r="MP42" s="161"/>
      <c r="MQ42" s="161"/>
      <c r="MR42" s="161"/>
      <c r="MS42" s="161"/>
      <c r="MT42" s="161"/>
      <c r="MU42" s="161"/>
      <c r="MV42" s="161"/>
      <c r="MW42" s="161"/>
      <c r="MX42" s="161"/>
      <c r="MY42" s="161"/>
      <c r="MZ42" s="161"/>
      <c r="NA42" s="161"/>
      <c r="NB42" s="161"/>
      <c r="NC42" s="161"/>
      <c r="ND42" s="161"/>
      <c r="NE42" s="161"/>
      <c r="NF42" s="161"/>
      <c r="NG42" s="161"/>
      <c r="NH42" s="161"/>
      <c r="NI42" s="161"/>
      <c r="NJ42" s="161"/>
      <c r="NK42" s="161"/>
      <c r="NL42" s="161"/>
      <c r="NM42" s="161"/>
      <c r="NN42" s="161"/>
      <c r="NO42" s="161"/>
      <c r="NP42" s="161"/>
      <c r="NQ42" s="161"/>
      <c r="NR42" s="161"/>
      <c r="NS42" s="161"/>
      <c r="NT42" s="161"/>
      <c r="NU42" s="161"/>
      <c r="NV42" s="161"/>
      <c r="NW42" s="161"/>
      <c r="NX42" s="161"/>
      <c r="NY42" s="161"/>
      <c r="NZ42" s="161"/>
      <c r="OA42" s="161"/>
      <c r="OB42" s="161"/>
      <c r="OC42" s="161"/>
      <c r="OD42" s="161"/>
      <c r="OE42" s="161"/>
      <c r="OF42" s="161"/>
      <c r="OG42" s="161"/>
      <c r="OH42" s="161"/>
      <c r="OI42" s="161"/>
      <c r="OJ42" s="161"/>
      <c r="OK42" s="161"/>
      <c r="OL42" s="161"/>
      <c r="OM42" s="161"/>
      <c r="ON42" s="161"/>
      <c r="OO42" s="161"/>
      <c r="OP42" s="161"/>
      <c r="OQ42" s="161"/>
      <c r="OR42" s="161"/>
      <c r="OS42" s="161"/>
      <c r="OT42" s="161"/>
      <c r="OU42" s="161"/>
      <c r="OV42" s="161"/>
      <c r="OW42" s="161"/>
      <c r="OX42" s="161"/>
      <c r="OY42" s="161"/>
      <c r="OZ42" s="161"/>
      <c r="PA42" s="161"/>
      <c r="PB42" s="161"/>
      <c r="PC42" s="161"/>
      <c r="PD42" s="161"/>
      <c r="PE42" s="161"/>
      <c r="PF42" s="161"/>
      <c r="PG42" s="161"/>
      <c r="PH42" s="161"/>
      <c r="PI42" s="161"/>
      <c r="PJ42" s="161"/>
      <c r="PK42" s="161"/>
      <c r="PL42" s="161"/>
      <c r="PM42" s="161"/>
      <c r="PN42" s="161"/>
      <c r="PO42" s="161"/>
      <c r="PP42" s="161"/>
      <c r="PQ42" s="161"/>
      <c r="PR42" s="161"/>
      <c r="PS42" s="161"/>
      <c r="PT42" s="161"/>
      <c r="PU42" s="161"/>
      <c r="PV42" s="161"/>
      <c r="PW42" s="161"/>
      <c r="PX42" s="161"/>
      <c r="PY42" s="161"/>
      <c r="PZ42" s="161"/>
      <c r="QA42" s="161"/>
      <c r="QB42" s="161"/>
      <c r="QC42" s="161"/>
      <c r="QD42" s="161"/>
      <c r="QE42" s="161"/>
      <c r="QF42" s="161"/>
      <c r="QG42" s="161"/>
      <c r="QH42" s="161"/>
      <c r="QI42" s="161"/>
      <c r="QJ42" s="161"/>
      <c r="QK42" s="161"/>
      <c r="QL42" s="161"/>
      <c r="QM42" s="161"/>
      <c r="QN42" s="161"/>
      <c r="QO42" s="161"/>
      <c r="QP42" s="161"/>
      <c r="QQ42" s="161"/>
      <c r="QR42" s="161"/>
      <c r="QS42" s="161"/>
      <c r="QT42" s="161"/>
      <c r="QU42" s="161"/>
      <c r="QV42" s="161"/>
      <c r="QW42" s="161"/>
      <c r="QX42" s="161"/>
      <c r="QY42" s="161"/>
      <c r="QZ42" s="161"/>
      <c r="RA42" s="161"/>
      <c r="RB42" s="161"/>
      <c r="RC42" s="161"/>
      <c r="RD42" s="161"/>
      <c r="RE42" s="161"/>
      <c r="RF42" s="161"/>
      <c r="RG42" s="161"/>
      <c r="RH42" s="161"/>
      <c r="RI42" s="161"/>
      <c r="RJ42" s="161"/>
      <c r="RK42" s="161"/>
      <c r="RL42" s="161"/>
      <c r="RM42" s="161"/>
      <c r="RN42" s="161"/>
      <c r="RO42" s="161"/>
      <c r="RP42" s="161"/>
      <c r="RQ42" s="161"/>
      <c r="RR42" s="161"/>
      <c r="RS42" s="161"/>
      <c r="RT42" s="161"/>
      <c r="RU42" s="161"/>
      <c r="RV42" s="161"/>
      <c r="RW42" s="161"/>
      <c r="RX42" s="161"/>
      <c r="RY42" s="161"/>
      <c r="RZ42" s="161"/>
      <c r="SA42" s="161"/>
      <c r="SB42" s="161"/>
      <c r="SC42" s="161"/>
      <c r="SD42" s="161"/>
      <c r="SE42" s="161"/>
      <c r="SF42" s="161"/>
      <c r="SG42" s="161"/>
      <c r="SH42" s="161"/>
      <c r="SI42" s="161"/>
      <c r="SJ42" s="161"/>
      <c r="SK42" s="161"/>
      <c r="SL42" s="161"/>
      <c r="SM42" s="161"/>
      <c r="SN42" s="161"/>
      <c r="SO42" s="161"/>
      <c r="SP42" s="161"/>
      <c r="SQ42" s="161"/>
      <c r="SR42" s="161"/>
      <c r="SS42" s="161"/>
      <c r="ST42" s="161"/>
      <c r="SU42" s="161"/>
      <c r="SV42" s="161"/>
      <c r="SW42" s="161"/>
      <c r="SX42" s="161"/>
      <c r="SY42" s="161"/>
      <c r="SZ42" s="161"/>
      <c r="TA42" s="161"/>
      <c r="TB42" s="161"/>
      <c r="TC42" s="161"/>
      <c r="TD42" s="161"/>
      <c r="TE42" s="161"/>
      <c r="TF42" s="161"/>
      <c r="TG42" s="161"/>
      <c r="TH42" s="161"/>
      <c r="TI42" s="161"/>
      <c r="TJ42" s="161"/>
      <c r="TK42" s="161"/>
      <c r="TL42" s="161"/>
      <c r="TM42" s="161"/>
      <c r="TN42" s="161"/>
      <c r="TO42" s="161"/>
      <c r="TP42" s="161"/>
      <c r="TQ42" s="161"/>
      <c r="TR42" s="161"/>
      <c r="TS42" s="161"/>
      <c r="TT42" s="161"/>
      <c r="TU42" s="161"/>
      <c r="TV42" s="161"/>
      <c r="TW42" s="161"/>
      <c r="TX42" s="161"/>
      <c r="TY42" s="161"/>
      <c r="TZ42" s="161"/>
      <c r="UA42" s="161"/>
      <c r="UB42" s="161"/>
      <c r="UC42" s="161"/>
      <c r="UD42" s="161"/>
      <c r="UE42" s="161"/>
      <c r="UF42" s="161"/>
      <c r="UG42" s="161"/>
      <c r="UH42" s="161"/>
      <c r="UI42" s="161"/>
      <c r="UJ42" s="161"/>
      <c r="UK42" s="161"/>
      <c r="UL42" s="161"/>
      <c r="UM42" s="161"/>
      <c r="UN42" s="161"/>
      <c r="UO42" s="161"/>
      <c r="UP42" s="161"/>
      <c r="UQ42" s="161"/>
      <c r="UR42" s="161"/>
      <c r="US42" s="161"/>
      <c r="UT42" s="161"/>
      <c r="UU42" s="161"/>
      <c r="UV42" s="161"/>
      <c r="UW42" s="161"/>
      <c r="UX42" s="161"/>
      <c r="UY42" s="161"/>
      <c r="UZ42" s="161"/>
      <c r="VA42" s="161"/>
      <c r="VB42" s="161"/>
      <c r="VC42" s="161"/>
      <c r="VD42" s="161"/>
      <c r="VE42" s="161"/>
      <c r="VF42" s="161"/>
      <c r="VG42" s="161"/>
      <c r="VH42" s="161"/>
      <c r="VI42" s="161"/>
      <c r="VJ42" s="161"/>
      <c r="VK42" s="161"/>
      <c r="VL42" s="161"/>
      <c r="VM42" s="161"/>
      <c r="VN42" s="161"/>
      <c r="VO42" s="161"/>
      <c r="VP42" s="161"/>
      <c r="VQ42" s="161"/>
      <c r="VR42" s="161"/>
      <c r="VS42" s="161"/>
      <c r="VT42" s="161"/>
      <c r="VU42" s="161"/>
      <c r="VV42" s="161"/>
      <c r="VW42" s="161"/>
      <c r="VX42" s="161"/>
      <c r="VY42" s="161"/>
      <c r="VZ42" s="161"/>
      <c r="WA42" s="161"/>
      <c r="WB42" s="161"/>
      <c r="WC42" s="161"/>
      <c r="WD42" s="161"/>
      <c r="WE42" s="161"/>
      <c r="WF42" s="161"/>
      <c r="WG42" s="161"/>
      <c r="WH42" s="161"/>
      <c r="WI42" s="161"/>
      <c r="WJ42" s="161"/>
      <c r="WK42" s="161"/>
      <c r="WL42" s="161"/>
      <c r="WM42" s="161"/>
      <c r="WN42" s="161"/>
      <c r="WO42" s="161"/>
      <c r="WP42" s="161"/>
      <c r="WQ42" s="161"/>
      <c r="WR42" s="161"/>
      <c r="WS42" s="161"/>
      <c r="WT42" s="161"/>
      <c r="WU42" s="161"/>
      <c r="WV42" s="161"/>
      <c r="WW42" s="161"/>
      <c r="WX42" s="161"/>
      <c r="WY42" s="161"/>
      <c r="WZ42" s="161"/>
      <c r="XA42" s="161"/>
      <c r="XB42" s="161"/>
      <c r="XC42" s="161"/>
      <c r="XD42" s="161"/>
      <c r="XE42" s="161"/>
      <c r="XF42" s="161"/>
      <c r="XG42" s="161"/>
      <c r="XH42" s="161"/>
      <c r="XI42" s="161"/>
      <c r="XJ42" s="161"/>
      <c r="XK42" s="161"/>
      <c r="XL42" s="161"/>
      <c r="XM42" s="161"/>
      <c r="XN42" s="161"/>
      <c r="XO42" s="161"/>
      <c r="XP42" s="161"/>
      <c r="XQ42" s="161"/>
      <c r="XR42" s="161"/>
      <c r="XS42" s="161"/>
      <c r="XT42" s="161"/>
      <c r="XU42" s="161"/>
      <c r="XV42" s="161"/>
      <c r="XW42" s="161"/>
      <c r="XX42" s="161"/>
      <c r="XY42" s="161"/>
      <c r="XZ42" s="161"/>
      <c r="YA42" s="161"/>
      <c r="YB42" s="161"/>
      <c r="YC42" s="161"/>
      <c r="YD42" s="161"/>
      <c r="YE42" s="161"/>
      <c r="YF42" s="161"/>
      <c r="YG42" s="161"/>
      <c r="YH42" s="161"/>
      <c r="YI42" s="161"/>
      <c r="YJ42" s="161"/>
      <c r="YK42" s="161"/>
      <c r="YL42" s="161"/>
      <c r="YM42" s="161"/>
      <c r="YN42" s="161"/>
      <c r="YO42" s="161"/>
      <c r="YP42" s="161"/>
      <c r="YQ42" s="161"/>
      <c r="YR42" s="161"/>
      <c r="YS42" s="161"/>
      <c r="YT42" s="161"/>
      <c r="YU42" s="161"/>
      <c r="YV42" s="161"/>
      <c r="YW42" s="161"/>
      <c r="YX42" s="161"/>
      <c r="YY42" s="161"/>
      <c r="YZ42" s="161"/>
      <c r="ZA42" s="161"/>
      <c r="ZB42" s="161"/>
      <c r="ZC42" s="161"/>
      <c r="ZD42" s="161"/>
      <c r="ZE42" s="161"/>
      <c r="ZF42" s="161"/>
      <c r="ZG42" s="161"/>
      <c r="ZH42" s="161"/>
      <c r="ZI42" s="161"/>
      <c r="ZJ42" s="161"/>
      <c r="ZK42" s="161"/>
      <c r="ZL42" s="161"/>
      <c r="ZM42" s="161"/>
      <c r="ZN42" s="161"/>
      <c r="ZO42" s="161"/>
      <c r="ZP42" s="161"/>
      <c r="ZQ42" s="161"/>
      <c r="ZR42" s="161"/>
      <c r="ZS42" s="161"/>
      <c r="ZT42" s="161"/>
      <c r="ZU42" s="161"/>
      <c r="ZV42" s="161"/>
      <c r="ZW42" s="161"/>
      <c r="ZX42" s="161"/>
      <c r="ZY42" s="161"/>
      <c r="ZZ42" s="161"/>
      <c r="AAA42" s="161"/>
      <c r="AAB42" s="161"/>
      <c r="AAC42" s="161"/>
      <c r="AAD42" s="161"/>
      <c r="AAE42" s="161"/>
      <c r="AAF42" s="161"/>
      <c r="AAG42" s="161"/>
      <c r="AAH42" s="161"/>
      <c r="AAI42" s="161"/>
      <c r="AAJ42" s="161"/>
      <c r="AAK42" s="161"/>
      <c r="AAL42" s="161"/>
      <c r="AAM42" s="161"/>
      <c r="AAN42" s="161"/>
      <c r="AAO42" s="161"/>
      <c r="AAP42" s="161"/>
      <c r="AAQ42" s="161"/>
      <c r="AAR42" s="161"/>
      <c r="AAS42" s="161"/>
      <c r="AAT42" s="161"/>
      <c r="AAU42" s="161"/>
      <c r="AAV42" s="161"/>
      <c r="AAW42" s="161"/>
      <c r="AAX42" s="161"/>
      <c r="AAY42" s="161"/>
      <c r="AAZ42" s="161"/>
      <c r="ABA42" s="161"/>
      <c r="ABB42" s="161"/>
      <c r="ABC42" s="161"/>
      <c r="ABD42" s="161"/>
      <c r="ABE42" s="161"/>
      <c r="ABF42" s="161"/>
      <c r="ABG42" s="161"/>
      <c r="ABH42" s="161"/>
      <c r="ABI42" s="161"/>
      <c r="ABJ42" s="161"/>
      <c r="ABK42" s="161"/>
      <c r="ABL42" s="161"/>
      <c r="ABM42" s="161"/>
      <c r="ABN42" s="161"/>
      <c r="ABO42" s="161"/>
      <c r="ABP42" s="161"/>
      <c r="ABQ42" s="161"/>
      <c r="ABR42" s="161"/>
      <c r="ABS42" s="161"/>
      <c r="ABT42" s="161"/>
      <c r="ABU42" s="161"/>
      <c r="ABV42" s="161"/>
      <c r="ABW42" s="161"/>
      <c r="ABX42" s="161"/>
      <c r="ABY42" s="161"/>
      <c r="ABZ42" s="161"/>
      <c r="ACA42" s="161"/>
      <c r="ACB42" s="161"/>
      <c r="ACC42" s="161"/>
      <c r="ACD42" s="161"/>
      <c r="ACE42" s="161"/>
      <c r="ACF42" s="161"/>
      <c r="ACG42" s="161"/>
      <c r="ACH42" s="161"/>
      <c r="ACI42" s="161"/>
      <c r="ACJ42" s="161"/>
      <c r="ACK42" s="161"/>
      <c r="ACL42" s="161"/>
      <c r="ACM42" s="161"/>
      <c r="ACN42" s="161"/>
      <c r="ACO42" s="161"/>
      <c r="ACP42" s="161"/>
      <c r="ACQ42" s="161"/>
      <c r="ACR42" s="161"/>
      <c r="ACS42" s="161"/>
      <c r="ACT42" s="161"/>
      <c r="ACU42" s="161"/>
      <c r="ACV42" s="161"/>
      <c r="ACW42" s="161"/>
      <c r="ACX42" s="161"/>
      <c r="ACY42" s="161"/>
      <c r="ACZ42" s="161"/>
      <c r="ADA42" s="161"/>
      <c r="ADB42" s="161"/>
      <c r="ADC42" s="161"/>
      <c r="ADD42" s="161"/>
      <c r="ADE42" s="161"/>
      <c r="ADF42" s="161"/>
      <c r="ADG42" s="161"/>
      <c r="ADH42" s="161"/>
      <c r="ADI42" s="161"/>
      <c r="ADJ42" s="161"/>
      <c r="ADK42" s="161"/>
      <c r="ADL42" s="161"/>
      <c r="ADM42" s="161"/>
      <c r="ADN42" s="161"/>
      <c r="ADO42" s="161"/>
      <c r="ADP42" s="161"/>
      <c r="ADQ42" s="161"/>
      <c r="ADR42" s="161"/>
      <c r="ADS42" s="161"/>
      <c r="ADT42" s="161"/>
      <c r="ADU42" s="161"/>
      <c r="ADV42" s="161"/>
      <c r="ADW42" s="161"/>
      <c r="ADX42" s="161"/>
      <c r="ADY42" s="161"/>
      <c r="ADZ42" s="161"/>
      <c r="AEA42" s="161"/>
      <c r="AEB42" s="161"/>
      <c r="AEC42" s="161"/>
      <c r="AED42" s="161"/>
      <c r="AEE42" s="161"/>
      <c r="AEF42" s="161"/>
      <c r="AEG42" s="161"/>
      <c r="AEH42" s="161"/>
      <c r="AEI42" s="161"/>
      <c r="AEJ42" s="161"/>
      <c r="AEK42" s="161"/>
      <c r="AEL42" s="161"/>
      <c r="AEM42" s="161"/>
      <c r="AEN42" s="161"/>
      <c r="AEO42" s="161"/>
      <c r="AEP42" s="161"/>
      <c r="AEQ42" s="161"/>
      <c r="AER42" s="161"/>
      <c r="AES42" s="161"/>
      <c r="AET42" s="161"/>
      <c r="AEU42" s="161"/>
      <c r="AEV42" s="161"/>
      <c r="AEW42" s="161"/>
      <c r="AEX42" s="161"/>
      <c r="AEY42" s="161"/>
      <c r="AEZ42" s="161"/>
      <c r="AFA42" s="161"/>
      <c r="AFB42" s="161"/>
      <c r="AFC42" s="161"/>
      <c r="AFD42" s="161"/>
      <c r="AFE42" s="161"/>
      <c r="AFF42" s="161"/>
      <c r="AFG42" s="161"/>
      <c r="AFH42" s="161"/>
      <c r="AFI42" s="161"/>
      <c r="AFJ42" s="161"/>
      <c r="AFK42" s="161"/>
      <c r="AFL42" s="161"/>
      <c r="AFM42" s="161"/>
      <c r="AFN42" s="161"/>
      <c r="AFO42" s="161"/>
      <c r="AFP42" s="161"/>
      <c r="AFQ42" s="161"/>
      <c r="AFR42" s="161"/>
      <c r="AFS42" s="161"/>
      <c r="AFT42" s="161"/>
      <c r="AFU42" s="161"/>
      <c r="AFV42" s="161"/>
      <c r="AFW42" s="161"/>
      <c r="AFX42" s="161"/>
      <c r="AFY42" s="161"/>
      <c r="AFZ42" s="161"/>
      <c r="AGA42" s="161"/>
      <c r="AGB42" s="161"/>
      <c r="AGC42" s="161"/>
      <c r="AGD42" s="161"/>
      <c r="AGE42" s="161"/>
      <c r="AGF42" s="161"/>
      <c r="AGG42" s="161"/>
      <c r="AGH42" s="161"/>
      <c r="AGI42" s="161"/>
      <c r="AGJ42" s="161"/>
      <c r="AGK42" s="161"/>
      <c r="AGL42" s="161"/>
      <c r="AGM42" s="161"/>
      <c r="AGN42" s="161"/>
      <c r="AGO42" s="161"/>
      <c r="AGP42" s="161"/>
      <c r="AGQ42" s="161"/>
      <c r="AGR42" s="161"/>
      <c r="AGS42" s="161"/>
      <c r="AGT42" s="161"/>
      <c r="AGU42" s="161"/>
      <c r="AGV42" s="161"/>
      <c r="AGW42" s="161"/>
      <c r="AGX42" s="161"/>
      <c r="AGY42" s="161"/>
      <c r="AGZ42" s="161"/>
      <c r="AHA42" s="161"/>
      <c r="AHB42" s="161"/>
      <c r="AHC42" s="161"/>
      <c r="AHD42" s="161"/>
      <c r="AHE42" s="161"/>
      <c r="AHF42" s="161"/>
      <c r="AHG42" s="161"/>
      <c r="AHH42" s="161"/>
      <c r="AHI42" s="161"/>
      <c r="AHJ42" s="161"/>
      <c r="AHK42" s="161"/>
      <c r="AHL42" s="161"/>
      <c r="AHM42" s="161"/>
      <c r="AHN42" s="161"/>
      <c r="AHO42" s="161"/>
      <c r="AHP42" s="161"/>
      <c r="AHQ42" s="161"/>
      <c r="AHR42" s="161"/>
      <c r="AHS42" s="161"/>
      <c r="AHT42" s="161"/>
      <c r="AHU42" s="161"/>
      <c r="AHV42" s="161"/>
      <c r="AHW42" s="161"/>
      <c r="AHX42" s="161"/>
      <c r="AHY42" s="161"/>
      <c r="AHZ42" s="161"/>
      <c r="AIA42" s="161"/>
      <c r="AIB42" s="161"/>
      <c r="AIC42" s="161"/>
      <c r="AID42" s="161"/>
      <c r="AIE42" s="161"/>
      <c r="AIF42" s="161"/>
      <c r="AIG42" s="161"/>
      <c r="AIH42" s="161"/>
      <c r="AII42" s="161"/>
      <c r="AIJ42" s="161"/>
      <c r="AIK42" s="161"/>
      <c r="AIL42" s="161"/>
      <c r="AIM42" s="161"/>
      <c r="AIN42" s="161"/>
      <c r="AIO42" s="161"/>
      <c r="AIP42" s="161"/>
      <c r="AIQ42" s="161"/>
      <c r="AIR42" s="161"/>
      <c r="AIS42" s="161"/>
      <c r="AIT42" s="161"/>
      <c r="AIU42" s="161"/>
      <c r="AIV42" s="161"/>
      <c r="AIW42" s="161"/>
      <c r="AIX42" s="161"/>
      <c r="AIY42" s="161"/>
      <c r="AIZ42" s="161"/>
      <c r="AJA42" s="161"/>
      <c r="AJB42" s="161"/>
      <c r="AJC42" s="161"/>
      <c r="AJD42" s="161"/>
      <c r="AJE42" s="161"/>
      <c r="AJF42" s="161"/>
      <c r="AJG42" s="161"/>
      <c r="AJH42" s="161"/>
      <c r="AJI42" s="161"/>
      <c r="AJJ42" s="161"/>
      <c r="AJK42" s="161"/>
      <c r="AJL42" s="161"/>
      <c r="AJM42" s="161"/>
      <c r="AJN42" s="161"/>
      <c r="AJO42" s="161"/>
      <c r="AJP42" s="161"/>
      <c r="AJQ42" s="161"/>
      <c r="AJR42" s="161"/>
      <c r="AJS42" s="161"/>
      <c r="AJT42" s="161"/>
      <c r="AJU42" s="161"/>
      <c r="AJV42" s="161"/>
      <c r="AJW42" s="161"/>
      <c r="AJX42" s="161"/>
      <c r="AJY42" s="161"/>
      <c r="AJZ42" s="161"/>
      <c r="AKA42" s="161"/>
      <c r="AKB42" s="161"/>
      <c r="AKC42" s="161"/>
      <c r="AKD42" s="161"/>
      <c r="AKE42" s="161"/>
      <c r="AKF42" s="161"/>
      <c r="AKG42" s="161"/>
      <c r="AKH42" s="161"/>
      <c r="AKI42" s="161"/>
      <c r="AKJ42" s="161"/>
      <c r="AKK42" s="161"/>
      <c r="AKL42" s="161"/>
      <c r="AKM42" s="161"/>
      <c r="AKN42" s="161"/>
      <c r="AKO42" s="161"/>
      <c r="AKP42" s="161"/>
      <c r="AKQ42" s="161"/>
      <c r="AKR42" s="161"/>
      <c r="AKS42" s="161"/>
      <c r="AKT42" s="161"/>
      <c r="AKU42" s="161"/>
      <c r="AKV42" s="161"/>
      <c r="AKW42" s="161"/>
      <c r="AKX42" s="161"/>
      <c r="AKY42" s="161"/>
      <c r="AKZ42" s="161"/>
      <c r="ALA42" s="161"/>
      <c r="ALB42" s="161"/>
      <c r="ALC42" s="161"/>
      <c r="ALD42" s="161"/>
      <c r="ALE42" s="161"/>
      <c r="ALF42" s="161"/>
      <c r="ALG42" s="161"/>
      <c r="ALH42" s="161"/>
      <c r="ALI42" s="161"/>
      <c r="ALJ42" s="161"/>
      <c r="ALK42" s="161"/>
      <c r="ALL42" s="161"/>
      <c r="ALM42" s="161"/>
      <c r="ALN42" s="161"/>
      <c r="ALO42" s="161"/>
      <c r="ALP42" s="161"/>
      <c r="ALQ42" s="161"/>
      <c r="ALR42" s="161"/>
      <c r="ALS42" s="161"/>
      <c r="ALT42" s="161"/>
      <c r="ALU42" s="161"/>
      <c r="ALV42" s="161"/>
      <c r="ALW42" s="161"/>
      <c r="ALX42" s="161"/>
      <c r="ALY42" s="161"/>
      <c r="ALZ42" s="161"/>
      <c r="AMA42" s="161"/>
      <c r="AMB42" s="161"/>
      <c r="AMC42" s="161"/>
      <c r="AMD42" s="161"/>
      <c r="AME42" s="161"/>
      <c r="AMF42" s="161"/>
      <c r="AMG42" s="161"/>
      <c r="AMH42" s="161"/>
      <c r="AMI42" s="161"/>
      <c r="AMJ42" s="161"/>
      <c r="AMK42" s="161"/>
    </row>
    <row r="43" spans="1:1025" s="166" customFormat="1" ht="26.25" customHeight="1" x14ac:dyDescent="0.25">
      <c r="A43" s="31"/>
      <c r="B43" s="192" t="s">
        <v>1516</v>
      </c>
      <c r="C43" s="18"/>
      <c r="D43" s="18"/>
      <c r="E43" s="18"/>
      <c r="F43" s="194">
        <v>55</v>
      </c>
      <c r="G43" s="159">
        <v>24</v>
      </c>
      <c r="H43" s="159">
        <f t="shared" si="0"/>
        <v>25.2</v>
      </c>
      <c r="I43" s="159">
        <f t="shared" si="1"/>
        <v>1320</v>
      </c>
      <c r="J43" s="159">
        <f t="shared" si="2"/>
        <v>1386</v>
      </c>
      <c r="K43" s="192" t="s">
        <v>1563</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1"/>
      <c r="DU43" s="161"/>
      <c r="DV43" s="161"/>
      <c r="DW43" s="161"/>
      <c r="DX43" s="161"/>
      <c r="DY43" s="161"/>
      <c r="DZ43" s="161"/>
      <c r="EA43" s="161"/>
      <c r="EB43" s="161"/>
      <c r="EC43" s="161"/>
      <c r="ED43" s="161"/>
      <c r="EE43" s="161"/>
      <c r="EF43" s="161"/>
      <c r="EG43" s="161"/>
      <c r="EH43" s="161"/>
      <c r="EI43" s="161"/>
      <c r="EJ43" s="161"/>
      <c r="EK43" s="161"/>
      <c r="EL43" s="161"/>
      <c r="EM43" s="161"/>
      <c r="EN43" s="161"/>
      <c r="EO43" s="161"/>
      <c r="EP43" s="161"/>
      <c r="EQ43" s="161"/>
      <c r="ER43" s="161"/>
      <c r="ES43" s="161"/>
      <c r="ET43" s="161"/>
      <c r="EU43" s="161"/>
      <c r="EV43" s="161"/>
      <c r="EW43" s="161"/>
      <c r="EX43" s="161"/>
      <c r="EY43" s="161"/>
      <c r="EZ43" s="161"/>
      <c r="FA43" s="161"/>
      <c r="FB43" s="161"/>
      <c r="FC43" s="161"/>
      <c r="FD43" s="161"/>
      <c r="FE43" s="161"/>
      <c r="FF43" s="161"/>
      <c r="FG43" s="161"/>
      <c r="FH43" s="161"/>
      <c r="FI43" s="161"/>
      <c r="FJ43" s="161"/>
      <c r="FK43" s="161"/>
      <c r="FL43" s="161"/>
      <c r="FM43" s="161"/>
      <c r="FN43" s="161"/>
      <c r="FO43" s="161"/>
      <c r="FP43" s="161"/>
      <c r="FQ43" s="161"/>
      <c r="FR43" s="161"/>
      <c r="FS43" s="161"/>
      <c r="FT43" s="161"/>
      <c r="FU43" s="161"/>
      <c r="FV43" s="161"/>
      <c r="FW43" s="161"/>
      <c r="FX43" s="161"/>
      <c r="FY43" s="161"/>
      <c r="FZ43" s="161"/>
      <c r="GA43" s="161"/>
      <c r="GB43" s="161"/>
      <c r="GC43" s="161"/>
      <c r="GD43" s="161"/>
      <c r="GE43" s="161"/>
      <c r="GF43" s="161"/>
      <c r="GG43" s="161"/>
      <c r="GH43" s="161"/>
      <c r="GI43" s="161"/>
      <c r="GJ43" s="161"/>
      <c r="GK43" s="161"/>
      <c r="GL43" s="161"/>
      <c r="GM43" s="161"/>
      <c r="GN43" s="161"/>
      <c r="GO43" s="161"/>
      <c r="GP43" s="161"/>
      <c r="GQ43" s="161"/>
      <c r="GR43" s="161"/>
      <c r="GS43" s="161"/>
      <c r="GT43" s="161"/>
      <c r="GU43" s="161"/>
      <c r="GV43" s="161"/>
      <c r="GW43" s="161"/>
      <c r="GX43" s="161"/>
      <c r="GY43" s="161"/>
      <c r="GZ43" s="161"/>
      <c r="HA43" s="161"/>
      <c r="HB43" s="161"/>
      <c r="HC43" s="161"/>
      <c r="HD43" s="161"/>
      <c r="HE43" s="161"/>
      <c r="HF43" s="161"/>
      <c r="HG43" s="161"/>
      <c r="HH43" s="161"/>
      <c r="HI43" s="161"/>
      <c r="HJ43" s="161"/>
      <c r="HK43" s="161"/>
      <c r="HL43" s="161"/>
      <c r="HM43" s="161"/>
      <c r="HN43" s="161"/>
      <c r="HO43" s="161"/>
      <c r="HP43" s="161"/>
      <c r="HQ43" s="161"/>
      <c r="HR43" s="161"/>
      <c r="HS43" s="161"/>
      <c r="HT43" s="161"/>
      <c r="HU43" s="161"/>
      <c r="HV43" s="161"/>
      <c r="HW43" s="161"/>
      <c r="HX43" s="161"/>
      <c r="HY43" s="161"/>
      <c r="HZ43" s="161"/>
      <c r="IA43" s="161"/>
      <c r="IB43" s="161"/>
      <c r="IC43" s="161"/>
      <c r="ID43" s="161"/>
      <c r="IE43" s="161"/>
      <c r="IF43" s="161"/>
      <c r="IG43" s="161"/>
      <c r="IH43" s="161"/>
      <c r="II43" s="161"/>
      <c r="IJ43" s="161"/>
      <c r="IK43" s="161"/>
      <c r="IL43" s="161"/>
      <c r="IM43" s="161"/>
      <c r="IN43" s="161"/>
      <c r="IO43" s="161"/>
      <c r="IP43" s="161"/>
      <c r="IQ43" s="161"/>
      <c r="IR43" s="161"/>
      <c r="IS43" s="161"/>
      <c r="IT43" s="161"/>
      <c r="IU43" s="161"/>
      <c r="IV43" s="161"/>
      <c r="IW43" s="161"/>
      <c r="IX43" s="161"/>
      <c r="IY43" s="161"/>
      <c r="IZ43" s="161"/>
      <c r="JA43" s="161"/>
      <c r="JB43" s="161"/>
      <c r="JC43" s="161"/>
      <c r="JD43" s="161"/>
      <c r="JE43" s="161"/>
      <c r="JF43" s="161"/>
      <c r="JG43" s="161"/>
      <c r="JH43" s="161"/>
      <c r="JI43" s="161"/>
      <c r="JJ43" s="161"/>
      <c r="JK43" s="161"/>
      <c r="JL43" s="161"/>
      <c r="JM43" s="161"/>
      <c r="JN43" s="161"/>
      <c r="JO43" s="161"/>
      <c r="JP43" s="161"/>
      <c r="JQ43" s="161"/>
      <c r="JR43" s="161"/>
      <c r="JS43" s="161"/>
      <c r="JT43" s="161"/>
      <c r="JU43" s="161"/>
      <c r="JV43" s="161"/>
      <c r="JW43" s="161"/>
      <c r="JX43" s="161"/>
      <c r="JY43" s="161"/>
      <c r="JZ43" s="161"/>
      <c r="KA43" s="161"/>
      <c r="KB43" s="161"/>
      <c r="KC43" s="161"/>
      <c r="KD43" s="161"/>
      <c r="KE43" s="161"/>
      <c r="KF43" s="161"/>
      <c r="KG43" s="161"/>
      <c r="KH43" s="161"/>
      <c r="KI43" s="161"/>
      <c r="KJ43" s="161"/>
      <c r="KK43" s="161"/>
      <c r="KL43" s="161"/>
      <c r="KM43" s="161"/>
      <c r="KN43" s="161"/>
      <c r="KO43" s="161"/>
      <c r="KP43" s="161"/>
      <c r="KQ43" s="161"/>
      <c r="KR43" s="161"/>
      <c r="KS43" s="161"/>
      <c r="KT43" s="161"/>
      <c r="KU43" s="161"/>
      <c r="KV43" s="161"/>
      <c r="KW43" s="161"/>
      <c r="KX43" s="161"/>
      <c r="KY43" s="161"/>
      <c r="KZ43" s="161"/>
      <c r="LA43" s="161"/>
      <c r="LB43" s="161"/>
      <c r="LC43" s="161"/>
      <c r="LD43" s="161"/>
      <c r="LE43" s="161"/>
      <c r="LF43" s="161"/>
      <c r="LG43" s="161"/>
      <c r="LH43" s="161"/>
      <c r="LI43" s="161"/>
      <c r="LJ43" s="161"/>
      <c r="LK43" s="161"/>
      <c r="LL43" s="161"/>
      <c r="LM43" s="161"/>
      <c r="LN43" s="161"/>
      <c r="LO43" s="161"/>
      <c r="LP43" s="161"/>
      <c r="LQ43" s="161"/>
      <c r="LR43" s="161"/>
      <c r="LS43" s="161"/>
      <c r="LT43" s="161"/>
      <c r="LU43" s="161"/>
      <c r="LV43" s="161"/>
      <c r="LW43" s="161"/>
      <c r="LX43" s="161"/>
      <c r="LY43" s="161"/>
      <c r="LZ43" s="161"/>
      <c r="MA43" s="161"/>
      <c r="MB43" s="161"/>
      <c r="MC43" s="161"/>
      <c r="MD43" s="161"/>
      <c r="ME43" s="161"/>
      <c r="MF43" s="161"/>
      <c r="MG43" s="161"/>
      <c r="MH43" s="161"/>
      <c r="MI43" s="161"/>
      <c r="MJ43" s="161"/>
      <c r="MK43" s="161"/>
      <c r="ML43" s="161"/>
      <c r="MM43" s="161"/>
      <c r="MN43" s="161"/>
      <c r="MO43" s="161"/>
      <c r="MP43" s="161"/>
      <c r="MQ43" s="161"/>
      <c r="MR43" s="161"/>
      <c r="MS43" s="161"/>
      <c r="MT43" s="161"/>
      <c r="MU43" s="161"/>
      <c r="MV43" s="161"/>
      <c r="MW43" s="161"/>
      <c r="MX43" s="161"/>
      <c r="MY43" s="161"/>
      <c r="MZ43" s="161"/>
      <c r="NA43" s="161"/>
      <c r="NB43" s="161"/>
      <c r="NC43" s="161"/>
      <c r="ND43" s="161"/>
      <c r="NE43" s="161"/>
      <c r="NF43" s="161"/>
      <c r="NG43" s="161"/>
      <c r="NH43" s="161"/>
      <c r="NI43" s="161"/>
      <c r="NJ43" s="161"/>
      <c r="NK43" s="161"/>
      <c r="NL43" s="161"/>
      <c r="NM43" s="161"/>
      <c r="NN43" s="161"/>
      <c r="NO43" s="161"/>
      <c r="NP43" s="161"/>
      <c r="NQ43" s="161"/>
      <c r="NR43" s="161"/>
      <c r="NS43" s="161"/>
      <c r="NT43" s="161"/>
      <c r="NU43" s="161"/>
      <c r="NV43" s="161"/>
      <c r="NW43" s="161"/>
      <c r="NX43" s="161"/>
      <c r="NY43" s="161"/>
      <c r="NZ43" s="161"/>
      <c r="OA43" s="161"/>
      <c r="OB43" s="161"/>
      <c r="OC43" s="161"/>
      <c r="OD43" s="161"/>
      <c r="OE43" s="161"/>
      <c r="OF43" s="161"/>
      <c r="OG43" s="161"/>
      <c r="OH43" s="161"/>
      <c r="OI43" s="161"/>
      <c r="OJ43" s="161"/>
      <c r="OK43" s="161"/>
      <c r="OL43" s="161"/>
      <c r="OM43" s="161"/>
      <c r="ON43" s="161"/>
      <c r="OO43" s="161"/>
      <c r="OP43" s="161"/>
      <c r="OQ43" s="161"/>
      <c r="OR43" s="161"/>
      <c r="OS43" s="161"/>
      <c r="OT43" s="161"/>
      <c r="OU43" s="161"/>
      <c r="OV43" s="161"/>
      <c r="OW43" s="161"/>
      <c r="OX43" s="161"/>
      <c r="OY43" s="161"/>
      <c r="OZ43" s="161"/>
      <c r="PA43" s="161"/>
      <c r="PB43" s="161"/>
      <c r="PC43" s="161"/>
      <c r="PD43" s="161"/>
      <c r="PE43" s="161"/>
      <c r="PF43" s="161"/>
      <c r="PG43" s="161"/>
      <c r="PH43" s="161"/>
      <c r="PI43" s="161"/>
      <c r="PJ43" s="161"/>
      <c r="PK43" s="161"/>
      <c r="PL43" s="161"/>
      <c r="PM43" s="161"/>
      <c r="PN43" s="161"/>
      <c r="PO43" s="161"/>
      <c r="PP43" s="161"/>
      <c r="PQ43" s="161"/>
      <c r="PR43" s="161"/>
      <c r="PS43" s="161"/>
      <c r="PT43" s="161"/>
      <c r="PU43" s="161"/>
      <c r="PV43" s="161"/>
      <c r="PW43" s="161"/>
      <c r="PX43" s="161"/>
      <c r="PY43" s="161"/>
      <c r="PZ43" s="161"/>
      <c r="QA43" s="161"/>
      <c r="QB43" s="161"/>
      <c r="QC43" s="161"/>
      <c r="QD43" s="161"/>
      <c r="QE43" s="161"/>
      <c r="QF43" s="161"/>
      <c r="QG43" s="161"/>
      <c r="QH43" s="161"/>
      <c r="QI43" s="161"/>
      <c r="QJ43" s="161"/>
      <c r="QK43" s="161"/>
      <c r="QL43" s="161"/>
      <c r="QM43" s="161"/>
      <c r="QN43" s="161"/>
      <c r="QO43" s="161"/>
      <c r="QP43" s="161"/>
      <c r="QQ43" s="161"/>
      <c r="QR43" s="161"/>
      <c r="QS43" s="161"/>
      <c r="QT43" s="161"/>
      <c r="QU43" s="161"/>
      <c r="QV43" s="161"/>
      <c r="QW43" s="161"/>
      <c r="QX43" s="161"/>
      <c r="QY43" s="161"/>
      <c r="QZ43" s="161"/>
      <c r="RA43" s="161"/>
      <c r="RB43" s="161"/>
      <c r="RC43" s="161"/>
      <c r="RD43" s="161"/>
      <c r="RE43" s="161"/>
      <c r="RF43" s="161"/>
      <c r="RG43" s="161"/>
      <c r="RH43" s="161"/>
      <c r="RI43" s="161"/>
      <c r="RJ43" s="161"/>
      <c r="RK43" s="161"/>
      <c r="RL43" s="161"/>
      <c r="RM43" s="161"/>
      <c r="RN43" s="161"/>
      <c r="RO43" s="161"/>
      <c r="RP43" s="161"/>
      <c r="RQ43" s="161"/>
      <c r="RR43" s="161"/>
      <c r="RS43" s="161"/>
      <c r="RT43" s="161"/>
      <c r="RU43" s="161"/>
      <c r="RV43" s="161"/>
      <c r="RW43" s="161"/>
      <c r="RX43" s="161"/>
      <c r="RY43" s="161"/>
      <c r="RZ43" s="161"/>
      <c r="SA43" s="161"/>
      <c r="SB43" s="161"/>
      <c r="SC43" s="161"/>
      <c r="SD43" s="161"/>
      <c r="SE43" s="161"/>
      <c r="SF43" s="161"/>
      <c r="SG43" s="161"/>
      <c r="SH43" s="161"/>
      <c r="SI43" s="161"/>
      <c r="SJ43" s="161"/>
      <c r="SK43" s="161"/>
      <c r="SL43" s="161"/>
      <c r="SM43" s="161"/>
      <c r="SN43" s="161"/>
      <c r="SO43" s="161"/>
      <c r="SP43" s="161"/>
      <c r="SQ43" s="161"/>
      <c r="SR43" s="161"/>
      <c r="SS43" s="161"/>
      <c r="ST43" s="161"/>
      <c r="SU43" s="161"/>
      <c r="SV43" s="161"/>
      <c r="SW43" s="161"/>
      <c r="SX43" s="161"/>
      <c r="SY43" s="161"/>
      <c r="SZ43" s="161"/>
      <c r="TA43" s="161"/>
      <c r="TB43" s="161"/>
      <c r="TC43" s="161"/>
      <c r="TD43" s="161"/>
      <c r="TE43" s="161"/>
      <c r="TF43" s="161"/>
      <c r="TG43" s="161"/>
      <c r="TH43" s="161"/>
      <c r="TI43" s="161"/>
      <c r="TJ43" s="161"/>
      <c r="TK43" s="161"/>
      <c r="TL43" s="161"/>
      <c r="TM43" s="161"/>
      <c r="TN43" s="161"/>
      <c r="TO43" s="161"/>
      <c r="TP43" s="161"/>
      <c r="TQ43" s="161"/>
      <c r="TR43" s="161"/>
      <c r="TS43" s="161"/>
      <c r="TT43" s="161"/>
      <c r="TU43" s="161"/>
      <c r="TV43" s="161"/>
      <c r="TW43" s="161"/>
      <c r="TX43" s="161"/>
      <c r="TY43" s="161"/>
      <c r="TZ43" s="161"/>
      <c r="UA43" s="161"/>
      <c r="UB43" s="161"/>
      <c r="UC43" s="161"/>
      <c r="UD43" s="161"/>
      <c r="UE43" s="161"/>
      <c r="UF43" s="161"/>
      <c r="UG43" s="161"/>
      <c r="UH43" s="161"/>
      <c r="UI43" s="161"/>
      <c r="UJ43" s="161"/>
      <c r="UK43" s="161"/>
      <c r="UL43" s="161"/>
      <c r="UM43" s="161"/>
      <c r="UN43" s="161"/>
      <c r="UO43" s="161"/>
      <c r="UP43" s="161"/>
      <c r="UQ43" s="161"/>
      <c r="UR43" s="161"/>
      <c r="US43" s="161"/>
      <c r="UT43" s="161"/>
      <c r="UU43" s="161"/>
      <c r="UV43" s="161"/>
      <c r="UW43" s="161"/>
      <c r="UX43" s="161"/>
      <c r="UY43" s="161"/>
      <c r="UZ43" s="161"/>
      <c r="VA43" s="161"/>
      <c r="VB43" s="161"/>
      <c r="VC43" s="161"/>
      <c r="VD43" s="161"/>
      <c r="VE43" s="161"/>
      <c r="VF43" s="161"/>
      <c r="VG43" s="161"/>
      <c r="VH43" s="161"/>
      <c r="VI43" s="161"/>
      <c r="VJ43" s="161"/>
      <c r="VK43" s="161"/>
      <c r="VL43" s="161"/>
      <c r="VM43" s="161"/>
      <c r="VN43" s="161"/>
      <c r="VO43" s="161"/>
      <c r="VP43" s="161"/>
      <c r="VQ43" s="161"/>
      <c r="VR43" s="161"/>
      <c r="VS43" s="161"/>
      <c r="VT43" s="161"/>
      <c r="VU43" s="161"/>
      <c r="VV43" s="161"/>
      <c r="VW43" s="161"/>
      <c r="VX43" s="161"/>
      <c r="VY43" s="161"/>
      <c r="VZ43" s="161"/>
      <c r="WA43" s="161"/>
      <c r="WB43" s="161"/>
      <c r="WC43" s="161"/>
      <c r="WD43" s="161"/>
      <c r="WE43" s="161"/>
      <c r="WF43" s="161"/>
      <c r="WG43" s="161"/>
      <c r="WH43" s="161"/>
      <c r="WI43" s="161"/>
      <c r="WJ43" s="161"/>
      <c r="WK43" s="161"/>
      <c r="WL43" s="161"/>
      <c r="WM43" s="161"/>
      <c r="WN43" s="161"/>
      <c r="WO43" s="161"/>
      <c r="WP43" s="161"/>
      <c r="WQ43" s="161"/>
      <c r="WR43" s="161"/>
      <c r="WS43" s="161"/>
      <c r="WT43" s="161"/>
      <c r="WU43" s="161"/>
      <c r="WV43" s="161"/>
      <c r="WW43" s="161"/>
      <c r="WX43" s="161"/>
      <c r="WY43" s="161"/>
      <c r="WZ43" s="161"/>
      <c r="XA43" s="161"/>
      <c r="XB43" s="161"/>
      <c r="XC43" s="161"/>
      <c r="XD43" s="161"/>
      <c r="XE43" s="161"/>
      <c r="XF43" s="161"/>
      <c r="XG43" s="161"/>
      <c r="XH43" s="161"/>
      <c r="XI43" s="161"/>
      <c r="XJ43" s="161"/>
      <c r="XK43" s="161"/>
      <c r="XL43" s="161"/>
      <c r="XM43" s="161"/>
      <c r="XN43" s="161"/>
      <c r="XO43" s="161"/>
      <c r="XP43" s="161"/>
      <c r="XQ43" s="161"/>
      <c r="XR43" s="161"/>
      <c r="XS43" s="161"/>
      <c r="XT43" s="161"/>
      <c r="XU43" s="161"/>
      <c r="XV43" s="161"/>
      <c r="XW43" s="161"/>
      <c r="XX43" s="161"/>
      <c r="XY43" s="161"/>
      <c r="XZ43" s="161"/>
      <c r="YA43" s="161"/>
      <c r="YB43" s="161"/>
      <c r="YC43" s="161"/>
      <c r="YD43" s="161"/>
      <c r="YE43" s="161"/>
      <c r="YF43" s="161"/>
      <c r="YG43" s="161"/>
      <c r="YH43" s="161"/>
      <c r="YI43" s="161"/>
      <c r="YJ43" s="161"/>
      <c r="YK43" s="161"/>
      <c r="YL43" s="161"/>
      <c r="YM43" s="161"/>
      <c r="YN43" s="161"/>
      <c r="YO43" s="161"/>
      <c r="YP43" s="161"/>
      <c r="YQ43" s="161"/>
      <c r="YR43" s="161"/>
      <c r="YS43" s="161"/>
      <c r="YT43" s="161"/>
      <c r="YU43" s="161"/>
      <c r="YV43" s="161"/>
      <c r="YW43" s="161"/>
      <c r="YX43" s="161"/>
      <c r="YY43" s="161"/>
      <c r="YZ43" s="161"/>
      <c r="ZA43" s="161"/>
      <c r="ZB43" s="161"/>
      <c r="ZC43" s="161"/>
      <c r="ZD43" s="161"/>
      <c r="ZE43" s="161"/>
      <c r="ZF43" s="161"/>
      <c r="ZG43" s="161"/>
      <c r="ZH43" s="161"/>
      <c r="ZI43" s="161"/>
      <c r="ZJ43" s="161"/>
      <c r="ZK43" s="161"/>
      <c r="ZL43" s="161"/>
      <c r="ZM43" s="161"/>
      <c r="ZN43" s="161"/>
      <c r="ZO43" s="161"/>
      <c r="ZP43" s="161"/>
      <c r="ZQ43" s="161"/>
      <c r="ZR43" s="161"/>
      <c r="ZS43" s="161"/>
      <c r="ZT43" s="161"/>
      <c r="ZU43" s="161"/>
      <c r="ZV43" s="161"/>
      <c r="ZW43" s="161"/>
      <c r="ZX43" s="161"/>
      <c r="ZY43" s="161"/>
      <c r="ZZ43" s="161"/>
      <c r="AAA43" s="161"/>
      <c r="AAB43" s="161"/>
      <c r="AAC43" s="161"/>
      <c r="AAD43" s="161"/>
      <c r="AAE43" s="161"/>
      <c r="AAF43" s="161"/>
      <c r="AAG43" s="161"/>
      <c r="AAH43" s="161"/>
      <c r="AAI43" s="161"/>
      <c r="AAJ43" s="161"/>
      <c r="AAK43" s="161"/>
      <c r="AAL43" s="161"/>
      <c r="AAM43" s="161"/>
      <c r="AAN43" s="161"/>
      <c r="AAO43" s="161"/>
      <c r="AAP43" s="161"/>
      <c r="AAQ43" s="161"/>
      <c r="AAR43" s="161"/>
      <c r="AAS43" s="161"/>
      <c r="AAT43" s="161"/>
      <c r="AAU43" s="161"/>
      <c r="AAV43" s="161"/>
      <c r="AAW43" s="161"/>
      <c r="AAX43" s="161"/>
      <c r="AAY43" s="161"/>
      <c r="AAZ43" s="161"/>
      <c r="ABA43" s="161"/>
      <c r="ABB43" s="161"/>
      <c r="ABC43" s="161"/>
      <c r="ABD43" s="161"/>
      <c r="ABE43" s="161"/>
      <c r="ABF43" s="161"/>
      <c r="ABG43" s="161"/>
      <c r="ABH43" s="161"/>
      <c r="ABI43" s="161"/>
      <c r="ABJ43" s="161"/>
      <c r="ABK43" s="161"/>
      <c r="ABL43" s="161"/>
      <c r="ABM43" s="161"/>
      <c r="ABN43" s="161"/>
      <c r="ABO43" s="161"/>
      <c r="ABP43" s="161"/>
      <c r="ABQ43" s="161"/>
      <c r="ABR43" s="161"/>
      <c r="ABS43" s="161"/>
      <c r="ABT43" s="161"/>
      <c r="ABU43" s="161"/>
      <c r="ABV43" s="161"/>
      <c r="ABW43" s="161"/>
      <c r="ABX43" s="161"/>
      <c r="ABY43" s="161"/>
      <c r="ABZ43" s="161"/>
      <c r="ACA43" s="161"/>
      <c r="ACB43" s="161"/>
      <c r="ACC43" s="161"/>
      <c r="ACD43" s="161"/>
      <c r="ACE43" s="161"/>
      <c r="ACF43" s="161"/>
      <c r="ACG43" s="161"/>
      <c r="ACH43" s="161"/>
      <c r="ACI43" s="161"/>
      <c r="ACJ43" s="161"/>
      <c r="ACK43" s="161"/>
      <c r="ACL43" s="161"/>
      <c r="ACM43" s="161"/>
      <c r="ACN43" s="161"/>
      <c r="ACO43" s="161"/>
      <c r="ACP43" s="161"/>
      <c r="ACQ43" s="161"/>
      <c r="ACR43" s="161"/>
      <c r="ACS43" s="161"/>
      <c r="ACT43" s="161"/>
      <c r="ACU43" s="161"/>
      <c r="ACV43" s="161"/>
      <c r="ACW43" s="161"/>
      <c r="ACX43" s="161"/>
      <c r="ACY43" s="161"/>
      <c r="ACZ43" s="161"/>
      <c r="ADA43" s="161"/>
      <c r="ADB43" s="161"/>
      <c r="ADC43" s="161"/>
      <c r="ADD43" s="161"/>
      <c r="ADE43" s="161"/>
      <c r="ADF43" s="161"/>
      <c r="ADG43" s="161"/>
      <c r="ADH43" s="161"/>
      <c r="ADI43" s="161"/>
      <c r="ADJ43" s="161"/>
      <c r="ADK43" s="161"/>
      <c r="ADL43" s="161"/>
      <c r="ADM43" s="161"/>
      <c r="ADN43" s="161"/>
      <c r="ADO43" s="161"/>
      <c r="ADP43" s="161"/>
      <c r="ADQ43" s="161"/>
      <c r="ADR43" s="161"/>
      <c r="ADS43" s="161"/>
      <c r="ADT43" s="161"/>
      <c r="ADU43" s="161"/>
      <c r="ADV43" s="161"/>
      <c r="ADW43" s="161"/>
      <c r="ADX43" s="161"/>
      <c r="ADY43" s="161"/>
      <c r="ADZ43" s="161"/>
      <c r="AEA43" s="161"/>
      <c r="AEB43" s="161"/>
      <c r="AEC43" s="161"/>
      <c r="AED43" s="161"/>
      <c r="AEE43" s="161"/>
      <c r="AEF43" s="161"/>
      <c r="AEG43" s="161"/>
      <c r="AEH43" s="161"/>
      <c r="AEI43" s="161"/>
      <c r="AEJ43" s="161"/>
      <c r="AEK43" s="161"/>
      <c r="AEL43" s="161"/>
      <c r="AEM43" s="161"/>
      <c r="AEN43" s="161"/>
      <c r="AEO43" s="161"/>
      <c r="AEP43" s="161"/>
      <c r="AEQ43" s="161"/>
      <c r="AER43" s="161"/>
      <c r="AES43" s="161"/>
      <c r="AET43" s="161"/>
      <c r="AEU43" s="161"/>
      <c r="AEV43" s="161"/>
      <c r="AEW43" s="161"/>
      <c r="AEX43" s="161"/>
      <c r="AEY43" s="161"/>
      <c r="AEZ43" s="161"/>
      <c r="AFA43" s="161"/>
      <c r="AFB43" s="161"/>
      <c r="AFC43" s="161"/>
      <c r="AFD43" s="161"/>
      <c r="AFE43" s="161"/>
      <c r="AFF43" s="161"/>
      <c r="AFG43" s="161"/>
      <c r="AFH43" s="161"/>
      <c r="AFI43" s="161"/>
      <c r="AFJ43" s="161"/>
      <c r="AFK43" s="161"/>
      <c r="AFL43" s="161"/>
      <c r="AFM43" s="161"/>
      <c r="AFN43" s="161"/>
      <c r="AFO43" s="161"/>
      <c r="AFP43" s="161"/>
      <c r="AFQ43" s="161"/>
      <c r="AFR43" s="161"/>
      <c r="AFS43" s="161"/>
      <c r="AFT43" s="161"/>
      <c r="AFU43" s="161"/>
      <c r="AFV43" s="161"/>
      <c r="AFW43" s="161"/>
      <c r="AFX43" s="161"/>
      <c r="AFY43" s="161"/>
      <c r="AFZ43" s="161"/>
      <c r="AGA43" s="161"/>
      <c r="AGB43" s="161"/>
      <c r="AGC43" s="161"/>
      <c r="AGD43" s="161"/>
      <c r="AGE43" s="161"/>
      <c r="AGF43" s="161"/>
      <c r="AGG43" s="161"/>
      <c r="AGH43" s="161"/>
      <c r="AGI43" s="161"/>
      <c r="AGJ43" s="161"/>
      <c r="AGK43" s="161"/>
      <c r="AGL43" s="161"/>
      <c r="AGM43" s="161"/>
      <c r="AGN43" s="161"/>
      <c r="AGO43" s="161"/>
      <c r="AGP43" s="161"/>
      <c r="AGQ43" s="161"/>
      <c r="AGR43" s="161"/>
      <c r="AGS43" s="161"/>
      <c r="AGT43" s="161"/>
      <c r="AGU43" s="161"/>
      <c r="AGV43" s="161"/>
      <c r="AGW43" s="161"/>
      <c r="AGX43" s="161"/>
      <c r="AGY43" s="161"/>
      <c r="AGZ43" s="161"/>
      <c r="AHA43" s="161"/>
      <c r="AHB43" s="161"/>
      <c r="AHC43" s="161"/>
      <c r="AHD43" s="161"/>
      <c r="AHE43" s="161"/>
      <c r="AHF43" s="161"/>
      <c r="AHG43" s="161"/>
      <c r="AHH43" s="161"/>
      <c r="AHI43" s="161"/>
      <c r="AHJ43" s="161"/>
      <c r="AHK43" s="161"/>
      <c r="AHL43" s="161"/>
      <c r="AHM43" s="161"/>
      <c r="AHN43" s="161"/>
      <c r="AHO43" s="161"/>
      <c r="AHP43" s="161"/>
      <c r="AHQ43" s="161"/>
      <c r="AHR43" s="161"/>
      <c r="AHS43" s="161"/>
      <c r="AHT43" s="161"/>
      <c r="AHU43" s="161"/>
      <c r="AHV43" s="161"/>
      <c r="AHW43" s="161"/>
      <c r="AHX43" s="161"/>
      <c r="AHY43" s="161"/>
      <c r="AHZ43" s="161"/>
      <c r="AIA43" s="161"/>
      <c r="AIB43" s="161"/>
      <c r="AIC43" s="161"/>
      <c r="AID43" s="161"/>
      <c r="AIE43" s="161"/>
      <c r="AIF43" s="161"/>
      <c r="AIG43" s="161"/>
      <c r="AIH43" s="161"/>
      <c r="AII43" s="161"/>
      <c r="AIJ43" s="161"/>
      <c r="AIK43" s="161"/>
      <c r="AIL43" s="161"/>
      <c r="AIM43" s="161"/>
      <c r="AIN43" s="161"/>
      <c r="AIO43" s="161"/>
      <c r="AIP43" s="161"/>
      <c r="AIQ43" s="161"/>
      <c r="AIR43" s="161"/>
      <c r="AIS43" s="161"/>
      <c r="AIT43" s="161"/>
      <c r="AIU43" s="161"/>
      <c r="AIV43" s="161"/>
      <c r="AIW43" s="161"/>
      <c r="AIX43" s="161"/>
      <c r="AIY43" s="161"/>
      <c r="AIZ43" s="161"/>
      <c r="AJA43" s="161"/>
      <c r="AJB43" s="161"/>
      <c r="AJC43" s="161"/>
      <c r="AJD43" s="161"/>
      <c r="AJE43" s="161"/>
      <c r="AJF43" s="161"/>
      <c r="AJG43" s="161"/>
      <c r="AJH43" s="161"/>
      <c r="AJI43" s="161"/>
      <c r="AJJ43" s="161"/>
      <c r="AJK43" s="161"/>
      <c r="AJL43" s="161"/>
      <c r="AJM43" s="161"/>
      <c r="AJN43" s="161"/>
      <c r="AJO43" s="161"/>
      <c r="AJP43" s="161"/>
      <c r="AJQ43" s="161"/>
      <c r="AJR43" s="161"/>
      <c r="AJS43" s="161"/>
      <c r="AJT43" s="161"/>
      <c r="AJU43" s="161"/>
      <c r="AJV43" s="161"/>
      <c r="AJW43" s="161"/>
      <c r="AJX43" s="161"/>
      <c r="AJY43" s="161"/>
      <c r="AJZ43" s="161"/>
      <c r="AKA43" s="161"/>
      <c r="AKB43" s="161"/>
      <c r="AKC43" s="161"/>
      <c r="AKD43" s="161"/>
      <c r="AKE43" s="161"/>
      <c r="AKF43" s="161"/>
      <c r="AKG43" s="161"/>
      <c r="AKH43" s="161"/>
      <c r="AKI43" s="161"/>
      <c r="AKJ43" s="161"/>
      <c r="AKK43" s="161"/>
      <c r="AKL43" s="161"/>
      <c r="AKM43" s="161"/>
      <c r="AKN43" s="161"/>
      <c r="AKO43" s="161"/>
      <c r="AKP43" s="161"/>
      <c r="AKQ43" s="161"/>
      <c r="AKR43" s="161"/>
      <c r="AKS43" s="161"/>
      <c r="AKT43" s="161"/>
      <c r="AKU43" s="161"/>
      <c r="AKV43" s="161"/>
      <c r="AKW43" s="161"/>
      <c r="AKX43" s="161"/>
      <c r="AKY43" s="161"/>
      <c r="AKZ43" s="161"/>
      <c r="ALA43" s="161"/>
      <c r="ALB43" s="161"/>
      <c r="ALC43" s="161"/>
      <c r="ALD43" s="161"/>
      <c r="ALE43" s="161"/>
      <c r="ALF43" s="161"/>
      <c r="ALG43" s="161"/>
      <c r="ALH43" s="161"/>
      <c r="ALI43" s="161"/>
      <c r="ALJ43" s="161"/>
      <c r="ALK43" s="161"/>
      <c r="ALL43" s="161"/>
      <c r="ALM43" s="161"/>
      <c r="ALN43" s="161"/>
      <c r="ALO43" s="161"/>
      <c r="ALP43" s="161"/>
      <c r="ALQ43" s="161"/>
      <c r="ALR43" s="161"/>
      <c r="ALS43" s="161"/>
      <c r="ALT43" s="161"/>
      <c r="ALU43" s="161"/>
      <c r="ALV43" s="161"/>
      <c r="ALW43" s="161"/>
      <c r="ALX43" s="161"/>
      <c r="ALY43" s="161"/>
      <c r="ALZ43" s="161"/>
      <c r="AMA43" s="161"/>
      <c r="AMB43" s="161"/>
      <c r="AMC43" s="161"/>
      <c r="AMD43" s="161"/>
      <c r="AME43" s="161"/>
      <c r="AMF43" s="161"/>
      <c r="AMG43" s="161"/>
      <c r="AMH43" s="161"/>
      <c r="AMI43" s="161"/>
      <c r="AMJ43" s="161"/>
      <c r="AMK43" s="161"/>
    </row>
    <row r="44" spans="1:1025" s="166" customFormat="1" ht="24.75" customHeight="1" x14ac:dyDescent="0.25">
      <c r="A44" s="31"/>
      <c r="B44" s="192" t="s">
        <v>1517</v>
      </c>
      <c r="C44" s="18"/>
      <c r="D44" s="18"/>
      <c r="E44" s="18"/>
      <c r="F44" s="194">
        <v>37</v>
      </c>
      <c r="G44" s="159">
        <v>21.6</v>
      </c>
      <c r="H44" s="159">
        <f t="shared" si="0"/>
        <v>22.68</v>
      </c>
      <c r="I44" s="159">
        <f t="shared" si="1"/>
        <v>799.2</v>
      </c>
      <c r="J44" s="159">
        <f t="shared" si="2"/>
        <v>839.16</v>
      </c>
      <c r="K44" s="192" t="s">
        <v>1564</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1"/>
      <c r="DU44" s="161"/>
      <c r="DV44" s="161"/>
      <c r="DW44" s="161"/>
      <c r="DX44" s="161"/>
      <c r="DY44" s="161"/>
      <c r="DZ44" s="161"/>
      <c r="EA44" s="161"/>
      <c r="EB44" s="161"/>
      <c r="EC44" s="161"/>
      <c r="ED44" s="161"/>
      <c r="EE44" s="161"/>
      <c r="EF44" s="161"/>
      <c r="EG44" s="161"/>
      <c r="EH44" s="161"/>
      <c r="EI44" s="161"/>
      <c r="EJ44" s="161"/>
      <c r="EK44" s="161"/>
      <c r="EL44" s="161"/>
      <c r="EM44" s="161"/>
      <c r="EN44" s="161"/>
      <c r="EO44" s="161"/>
      <c r="EP44" s="161"/>
      <c r="EQ44" s="161"/>
      <c r="ER44" s="161"/>
      <c r="ES44" s="161"/>
      <c r="ET44" s="161"/>
      <c r="EU44" s="161"/>
      <c r="EV44" s="161"/>
      <c r="EW44" s="161"/>
      <c r="EX44" s="161"/>
      <c r="EY44" s="161"/>
      <c r="EZ44" s="161"/>
      <c r="FA44" s="161"/>
      <c r="FB44" s="161"/>
      <c r="FC44" s="161"/>
      <c r="FD44" s="161"/>
      <c r="FE44" s="161"/>
      <c r="FF44" s="161"/>
      <c r="FG44" s="161"/>
      <c r="FH44" s="161"/>
      <c r="FI44" s="161"/>
      <c r="FJ44" s="161"/>
      <c r="FK44" s="161"/>
      <c r="FL44" s="161"/>
      <c r="FM44" s="161"/>
      <c r="FN44" s="161"/>
      <c r="FO44" s="161"/>
      <c r="FP44" s="161"/>
      <c r="FQ44" s="161"/>
      <c r="FR44" s="161"/>
      <c r="FS44" s="161"/>
      <c r="FT44" s="161"/>
      <c r="FU44" s="161"/>
      <c r="FV44" s="161"/>
      <c r="FW44" s="161"/>
      <c r="FX44" s="161"/>
      <c r="FY44" s="161"/>
      <c r="FZ44" s="161"/>
      <c r="GA44" s="161"/>
      <c r="GB44" s="161"/>
      <c r="GC44" s="161"/>
      <c r="GD44" s="161"/>
      <c r="GE44" s="161"/>
      <c r="GF44" s="161"/>
      <c r="GG44" s="161"/>
      <c r="GH44" s="161"/>
      <c r="GI44" s="161"/>
      <c r="GJ44" s="161"/>
      <c r="GK44" s="161"/>
      <c r="GL44" s="161"/>
      <c r="GM44" s="161"/>
      <c r="GN44" s="161"/>
      <c r="GO44" s="161"/>
      <c r="GP44" s="161"/>
      <c r="GQ44" s="161"/>
      <c r="GR44" s="161"/>
      <c r="GS44" s="161"/>
      <c r="GT44" s="161"/>
      <c r="GU44" s="161"/>
      <c r="GV44" s="161"/>
      <c r="GW44" s="161"/>
      <c r="GX44" s="161"/>
      <c r="GY44" s="161"/>
      <c r="GZ44" s="161"/>
      <c r="HA44" s="161"/>
      <c r="HB44" s="161"/>
      <c r="HC44" s="161"/>
      <c r="HD44" s="161"/>
      <c r="HE44" s="161"/>
      <c r="HF44" s="161"/>
      <c r="HG44" s="161"/>
      <c r="HH44" s="161"/>
      <c r="HI44" s="161"/>
      <c r="HJ44" s="161"/>
      <c r="HK44" s="161"/>
      <c r="HL44" s="161"/>
      <c r="HM44" s="161"/>
      <c r="HN44" s="161"/>
      <c r="HO44" s="161"/>
      <c r="HP44" s="161"/>
      <c r="HQ44" s="161"/>
      <c r="HR44" s="161"/>
      <c r="HS44" s="161"/>
      <c r="HT44" s="161"/>
      <c r="HU44" s="161"/>
      <c r="HV44" s="161"/>
      <c r="HW44" s="161"/>
      <c r="HX44" s="161"/>
      <c r="HY44" s="161"/>
      <c r="HZ44" s="161"/>
      <c r="IA44" s="161"/>
      <c r="IB44" s="161"/>
      <c r="IC44" s="161"/>
      <c r="ID44" s="161"/>
      <c r="IE44" s="161"/>
      <c r="IF44" s="161"/>
      <c r="IG44" s="161"/>
      <c r="IH44" s="161"/>
      <c r="II44" s="161"/>
      <c r="IJ44" s="161"/>
      <c r="IK44" s="161"/>
      <c r="IL44" s="161"/>
      <c r="IM44" s="161"/>
      <c r="IN44" s="161"/>
      <c r="IO44" s="161"/>
      <c r="IP44" s="161"/>
      <c r="IQ44" s="161"/>
      <c r="IR44" s="161"/>
      <c r="IS44" s="161"/>
      <c r="IT44" s="161"/>
      <c r="IU44" s="161"/>
      <c r="IV44" s="161"/>
      <c r="IW44" s="161"/>
      <c r="IX44" s="161"/>
      <c r="IY44" s="161"/>
      <c r="IZ44" s="161"/>
      <c r="JA44" s="161"/>
      <c r="JB44" s="161"/>
      <c r="JC44" s="161"/>
      <c r="JD44" s="161"/>
      <c r="JE44" s="161"/>
      <c r="JF44" s="161"/>
      <c r="JG44" s="161"/>
      <c r="JH44" s="161"/>
      <c r="JI44" s="161"/>
      <c r="JJ44" s="161"/>
      <c r="JK44" s="161"/>
      <c r="JL44" s="161"/>
      <c r="JM44" s="161"/>
      <c r="JN44" s="161"/>
      <c r="JO44" s="161"/>
      <c r="JP44" s="161"/>
      <c r="JQ44" s="161"/>
      <c r="JR44" s="161"/>
      <c r="JS44" s="161"/>
      <c r="JT44" s="161"/>
      <c r="JU44" s="161"/>
      <c r="JV44" s="161"/>
      <c r="JW44" s="161"/>
      <c r="JX44" s="161"/>
      <c r="JY44" s="161"/>
      <c r="JZ44" s="161"/>
      <c r="KA44" s="161"/>
      <c r="KB44" s="161"/>
      <c r="KC44" s="161"/>
      <c r="KD44" s="161"/>
      <c r="KE44" s="161"/>
      <c r="KF44" s="161"/>
      <c r="KG44" s="161"/>
      <c r="KH44" s="161"/>
      <c r="KI44" s="161"/>
      <c r="KJ44" s="161"/>
      <c r="KK44" s="161"/>
      <c r="KL44" s="161"/>
      <c r="KM44" s="161"/>
      <c r="KN44" s="161"/>
      <c r="KO44" s="161"/>
      <c r="KP44" s="161"/>
      <c r="KQ44" s="161"/>
      <c r="KR44" s="161"/>
      <c r="KS44" s="161"/>
      <c r="KT44" s="161"/>
      <c r="KU44" s="161"/>
      <c r="KV44" s="161"/>
      <c r="KW44" s="161"/>
      <c r="KX44" s="161"/>
      <c r="KY44" s="161"/>
      <c r="KZ44" s="161"/>
      <c r="LA44" s="161"/>
      <c r="LB44" s="161"/>
      <c r="LC44" s="161"/>
      <c r="LD44" s="161"/>
      <c r="LE44" s="161"/>
      <c r="LF44" s="161"/>
      <c r="LG44" s="161"/>
      <c r="LH44" s="161"/>
      <c r="LI44" s="161"/>
      <c r="LJ44" s="161"/>
      <c r="LK44" s="161"/>
      <c r="LL44" s="161"/>
      <c r="LM44" s="161"/>
      <c r="LN44" s="161"/>
      <c r="LO44" s="161"/>
      <c r="LP44" s="161"/>
      <c r="LQ44" s="161"/>
      <c r="LR44" s="161"/>
      <c r="LS44" s="161"/>
      <c r="LT44" s="161"/>
      <c r="LU44" s="161"/>
      <c r="LV44" s="161"/>
      <c r="LW44" s="161"/>
      <c r="LX44" s="161"/>
      <c r="LY44" s="161"/>
      <c r="LZ44" s="161"/>
      <c r="MA44" s="161"/>
      <c r="MB44" s="161"/>
      <c r="MC44" s="161"/>
      <c r="MD44" s="161"/>
      <c r="ME44" s="161"/>
      <c r="MF44" s="161"/>
      <c r="MG44" s="161"/>
      <c r="MH44" s="161"/>
      <c r="MI44" s="161"/>
      <c r="MJ44" s="161"/>
      <c r="MK44" s="161"/>
      <c r="ML44" s="161"/>
      <c r="MM44" s="161"/>
      <c r="MN44" s="161"/>
      <c r="MO44" s="161"/>
      <c r="MP44" s="161"/>
      <c r="MQ44" s="161"/>
      <c r="MR44" s="161"/>
      <c r="MS44" s="161"/>
      <c r="MT44" s="161"/>
      <c r="MU44" s="161"/>
      <c r="MV44" s="161"/>
      <c r="MW44" s="161"/>
      <c r="MX44" s="161"/>
      <c r="MY44" s="161"/>
      <c r="MZ44" s="161"/>
      <c r="NA44" s="161"/>
      <c r="NB44" s="161"/>
      <c r="NC44" s="161"/>
      <c r="ND44" s="161"/>
      <c r="NE44" s="161"/>
      <c r="NF44" s="161"/>
      <c r="NG44" s="161"/>
      <c r="NH44" s="161"/>
      <c r="NI44" s="161"/>
      <c r="NJ44" s="161"/>
      <c r="NK44" s="161"/>
      <c r="NL44" s="161"/>
      <c r="NM44" s="161"/>
      <c r="NN44" s="161"/>
      <c r="NO44" s="161"/>
      <c r="NP44" s="161"/>
      <c r="NQ44" s="161"/>
      <c r="NR44" s="161"/>
      <c r="NS44" s="161"/>
      <c r="NT44" s="161"/>
      <c r="NU44" s="161"/>
      <c r="NV44" s="161"/>
      <c r="NW44" s="161"/>
      <c r="NX44" s="161"/>
      <c r="NY44" s="161"/>
      <c r="NZ44" s="161"/>
      <c r="OA44" s="161"/>
      <c r="OB44" s="161"/>
      <c r="OC44" s="161"/>
      <c r="OD44" s="161"/>
      <c r="OE44" s="161"/>
      <c r="OF44" s="161"/>
      <c r="OG44" s="161"/>
      <c r="OH44" s="161"/>
      <c r="OI44" s="161"/>
      <c r="OJ44" s="161"/>
      <c r="OK44" s="161"/>
      <c r="OL44" s="161"/>
      <c r="OM44" s="161"/>
      <c r="ON44" s="161"/>
      <c r="OO44" s="161"/>
      <c r="OP44" s="161"/>
      <c r="OQ44" s="161"/>
      <c r="OR44" s="161"/>
      <c r="OS44" s="161"/>
      <c r="OT44" s="161"/>
      <c r="OU44" s="161"/>
      <c r="OV44" s="161"/>
      <c r="OW44" s="161"/>
      <c r="OX44" s="161"/>
      <c r="OY44" s="161"/>
      <c r="OZ44" s="161"/>
      <c r="PA44" s="161"/>
      <c r="PB44" s="161"/>
      <c r="PC44" s="161"/>
      <c r="PD44" s="161"/>
      <c r="PE44" s="161"/>
      <c r="PF44" s="161"/>
      <c r="PG44" s="161"/>
      <c r="PH44" s="161"/>
      <c r="PI44" s="161"/>
      <c r="PJ44" s="161"/>
      <c r="PK44" s="161"/>
      <c r="PL44" s="161"/>
      <c r="PM44" s="161"/>
      <c r="PN44" s="161"/>
      <c r="PO44" s="161"/>
      <c r="PP44" s="161"/>
      <c r="PQ44" s="161"/>
      <c r="PR44" s="161"/>
      <c r="PS44" s="161"/>
      <c r="PT44" s="161"/>
      <c r="PU44" s="161"/>
      <c r="PV44" s="161"/>
      <c r="PW44" s="161"/>
      <c r="PX44" s="161"/>
      <c r="PY44" s="161"/>
      <c r="PZ44" s="161"/>
      <c r="QA44" s="161"/>
      <c r="QB44" s="161"/>
      <c r="QC44" s="161"/>
      <c r="QD44" s="161"/>
      <c r="QE44" s="161"/>
      <c r="QF44" s="161"/>
      <c r="QG44" s="161"/>
      <c r="QH44" s="161"/>
      <c r="QI44" s="161"/>
      <c r="QJ44" s="161"/>
      <c r="QK44" s="161"/>
      <c r="QL44" s="161"/>
      <c r="QM44" s="161"/>
      <c r="QN44" s="161"/>
      <c r="QO44" s="161"/>
      <c r="QP44" s="161"/>
      <c r="QQ44" s="161"/>
      <c r="QR44" s="161"/>
      <c r="QS44" s="161"/>
      <c r="QT44" s="161"/>
      <c r="QU44" s="161"/>
      <c r="QV44" s="161"/>
      <c r="QW44" s="161"/>
      <c r="QX44" s="161"/>
      <c r="QY44" s="161"/>
      <c r="QZ44" s="161"/>
      <c r="RA44" s="161"/>
      <c r="RB44" s="161"/>
      <c r="RC44" s="161"/>
      <c r="RD44" s="161"/>
      <c r="RE44" s="161"/>
      <c r="RF44" s="161"/>
      <c r="RG44" s="161"/>
      <c r="RH44" s="161"/>
      <c r="RI44" s="161"/>
      <c r="RJ44" s="161"/>
      <c r="RK44" s="161"/>
      <c r="RL44" s="161"/>
      <c r="RM44" s="161"/>
      <c r="RN44" s="161"/>
      <c r="RO44" s="161"/>
      <c r="RP44" s="161"/>
      <c r="RQ44" s="161"/>
      <c r="RR44" s="161"/>
      <c r="RS44" s="161"/>
      <c r="RT44" s="161"/>
      <c r="RU44" s="161"/>
      <c r="RV44" s="161"/>
      <c r="RW44" s="161"/>
      <c r="RX44" s="161"/>
      <c r="RY44" s="161"/>
      <c r="RZ44" s="161"/>
      <c r="SA44" s="161"/>
      <c r="SB44" s="161"/>
      <c r="SC44" s="161"/>
      <c r="SD44" s="161"/>
      <c r="SE44" s="161"/>
      <c r="SF44" s="161"/>
      <c r="SG44" s="161"/>
      <c r="SH44" s="161"/>
      <c r="SI44" s="161"/>
      <c r="SJ44" s="161"/>
      <c r="SK44" s="161"/>
      <c r="SL44" s="161"/>
      <c r="SM44" s="161"/>
      <c r="SN44" s="161"/>
      <c r="SO44" s="161"/>
      <c r="SP44" s="161"/>
      <c r="SQ44" s="161"/>
      <c r="SR44" s="161"/>
      <c r="SS44" s="161"/>
      <c r="ST44" s="161"/>
      <c r="SU44" s="161"/>
      <c r="SV44" s="161"/>
      <c r="SW44" s="161"/>
      <c r="SX44" s="161"/>
      <c r="SY44" s="161"/>
      <c r="SZ44" s="161"/>
      <c r="TA44" s="161"/>
      <c r="TB44" s="161"/>
      <c r="TC44" s="161"/>
      <c r="TD44" s="161"/>
      <c r="TE44" s="161"/>
      <c r="TF44" s="161"/>
      <c r="TG44" s="161"/>
      <c r="TH44" s="161"/>
      <c r="TI44" s="161"/>
      <c r="TJ44" s="161"/>
      <c r="TK44" s="161"/>
      <c r="TL44" s="161"/>
      <c r="TM44" s="161"/>
      <c r="TN44" s="161"/>
      <c r="TO44" s="161"/>
      <c r="TP44" s="161"/>
      <c r="TQ44" s="161"/>
      <c r="TR44" s="161"/>
      <c r="TS44" s="161"/>
      <c r="TT44" s="161"/>
      <c r="TU44" s="161"/>
      <c r="TV44" s="161"/>
      <c r="TW44" s="161"/>
      <c r="TX44" s="161"/>
      <c r="TY44" s="161"/>
      <c r="TZ44" s="161"/>
      <c r="UA44" s="161"/>
      <c r="UB44" s="161"/>
      <c r="UC44" s="161"/>
      <c r="UD44" s="161"/>
      <c r="UE44" s="161"/>
      <c r="UF44" s="161"/>
      <c r="UG44" s="161"/>
      <c r="UH44" s="161"/>
      <c r="UI44" s="161"/>
      <c r="UJ44" s="161"/>
      <c r="UK44" s="161"/>
      <c r="UL44" s="161"/>
      <c r="UM44" s="161"/>
      <c r="UN44" s="161"/>
      <c r="UO44" s="161"/>
      <c r="UP44" s="161"/>
      <c r="UQ44" s="161"/>
      <c r="UR44" s="161"/>
      <c r="US44" s="161"/>
      <c r="UT44" s="161"/>
      <c r="UU44" s="161"/>
      <c r="UV44" s="161"/>
      <c r="UW44" s="161"/>
      <c r="UX44" s="161"/>
      <c r="UY44" s="161"/>
      <c r="UZ44" s="161"/>
      <c r="VA44" s="161"/>
      <c r="VB44" s="161"/>
      <c r="VC44" s="161"/>
      <c r="VD44" s="161"/>
      <c r="VE44" s="161"/>
      <c r="VF44" s="161"/>
      <c r="VG44" s="161"/>
      <c r="VH44" s="161"/>
      <c r="VI44" s="161"/>
      <c r="VJ44" s="161"/>
      <c r="VK44" s="161"/>
      <c r="VL44" s="161"/>
      <c r="VM44" s="161"/>
      <c r="VN44" s="161"/>
      <c r="VO44" s="161"/>
      <c r="VP44" s="161"/>
      <c r="VQ44" s="161"/>
      <c r="VR44" s="161"/>
      <c r="VS44" s="161"/>
      <c r="VT44" s="161"/>
      <c r="VU44" s="161"/>
      <c r="VV44" s="161"/>
      <c r="VW44" s="161"/>
      <c r="VX44" s="161"/>
      <c r="VY44" s="161"/>
      <c r="VZ44" s="161"/>
      <c r="WA44" s="161"/>
      <c r="WB44" s="161"/>
      <c r="WC44" s="161"/>
      <c r="WD44" s="161"/>
      <c r="WE44" s="161"/>
      <c r="WF44" s="161"/>
      <c r="WG44" s="161"/>
      <c r="WH44" s="161"/>
      <c r="WI44" s="161"/>
      <c r="WJ44" s="161"/>
      <c r="WK44" s="161"/>
      <c r="WL44" s="161"/>
      <c r="WM44" s="161"/>
      <c r="WN44" s="161"/>
      <c r="WO44" s="161"/>
      <c r="WP44" s="161"/>
      <c r="WQ44" s="161"/>
      <c r="WR44" s="161"/>
      <c r="WS44" s="161"/>
      <c r="WT44" s="161"/>
      <c r="WU44" s="161"/>
      <c r="WV44" s="161"/>
      <c r="WW44" s="161"/>
      <c r="WX44" s="161"/>
      <c r="WY44" s="161"/>
      <c r="WZ44" s="161"/>
      <c r="XA44" s="161"/>
      <c r="XB44" s="161"/>
      <c r="XC44" s="161"/>
      <c r="XD44" s="161"/>
      <c r="XE44" s="161"/>
      <c r="XF44" s="161"/>
      <c r="XG44" s="161"/>
      <c r="XH44" s="161"/>
      <c r="XI44" s="161"/>
      <c r="XJ44" s="161"/>
      <c r="XK44" s="161"/>
      <c r="XL44" s="161"/>
      <c r="XM44" s="161"/>
      <c r="XN44" s="161"/>
      <c r="XO44" s="161"/>
      <c r="XP44" s="161"/>
      <c r="XQ44" s="161"/>
      <c r="XR44" s="161"/>
      <c r="XS44" s="161"/>
      <c r="XT44" s="161"/>
      <c r="XU44" s="161"/>
      <c r="XV44" s="161"/>
      <c r="XW44" s="161"/>
      <c r="XX44" s="161"/>
      <c r="XY44" s="161"/>
      <c r="XZ44" s="161"/>
      <c r="YA44" s="161"/>
      <c r="YB44" s="161"/>
      <c r="YC44" s="161"/>
      <c r="YD44" s="161"/>
      <c r="YE44" s="161"/>
      <c r="YF44" s="161"/>
      <c r="YG44" s="161"/>
      <c r="YH44" s="161"/>
      <c r="YI44" s="161"/>
      <c r="YJ44" s="161"/>
      <c r="YK44" s="161"/>
      <c r="YL44" s="161"/>
      <c r="YM44" s="161"/>
      <c r="YN44" s="161"/>
      <c r="YO44" s="161"/>
      <c r="YP44" s="161"/>
      <c r="YQ44" s="161"/>
      <c r="YR44" s="161"/>
      <c r="YS44" s="161"/>
      <c r="YT44" s="161"/>
      <c r="YU44" s="161"/>
      <c r="YV44" s="161"/>
      <c r="YW44" s="161"/>
      <c r="YX44" s="161"/>
      <c r="YY44" s="161"/>
      <c r="YZ44" s="161"/>
      <c r="ZA44" s="161"/>
      <c r="ZB44" s="161"/>
      <c r="ZC44" s="161"/>
      <c r="ZD44" s="161"/>
      <c r="ZE44" s="161"/>
      <c r="ZF44" s="161"/>
      <c r="ZG44" s="161"/>
      <c r="ZH44" s="161"/>
      <c r="ZI44" s="161"/>
      <c r="ZJ44" s="161"/>
      <c r="ZK44" s="161"/>
      <c r="ZL44" s="161"/>
      <c r="ZM44" s="161"/>
      <c r="ZN44" s="161"/>
      <c r="ZO44" s="161"/>
      <c r="ZP44" s="161"/>
      <c r="ZQ44" s="161"/>
      <c r="ZR44" s="161"/>
      <c r="ZS44" s="161"/>
      <c r="ZT44" s="161"/>
      <c r="ZU44" s="161"/>
      <c r="ZV44" s="161"/>
      <c r="ZW44" s="161"/>
      <c r="ZX44" s="161"/>
      <c r="ZY44" s="161"/>
      <c r="ZZ44" s="161"/>
      <c r="AAA44" s="161"/>
      <c r="AAB44" s="161"/>
      <c r="AAC44" s="161"/>
      <c r="AAD44" s="161"/>
      <c r="AAE44" s="161"/>
      <c r="AAF44" s="161"/>
      <c r="AAG44" s="161"/>
      <c r="AAH44" s="161"/>
      <c r="AAI44" s="161"/>
      <c r="AAJ44" s="161"/>
      <c r="AAK44" s="161"/>
      <c r="AAL44" s="161"/>
      <c r="AAM44" s="161"/>
      <c r="AAN44" s="161"/>
      <c r="AAO44" s="161"/>
      <c r="AAP44" s="161"/>
      <c r="AAQ44" s="161"/>
      <c r="AAR44" s="161"/>
      <c r="AAS44" s="161"/>
      <c r="AAT44" s="161"/>
      <c r="AAU44" s="161"/>
      <c r="AAV44" s="161"/>
      <c r="AAW44" s="161"/>
      <c r="AAX44" s="161"/>
      <c r="AAY44" s="161"/>
      <c r="AAZ44" s="161"/>
      <c r="ABA44" s="161"/>
      <c r="ABB44" s="161"/>
      <c r="ABC44" s="161"/>
      <c r="ABD44" s="161"/>
      <c r="ABE44" s="161"/>
      <c r="ABF44" s="161"/>
      <c r="ABG44" s="161"/>
      <c r="ABH44" s="161"/>
      <c r="ABI44" s="161"/>
      <c r="ABJ44" s="161"/>
      <c r="ABK44" s="161"/>
      <c r="ABL44" s="161"/>
      <c r="ABM44" s="161"/>
      <c r="ABN44" s="161"/>
      <c r="ABO44" s="161"/>
      <c r="ABP44" s="161"/>
      <c r="ABQ44" s="161"/>
      <c r="ABR44" s="161"/>
      <c r="ABS44" s="161"/>
      <c r="ABT44" s="161"/>
      <c r="ABU44" s="161"/>
      <c r="ABV44" s="161"/>
      <c r="ABW44" s="161"/>
      <c r="ABX44" s="161"/>
      <c r="ABY44" s="161"/>
      <c r="ABZ44" s="161"/>
      <c r="ACA44" s="161"/>
      <c r="ACB44" s="161"/>
      <c r="ACC44" s="161"/>
      <c r="ACD44" s="161"/>
      <c r="ACE44" s="161"/>
      <c r="ACF44" s="161"/>
      <c r="ACG44" s="161"/>
      <c r="ACH44" s="161"/>
      <c r="ACI44" s="161"/>
      <c r="ACJ44" s="161"/>
      <c r="ACK44" s="161"/>
      <c r="ACL44" s="161"/>
      <c r="ACM44" s="161"/>
      <c r="ACN44" s="161"/>
      <c r="ACO44" s="161"/>
      <c r="ACP44" s="161"/>
      <c r="ACQ44" s="161"/>
      <c r="ACR44" s="161"/>
      <c r="ACS44" s="161"/>
      <c r="ACT44" s="161"/>
      <c r="ACU44" s="161"/>
      <c r="ACV44" s="161"/>
      <c r="ACW44" s="161"/>
      <c r="ACX44" s="161"/>
      <c r="ACY44" s="161"/>
      <c r="ACZ44" s="161"/>
      <c r="ADA44" s="161"/>
      <c r="ADB44" s="161"/>
      <c r="ADC44" s="161"/>
      <c r="ADD44" s="161"/>
      <c r="ADE44" s="161"/>
      <c r="ADF44" s="161"/>
      <c r="ADG44" s="161"/>
      <c r="ADH44" s="161"/>
      <c r="ADI44" s="161"/>
      <c r="ADJ44" s="161"/>
      <c r="ADK44" s="161"/>
      <c r="ADL44" s="161"/>
      <c r="ADM44" s="161"/>
      <c r="ADN44" s="161"/>
      <c r="ADO44" s="161"/>
      <c r="ADP44" s="161"/>
      <c r="ADQ44" s="161"/>
      <c r="ADR44" s="161"/>
      <c r="ADS44" s="161"/>
      <c r="ADT44" s="161"/>
      <c r="ADU44" s="161"/>
      <c r="ADV44" s="161"/>
      <c r="ADW44" s="161"/>
      <c r="ADX44" s="161"/>
      <c r="ADY44" s="161"/>
      <c r="ADZ44" s="161"/>
      <c r="AEA44" s="161"/>
      <c r="AEB44" s="161"/>
      <c r="AEC44" s="161"/>
      <c r="AED44" s="161"/>
      <c r="AEE44" s="161"/>
      <c r="AEF44" s="161"/>
      <c r="AEG44" s="161"/>
      <c r="AEH44" s="161"/>
      <c r="AEI44" s="161"/>
      <c r="AEJ44" s="161"/>
      <c r="AEK44" s="161"/>
      <c r="AEL44" s="161"/>
      <c r="AEM44" s="161"/>
      <c r="AEN44" s="161"/>
      <c r="AEO44" s="161"/>
      <c r="AEP44" s="161"/>
      <c r="AEQ44" s="161"/>
      <c r="AER44" s="161"/>
      <c r="AES44" s="161"/>
      <c r="AET44" s="161"/>
      <c r="AEU44" s="161"/>
      <c r="AEV44" s="161"/>
      <c r="AEW44" s="161"/>
      <c r="AEX44" s="161"/>
      <c r="AEY44" s="161"/>
      <c r="AEZ44" s="161"/>
      <c r="AFA44" s="161"/>
      <c r="AFB44" s="161"/>
      <c r="AFC44" s="161"/>
      <c r="AFD44" s="161"/>
      <c r="AFE44" s="161"/>
      <c r="AFF44" s="161"/>
      <c r="AFG44" s="161"/>
      <c r="AFH44" s="161"/>
      <c r="AFI44" s="161"/>
      <c r="AFJ44" s="161"/>
      <c r="AFK44" s="161"/>
      <c r="AFL44" s="161"/>
      <c r="AFM44" s="161"/>
      <c r="AFN44" s="161"/>
      <c r="AFO44" s="161"/>
      <c r="AFP44" s="161"/>
      <c r="AFQ44" s="161"/>
      <c r="AFR44" s="161"/>
      <c r="AFS44" s="161"/>
      <c r="AFT44" s="161"/>
      <c r="AFU44" s="161"/>
      <c r="AFV44" s="161"/>
      <c r="AFW44" s="161"/>
      <c r="AFX44" s="161"/>
      <c r="AFY44" s="161"/>
      <c r="AFZ44" s="161"/>
      <c r="AGA44" s="161"/>
      <c r="AGB44" s="161"/>
      <c r="AGC44" s="161"/>
      <c r="AGD44" s="161"/>
      <c r="AGE44" s="161"/>
      <c r="AGF44" s="161"/>
      <c r="AGG44" s="161"/>
      <c r="AGH44" s="161"/>
      <c r="AGI44" s="161"/>
      <c r="AGJ44" s="161"/>
      <c r="AGK44" s="161"/>
      <c r="AGL44" s="161"/>
      <c r="AGM44" s="161"/>
      <c r="AGN44" s="161"/>
      <c r="AGO44" s="161"/>
      <c r="AGP44" s="161"/>
      <c r="AGQ44" s="161"/>
      <c r="AGR44" s="161"/>
      <c r="AGS44" s="161"/>
      <c r="AGT44" s="161"/>
      <c r="AGU44" s="161"/>
      <c r="AGV44" s="161"/>
      <c r="AGW44" s="161"/>
      <c r="AGX44" s="161"/>
      <c r="AGY44" s="161"/>
      <c r="AGZ44" s="161"/>
      <c r="AHA44" s="161"/>
      <c r="AHB44" s="161"/>
      <c r="AHC44" s="161"/>
      <c r="AHD44" s="161"/>
      <c r="AHE44" s="161"/>
      <c r="AHF44" s="161"/>
      <c r="AHG44" s="161"/>
      <c r="AHH44" s="161"/>
      <c r="AHI44" s="161"/>
      <c r="AHJ44" s="161"/>
      <c r="AHK44" s="161"/>
      <c r="AHL44" s="161"/>
      <c r="AHM44" s="161"/>
      <c r="AHN44" s="161"/>
      <c r="AHO44" s="161"/>
      <c r="AHP44" s="161"/>
      <c r="AHQ44" s="161"/>
      <c r="AHR44" s="161"/>
      <c r="AHS44" s="161"/>
      <c r="AHT44" s="161"/>
      <c r="AHU44" s="161"/>
      <c r="AHV44" s="161"/>
      <c r="AHW44" s="161"/>
      <c r="AHX44" s="161"/>
      <c r="AHY44" s="161"/>
      <c r="AHZ44" s="161"/>
      <c r="AIA44" s="161"/>
      <c r="AIB44" s="161"/>
      <c r="AIC44" s="161"/>
      <c r="AID44" s="161"/>
      <c r="AIE44" s="161"/>
      <c r="AIF44" s="161"/>
      <c r="AIG44" s="161"/>
      <c r="AIH44" s="161"/>
      <c r="AII44" s="161"/>
      <c r="AIJ44" s="161"/>
      <c r="AIK44" s="161"/>
      <c r="AIL44" s="161"/>
      <c r="AIM44" s="161"/>
      <c r="AIN44" s="161"/>
      <c r="AIO44" s="161"/>
      <c r="AIP44" s="161"/>
      <c r="AIQ44" s="161"/>
      <c r="AIR44" s="161"/>
      <c r="AIS44" s="161"/>
      <c r="AIT44" s="161"/>
      <c r="AIU44" s="161"/>
      <c r="AIV44" s="161"/>
      <c r="AIW44" s="161"/>
      <c r="AIX44" s="161"/>
      <c r="AIY44" s="161"/>
      <c r="AIZ44" s="161"/>
      <c r="AJA44" s="161"/>
      <c r="AJB44" s="161"/>
      <c r="AJC44" s="161"/>
      <c r="AJD44" s="161"/>
      <c r="AJE44" s="161"/>
      <c r="AJF44" s="161"/>
      <c r="AJG44" s="161"/>
      <c r="AJH44" s="161"/>
      <c r="AJI44" s="161"/>
      <c r="AJJ44" s="161"/>
      <c r="AJK44" s="161"/>
      <c r="AJL44" s="161"/>
      <c r="AJM44" s="161"/>
      <c r="AJN44" s="161"/>
      <c r="AJO44" s="161"/>
      <c r="AJP44" s="161"/>
      <c r="AJQ44" s="161"/>
      <c r="AJR44" s="161"/>
      <c r="AJS44" s="161"/>
      <c r="AJT44" s="161"/>
      <c r="AJU44" s="161"/>
      <c r="AJV44" s="161"/>
      <c r="AJW44" s="161"/>
      <c r="AJX44" s="161"/>
      <c r="AJY44" s="161"/>
      <c r="AJZ44" s="161"/>
      <c r="AKA44" s="161"/>
      <c r="AKB44" s="161"/>
      <c r="AKC44" s="161"/>
      <c r="AKD44" s="161"/>
      <c r="AKE44" s="161"/>
      <c r="AKF44" s="161"/>
      <c r="AKG44" s="161"/>
      <c r="AKH44" s="161"/>
      <c r="AKI44" s="161"/>
      <c r="AKJ44" s="161"/>
      <c r="AKK44" s="161"/>
      <c r="AKL44" s="161"/>
      <c r="AKM44" s="161"/>
      <c r="AKN44" s="161"/>
      <c r="AKO44" s="161"/>
      <c r="AKP44" s="161"/>
      <c r="AKQ44" s="161"/>
      <c r="AKR44" s="161"/>
      <c r="AKS44" s="161"/>
      <c r="AKT44" s="161"/>
      <c r="AKU44" s="161"/>
      <c r="AKV44" s="161"/>
      <c r="AKW44" s="161"/>
      <c r="AKX44" s="161"/>
      <c r="AKY44" s="161"/>
      <c r="AKZ44" s="161"/>
      <c r="ALA44" s="161"/>
      <c r="ALB44" s="161"/>
      <c r="ALC44" s="161"/>
      <c r="ALD44" s="161"/>
      <c r="ALE44" s="161"/>
      <c r="ALF44" s="161"/>
      <c r="ALG44" s="161"/>
      <c r="ALH44" s="161"/>
      <c r="ALI44" s="161"/>
      <c r="ALJ44" s="161"/>
      <c r="ALK44" s="161"/>
      <c r="ALL44" s="161"/>
      <c r="ALM44" s="161"/>
      <c r="ALN44" s="161"/>
      <c r="ALO44" s="161"/>
      <c r="ALP44" s="161"/>
      <c r="ALQ44" s="161"/>
      <c r="ALR44" s="161"/>
      <c r="ALS44" s="161"/>
      <c r="ALT44" s="161"/>
      <c r="ALU44" s="161"/>
      <c r="ALV44" s="161"/>
      <c r="ALW44" s="161"/>
      <c r="ALX44" s="161"/>
      <c r="ALY44" s="161"/>
      <c r="ALZ44" s="161"/>
      <c r="AMA44" s="161"/>
      <c r="AMB44" s="161"/>
      <c r="AMC44" s="161"/>
      <c r="AMD44" s="161"/>
      <c r="AME44" s="161"/>
      <c r="AMF44" s="161"/>
      <c r="AMG44" s="161"/>
      <c r="AMH44" s="161"/>
      <c r="AMI44" s="161"/>
      <c r="AMJ44" s="161"/>
      <c r="AMK44" s="161"/>
    </row>
    <row r="45" spans="1:1025" ht="14.25" customHeight="1" x14ac:dyDescent="0.25">
      <c r="A45" s="18"/>
      <c r="B45" s="181" t="s">
        <v>66</v>
      </c>
      <c r="C45" s="181"/>
      <c r="D45" s="181"/>
      <c r="E45" s="181"/>
      <c r="F45" s="181"/>
      <c r="G45" s="181"/>
      <c r="H45" s="181"/>
      <c r="I45" s="181"/>
      <c r="J45" s="159">
        <f>SUM(I32:I44)</f>
        <v>12879.6</v>
      </c>
      <c r="K45" s="160"/>
      <c r="M45" s="161"/>
      <c r="N45" s="161"/>
      <c r="O45" s="161"/>
    </row>
    <row r="46" spans="1:1025" ht="14.25" customHeight="1" x14ac:dyDescent="0.25">
      <c r="A46" s="18"/>
      <c r="B46" s="187" t="s">
        <v>67</v>
      </c>
      <c r="C46" s="187"/>
      <c r="D46" s="187"/>
      <c r="E46" s="187"/>
      <c r="F46" s="187"/>
      <c r="G46" s="187"/>
      <c r="H46" s="187"/>
      <c r="I46" s="187"/>
      <c r="J46" s="159">
        <f>J48-J45</f>
        <v>643.98</v>
      </c>
      <c r="K46" s="20"/>
      <c r="M46" s="161"/>
      <c r="N46" s="161"/>
      <c r="O46" s="161"/>
    </row>
    <row r="47" spans="1:1025" ht="14.25" customHeight="1" x14ac:dyDescent="0.25">
      <c r="A47" s="15"/>
      <c r="B47" s="177" t="s">
        <v>68</v>
      </c>
      <c r="C47" s="177"/>
      <c r="D47" s="177"/>
      <c r="E47" s="177"/>
      <c r="F47" s="177"/>
      <c r="G47" s="177"/>
      <c r="H47" s="177"/>
      <c r="I47" s="177"/>
      <c r="J47" s="13">
        <v>0</v>
      </c>
      <c r="K47" s="13"/>
      <c r="M47" s="161"/>
      <c r="N47" s="161"/>
      <c r="O47" s="161"/>
    </row>
    <row r="48" spans="1:1025" ht="14.25" customHeight="1" x14ac:dyDescent="0.25">
      <c r="A48" s="15"/>
      <c r="B48" s="173" t="s">
        <v>69</v>
      </c>
      <c r="C48" s="173"/>
      <c r="D48" s="173"/>
      <c r="E48" s="173"/>
      <c r="F48" s="173"/>
      <c r="G48" s="173"/>
      <c r="H48" s="173"/>
      <c r="I48" s="173"/>
      <c r="J48" s="162">
        <f>SUM(J32:J44)</f>
        <v>13523.58</v>
      </c>
      <c r="K48" s="13"/>
    </row>
    <row r="49" spans="1:11" ht="14.25" customHeight="1" x14ac:dyDescent="0.25">
      <c r="A49" s="171"/>
      <c r="B49" s="171"/>
      <c r="C49" s="171"/>
      <c r="D49" s="171"/>
      <c r="E49" s="171"/>
      <c r="F49" s="171"/>
      <c r="G49" s="171"/>
      <c r="H49" s="171"/>
      <c r="I49" s="171"/>
      <c r="J49" s="171"/>
      <c r="K49" s="171"/>
    </row>
    <row r="50" spans="1:11" ht="14.25" customHeight="1" x14ac:dyDescent="0.25">
      <c r="A50" s="15" t="s">
        <v>70</v>
      </c>
      <c r="B50" s="32" t="s">
        <v>71</v>
      </c>
      <c r="C50" s="15"/>
      <c r="D50" s="171"/>
      <c r="E50" s="171"/>
      <c r="F50" s="171"/>
      <c r="G50" s="171"/>
      <c r="H50" s="171"/>
      <c r="I50" s="171"/>
      <c r="J50" s="171"/>
      <c r="K50" s="171"/>
    </row>
    <row r="51" spans="1:11" ht="14.25" customHeight="1" x14ac:dyDescent="0.25">
      <c r="A51" s="33"/>
      <c r="B51" s="203" t="s">
        <v>1552</v>
      </c>
      <c r="C51" s="203"/>
      <c r="D51" s="203"/>
      <c r="E51" s="203"/>
      <c r="F51" s="203"/>
      <c r="G51" s="203"/>
      <c r="H51" s="203"/>
      <c r="I51" s="203"/>
      <c r="J51" s="203"/>
      <c r="K51" s="203"/>
    </row>
    <row r="52" spans="1:11" ht="30" customHeight="1" x14ac:dyDescent="0.25">
      <c r="A52" s="33"/>
      <c r="B52" s="22" t="s">
        <v>73</v>
      </c>
      <c r="C52" s="22" t="s">
        <v>74</v>
      </c>
      <c r="D52" s="174" t="s">
        <v>75</v>
      </c>
      <c r="E52" s="174"/>
      <c r="F52" s="174"/>
      <c r="G52" s="174"/>
      <c r="H52" s="174"/>
      <c r="I52" s="174"/>
      <c r="J52" s="174"/>
      <c r="K52" s="174"/>
    </row>
    <row r="53" spans="1:11" ht="15.75" x14ac:dyDescent="0.25">
      <c r="A53" s="30" t="s">
        <v>76</v>
      </c>
      <c r="B53" s="34" t="s">
        <v>77</v>
      </c>
      <c r="C53" s="35" t="s">
        <v>78</v>
      </c>
      <c r="D53" s="204" t="s">
        <v>1565</v>
      </c>
      <c r="E53" s="204"/>
      <c r="F53" s="204"/>
      <c r="G53" s="204"/>
      <c r="H53" s="204"/>
      <c r="I53" s="204"/>
      <c r="J53" s="204"/>
      <c r="K53" s="204"/>
    </row>
    <row r="54" spans="1:11" ht="30" x14ac:dyDescent="0.25">
      <c r="A54" s="30" t="s">
        <v>79</v>
      </c>
      <c r="B54" s="34" t="s">
        <v>80</v>
      </c>
      <c r="C54" s="34" t="s">
        <v>81</v>
      </c>
      <c r="D54" s="204" t="s">
        <v>1566</v>
      </c>
      <c r="E54" s="204"/>
      <c r="F54" s="204"/>
      <c r="G54" s="204"/>
      <c r="H54" s="204"/>
      <c r="I54" s="204"/>
      <c r="J54" s="204"/>
      <c r="K54" s="204"/>
    </row>
    <row r="55" spans="1:11" ht="30" customHeight="1" x14ac:dyDescent="0.25">
      <c r="A55" s="30" t="s">
        <v>82</v>
      </c>
      <c r="B55" s="34" t="s">
        <v>83</v>
      </c>
      <c r="C55" s="34" t="s">
        <v>84</v>
      </c>
      <c r="D55" s="204" t="s">
        <v>1567</v>
      </c>
      <c r="E55" s="204"/>
      <c r="F55" s="204"/>
      <c r="G55" s="204"/>
      <c r="H55" s="204"/>
      <c r="I55" s="204"/>
      <c r="J55" s="204"/>
      <c r="K55" s="204"/>
    </row>
    <row r="56" spans="1:11" x14ac:dyDescent="0.25">
      <c r="A56" s="30" t="s">
        <v>85</v>
      </c>
      <c r="B56" s="34" t="s">
        <v>86</v>
      </c>
      <c r="C56" s="34" t="s">
        <v>87</v>
      </c>
      <c r="D56" s="204" t="s">
        <v>1568</v>
      </c>
      <c r="E56" s="204"/>
      <c r="F56" s="204"/>
      <c r="G56" s="204"/>
      <c r="H56" s="204"/>
      <c r="I56" s="204"/>
      <c r="J56" s="204"/>
      <c r="K56" s="204"/>
    </row>
    <row r="57" spans="1:11" ht="15.75" x14ac:dyDescent="0.25">
      <c r="A57" s="30" t="s">
        <v>88</v>
      </c>
      <c r="B57" s="34" t="s">
        <v>89</v>
      </c>
      <c r="C57" s="36" t="s">
        <v>90</v>
      </c>
      <c r="D57" s="204" t="s">
        <v>1569</v>
      </c>
      <c r="E57" s="204"/>
      <c r="F57" s="204"/>
      <c r="G57" s="204"/>
      <c r="H57" s="204"/>
      <c r="I57" s="204"/>
      <c r="J57" s="204"/>
      <c r="K57" s="204"/>
    </row>
    <row r="58" spans="1:11" ht="15.75" x14ac:dyDescent="0.25">
      <c r="A58" s="30" t="s">
        <v>91</v>
      </c>
      <c r="B58" s="36" t="s">
        <v>92</v>
      </c>
      <c r="C58" s="36" t="s">
        <v>93</v>
      </c>
      <c r="D58" s="204" t="s">
        <v>1570</v>
      </c>
      <c r="E58" s="204"/>
      <c r="F58" s="204"/>
      <c r="G58" s="204"/>
      <c r="H58" s="204"/>
      <c r="I58" s="204"/>
      <c r="J58" s="204"/>
      <c r="K58" s="204"/>
    </row>
    <row r="59" spans="1:11" ht="15.75" x14ac:dyDescent="0.25">
      <c r="A59" s="30" t="s">
        <v>94</v>
      </c>
      <c r="B59" s="36" t="s">
        <v>95</v>
      </c>
      <c r="C59" s="36" t="s">
        <v>96</v>
      </c>
      <c r="D59" s="204" t="s">
        <v>1571</v>
      </c>
      <c r="E59" s="204"/>
      <c r="F59" s="204"/>
      <c r="G59" s="204"/>
      <c r="H59" s="204"/>
      <c r="I59" s="204"/>
      <c r="J59" s="204"/>
      <c r="K59" s="204"/>
    </row>
    <row r="60" spans="1:11" ht="15.75" x14ac:dyDescent="0.25">
      <c r="A60" s="30" t="s">
        <v>97</v>
      </c>
      <c r="B60" s="35" t="s">
        <v>98</v>
      </c>
      <c r="C60" s="34" t="s">
        <v>99</v>
      </c>
      <c r="D60" s="204" t="s">
        <v>1572</v>
      </c>
      <c r="E60" s="204"/>
      <c r="F60" s="204"/>
      <c r="G60" s="204"/>
      <c r="H60" s="204"/>
      <c r="I60" s="204"/>
      <c r="J60" s="204"/>
      <c r="K60" s="204"/>
    </row>
    <row r="61" spans="1:11" ht="45" x14ac:dyDescent="0.25">
      <c r="A61" s="30" t="s">
        <v>100</v>
      </c>
      <c r="B61" s="34" t="s">
        <v>101</v>
      </c>
      <c r="C61" s="34" t="s">
        <v>99</v>
      </c>
      <c r="D61" s="204" t="s">
        <v>101</v>
      </c>
      <c r="E61" s="204"/>
      <c r="F61" s="204"/>
      <c r="G61" s="204"/>
      <c r="H61" s="204"/>
      <c r="I61" s="204"/>
      <c r="J61" s="204"/>
      <c r="K61" s="204"/>
    </row>
    <row r="62" spans="1:11" x14ac:dyDescent="0.25">
      <c r="A62" s="30" t="s">
        <v>102</v>
      </c>
      <c r="B62" s="34" t="s">
        <v>103</v>
      </c>
      <c r="C62" s="34" t="s">
        <v>99</v>
      </c>
      <c r="D62" s="204" t="s">
        <v>1573</v>
      </c>
      <c r="E62" s="204"/>
      <c r="F62" s="204"/>
      <c r="G62" s="204"/>
      <c r="H62" s="204"/>
      <c r="I62" s="204"/>
      <c r="J62" s="204"/>
      <c r="K62" s="204"/>
    </row>
    <row r="63" spans="1:11" x14ac:dyDescent="0.25">
      <c r="A63" s="30" t="s">
        <v>104</v>
      </c>
      <c r="B63" s="34" t="s">
        <v>105</v>
      </c>
      <c r="C63" s="34" t="s">
        <v>99</v>
      </c>
      <c r="D63" s="204" t="s">
        <v>1574</v>
      </c>
      <c r="E63" s="204"/>
      <c r="F63" s="204"/>
      <c r="G63" s="204"/>
      <c r="H63" s="204"/>
      <c r="I63" s="204"/>
      <c r="J63" s="204"/>
      <c r="K63" s="204"/>
    </row>
    <row r="64" spans="1:11" x14ac:dyDescent="0.25">
      <c r="A64" s="30" t="s">
        <v>106</v>
      </c>
      <c r="B64" s="34" t="s">
        <v>107</v>
      </c>
      <c r="C64" s="34" t="s">
        <v>99</v>
      </c>
      <c r="D64" s="205" t="s">
        <v>1575</v>
      </c>
      <c r="E64" s="206"/>
      <c r="F64" s="206"/>
      <c r="G64" s="206"/>
      <c r="H64" s="206"/>
      <c r="I64" s="206"/>
      <c r="J64" s="206"/>
      <c r="K64" s="207"/>
    </row>
    <row r="65" spans="1:11" x14ac:dyDescent="0.25">
      <c r="A65" s="30" t="s">
        <v>108</v>
      </c>
      <c r="B65" s="34" t="s">
        <v>109</v>
      </c>
      <c r="C65" s="34" t="s">
        <v>110</v>
      </c>
      <c r="D65" s="205" t="s">
        <v>1576</v>
      </c>
      <c r="E65" s="206"/>
      <c r="F65" s="206"/>
      <c r="G65" s="206"/>
      <c r="H65" s="206"/>
      <c r="I65" s="206"/>
      <c r="J65" s="206"/>
      <c r="K65" s="207"/>
    </row>
    <row r="66" spans="1:11" ht="30" customHeight="1" x14ac:dyDescent="0.25">
      <c r="A66" s="30" t="s">
        <v>111</v>
      </c>
      <c r="B66" s="34" t="s">
        <v>112</v>
      </c>
      <c r="C66" s="34" t="s">
        <v>113</v>
      </c>
      <c r="D66" s="204" t="s">
        <v>1577</v>
      </c>
      <c r="E66" s="204"/>
      <c r="F66" s="204"/>
      <c r="G66" s="204"/>
      <c r="H66" s="204"/>
      <c r="I66" s="204"/>
      <c r="J66" s="204"/>
      <c r="K66" s="204"/>
    </row>
    <row r="67" spans="1:11" x14ac:dyDescent="0.25">
      <c r="A67" s="30" t="s">
        <v>114</v>
      </c>
      <c r="B67" s="34" t="s">
        <v>115</v>
      </c>
      <c r="C67" s="34" t="s">
        <v>99</v>
      </c>
      <c r="D67" s="205" t="s">
        <v>1578</v>
      </c>
      <c r="E67" s="206"/>
      <c r="F67" s="206"/>
      <c r="G67" s="206"/>
      <c r="H67" s="206"/>
      <c r="I67" s="206"/>
      <c r="J67" s="206"/>
      <c r="K67" s="207"/>
    </row>
    <row r="68" spans="1:11" x14ac:dyDescent="0.25">
      <c r="A68" s="30" t="s">
        <v>116</v>
      </c>
      <c r="B68" s="34" t="s">
        <v>117</v>
      </c>
      <c r="C68" s="34" t="s">
        <v>99</v>
      </c>
      <c r="D68" s="205" t="s">
        <v>1579</v>
      </c>
      <c r="E68" s="206"/>
      <c r="F68" s="206"/>
      <c r="G68" s="206"/>
      <c r="H68" s="206"/>
      <c r="I68" s="206"/>
      <c r="J68" s="206"/>
      <c r="K68" s="207"/>
    </row>
    <row r="69" spans="1:11" x14ac:dyDescent="0.25">
      <c r="A69" s="30" t="s">
        <v>118</v>
      </c>
      <c r="B69" s="34" t="s">
        <v>119</v>
      </c>
      <c r="C69" s="34" t="s">
        <v>99</v>
      </c>
      <c r="D69" s="205" t="s">
        <v>1580</v>
      </c>
      <c r="E69" s="206"/>
      <c r="F69" s="206"/>
      <c r="G69" s="206"/>
      <c r="H69" s="206"/>
      <c r="I69" s="206"/>
      <c r="J69" s="206"/>
      <c r="K69" s="207"/>
    </row>
    <row r="70" spans="1:11" x14ac:dyDescent="0.25">
      <c r="A70" s="30" t="s">
        <v>120</v>
      </c>
      <c r="B70" s="34" t="s">
        <v>121</v>
      </c>
      <c r="C70" s="34" t="s">
        <v>99</v>
      </c>
      <c r="D70" s="205" t="s">
        <v>1581</v>
      </c>
      <c r="E70" s="206"/>
      <c r="F70" s="206"/>
      <c r="G70" s="206"/>
      <c r="H70" s="206"/>
      <c r="I70" s="206"/>
      <c r="J70" s="206"/>
      <c r="K70" s="207"/>
    </row>
    <row r="71" spans="1:11" ht="15.75" customHeight="1" x14ac:dyDescent="0.25">
      <c r="A71" s="30" t="s">
        <v>122</v>
      </c>
      <c r="B71" s="34" t="s">
        <v>123</v>
      </c>
      <c r="C71" s="34" t="s">
        <v>1486</v>
      </c>
      <c r="D71" s="204" t="s">
        <v>1582</v>
      </c>
      <c r="E71" s="204"/>
      <c r="F71" s="204"/>
      <c r="G71" s="204"/>
      <c r="H71" s="204"/>
      <c r="I71" s="204"/>
      <c r="J71" s="204"/>
      <c r="K71" s="204"/>
    </row>
    <row r="72" spans="1:11" x14ac:dyDescent="0.25">
      <c r="A72" s="30" t="s">
        <v>125</v>
      </c>
      <c r="B72" s="37" t="s">
        <v>126</v>
      </c>
      <c r="C72" s="37" t="s">
        <v>99</v>
      </c>
      <c r="D72" s="204" t="s">
        <v>1583</v>
      </c>
      <c r="E72" s="204"/>
      <c r="F72" s="204"/>
      <c r="G72" s="204"/>
      <c r="H72" s="204"/>
      <c r="I72" s="204"/>
      <c r="J72" s="204"/>
      <c r="K72" s="204"/>
    </row>
    <row r="73" spans="1:11" ht="15.75" x14ac:dyDescent="0.25">
      <c r="A73" s="38" t="s">
        <v>127</v>
      </c>
      <c r="B73" s="39" t="s">
        <v>128</v>
      </c>
      <c r="C73" s="39" t="s">
        <v>99</v>
      </c>
      <c r="D73" s="204" t="s">
        <v>1584</v>
      </c>
      <c r="E73" s="204"/>
      <c r="F73" s="204"/>
      <c r="G73" s="204"/>
      <c r="H73" s="204"/>
      <c r="I73" s="204"/>
      <c r="J73" s="204"/>
      <c r="K73" s="204"/>
    </row>
    <row r="74" spans="1:11" x14ac:dyDescent="0.25">
      <c r="A74" s="38" t="s">
        <v>129</v>
      </c>
      <c r="B74" s="40" t="s">
        <v>130</v>
      </c>
      <c r="C74" s="40" t="s">
        <v>99</v>
      </c>
      <c r="D74" s="204" t="s">
        <v>1585</v>
      </c>
      <c r="E74" s="204"/>
      <c r="F74" s="204"/>
      <c r="G74" s="204"/>
      <c r="H74" s="204"/>
      <c r="I74" s="204"/>
      <c r="J74" s="204"/>
      <c r="K74" s="204"/>
    </row>
    <row r="75" spans="1:11" ht="30" customHeight="1" x14ac:dyDescent="0.25">
      <c r="A75" s="38" t="s">
        <v>131</v>
      </c>
      <c r="B75" s="34" t="s">
        <v>132</v>
      </c>
      <c r="C75" s="41" t="s">
        <v>133</v>
      </c>
      <c r="D75" s="204" t="s">
        <v>1586</v>
      </c>
      <c r="E75" s="204"/>
      <c r="F75" s="204"/>
      <c r="G75" s="204"/>
      <c r="H75" s="204"/>
      <c r="I75" s="204"/>
      <c r="J75" s="204"/>
      <c r="K75" s="204"/>
    </row>
    <row r="76" spans="1:11" ht="45" customHeight="1" x14ac:dyDescent="0.25">
      <c r="A76" s="163" t="s">
        <v>134</v>
      </c>
      <c r="B76" s="164" t="s">
        <v>135</v>
      </c>
      <c r="C76" s="164" t="s">
        <v>136</v>
      </c>
      <c r="D76" s="204" t="s">
        <v>1587</v>
      </c>
      <c r="E76" s="204"/>
      <c r="F76" s="204"/>
      <c r="G76" s="204"/>
      <c r="H76" s="204"/>
      <c r="I76" s="204"/>
      <c r="J76" s="204"/>
      <c r="K76" s="204"/>
    </row>
    <row r="77" spans="1:11" x14ac:dyDescent="0.25">
      <c r="A77" s="163" t="s">
        <v>137</v>
      </c>
      <c r="B77" s="164" t="s">
        <v>138</v>
      </c>
      <c r="C77" s="164" t="s">
        <v>99</v>
      </c>
      <c r="D77" s="204" t="s">
        <v>1588</v>
      </c>
      <c r="E77" s="204"/>
      <c r="F77" s="204"/>
      <c r="G77" s="204"/>
      <c r="H77" s="204"/>
      <c r="I77" s="204"/>
      <c r="J77" s="204"/>
      <c r="K77" s="204"/>
    </row>
    <row r="78" spans="1:11" ht="30.75" customHeight="1" x14ac:dyDescent="0.25">
      <c r="A78" s="163" t="s">
        <v>139</v>
      </c>
      <c r="B78" s="164" t="s">
        <v>140</v>
      </c>
      <c r="C78" s="164" t="s">
        <v>99</v>
      </c>
      <c r="D78" s="204" t="s">
        <v>1589</v>
      </c>
      <c r="E78" s="204"/>
      <c r="F78" s="204"/>
      <c r="G78" s="204"/>
      <c r="H78" s="204"/>
      <c r="I78" s="204"/>
      <c r="J78" s="204"/>
      <c r="K78" s="204"/>
    </row>
    <row r="79" spans="1:11" ht="14.25" customHeight="1" x14ac:dyDescent="0.25">
      <c r="A79" s="163" t="s">
        <v>141</v>
      </c>
      <c r="B79" s="164" t="s">
        <v>142</v>
      </c>
      <c r="C79" s="164" t="s">
        <v>99</v>
      </c>
      <c r="D79" s="204" t="s">
        <v>1590</v>
      </c>
      <c r="E79" s="204"/>
      <c r="F79" s="204"/>
      <c r="G79" s="204"/>
      <c r="H79" s="204"/>
      <c r="I79" s="204"/>
      <c r="J79" s="204"/>
      <c r="K79" s="204"/>
    </row>
    <row r="80" spans="1:11" ht="14.25" customHeight="1" x14ac:dyDescent="0.25">
      <c r="A80" s="163" t="s">
        <v>143</v>
      </c>
      <c r="B80" s="164" t="s">
        <v>144</v>
      </c>
      <c r="C80" s="164" t="s">
        <v>99</v>
      </c>
      <c r="D80" s="204" t="s">
        <v>1591</v>
      </c>
      <c r="E80" s="204"/>
      <c r="F80" s="204"/>
      <c r="G80" s="204"/>
      <c r="H80" s="204"/>
      <c r="I80" s="204"/>
      <c r="J80" s="204"/>
      <c r="K80" s="204"/>
    </row>
    <row r="81" spans="1:11" ht="14.25" customHeight="1" x14ac:dyDescent="0.25">
      <c r="A81" s="163" t="s">
        <v>145</v>
      </c>
      <c r="B81" s="164" t="s">
        <v>146</v>
      </c>
      <c r="C81" s="164" t="s">
        <v>99</v>
      </c>
      <c r="D81" s="204" t="s">
        <v>1592</v>
      </c>
      <c r="E81" s="204"/>
      <c r="F81" s="204"/>
      <c r="G81" s="204"/>
      <c r="H81" s="204"/>
      <c r="I81" s="204"/>
      <c r="J81" s="204"/>
      <c r="K81" s="204"/>
    </row>
  </sheetData>
  <mergeCells count="58">
    <mergeCell ref="K1:K4"/>
    <mergeCell ref="B5:K5"/>
    <mergeCell ref="B6:K6"/>
    <mergeCell ref="B7:K7"/>
    <mergeCell ref="B8:K8"/>
    <mergeCell ref="B9:K9"/>
    <mergeCell ref="B10:K10"/>
    <mergeCell ref="B12:K12"/>
    <mergeCell ref="B13:K13"/>
    <mergeCell ref="B14:K14"/>
    <mergeCell ref="B15:K15"/>
    <mergeCell ref="B16:K16"/>
    <mergeCell ref="B18:K18"/>
    <mergeCell ref="B19:K19"/>
    <mergeCell ref="B20:K20"/>
    <mergeCell ref="B21:K21"/>
    <mergeCell ref="B22:K22"/>
    <mergeCell ref="B23:K23"/>
    <mergeCell ref="B24:K24"/>
    <mergeCell ref="B26:K26"/>
    <mergeCell ref="B31:K31"/>
    <mergeCell ref="B45:I45"/>
    <mergeCell ref="B46:I46"/>
    <mergeCell ref="B47:I47"/>
    <mergeCell ref="B48:I48"/>
    <mergeCell ref="A49:K49"/>
    <mergeCell ref="D50:K50"/>
    <mergeCell ref="B51:K51"/>
    <mergeCell ref="D52:K52"/>
    <mergeCell ref="D53:K53"/>
    <mergeCell ref="D54:K54"/>
    <mergeCell ref="D55:K55"/>
    <mergeCell ref="D56:K56"/>
    <mergeCell ref="D57:K57"/>
    <mergeCell ref="D58:K58"/>
    <mergeCell ref="D59:K59"/>
    <mergeCell ref="D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9:K79"/>
    <mergeCell ref="D80:K80"/>
    <mergeCell ref="D81:K81"/>
    <mergeCell ref="D74:K74"/>
    <mergeCell ref="D75:K75"/>
    <mergeCell ref="D76:K76"/>
    <mergeCell ref="D77:K77"/>
    <mergeCell ref="D78:K78"/>
  </mergeCells>
  <pageMargins left="0.31527777777777799" right="0.31527777777777799" top="0.74791666666666701" bottom="0.35416666666666702" header="0.51180555555555496" footer="0.51180555555555496"/>
  <pageSetup paperSize="9" scale="60"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80" zoomScaleNormal="80" workbookViewId="0">
      <selection activeCell="H12" sqref="H12"/>
    </sheetView>
  </sheetViews>
  <sheetFormatPr defaultRowHeight="15" x14ac:dyDescent="0.25"/>
  <cols>
    <col min="1" max="1" width="8.7109375" customWidth="1"/>
    <col min="2" max="2" width="57.42578125" customWidth="1"/>
    <col min="3" max="3" width="28.7109375" customWidth="1"/>
    <col min="4" max="4" width="13.85546875" customWidth="1"/>
    <col min="5" max="5" width="13.140625" customWidth="1"/>
    <col min="6" max="10" width="16" customWidth="1"/>
    <col min="11" max="11" width="33" customWidth="1"/>
    <col min="12" max="13" width="8.7109375" customWidth="1"/>
    <col min="14" max="14" width="9.28515625" customWidth="1"/>
    <col min="15" max="15" width="11" customWidth="1"/>
    <col min="16" max="1025" width="8.7109375" customWidth="1"/>
  </cols>
  <sheetData>
    <row r="1" spans="1:11" ht="30" customHeight="1" x14ac:dyDescent="0.25">
      <c r="B1" s="188" t="s">
        <v>1483</v>
      </c>
      <c r="C1" s="188"/>
      <c r="D1" s="188"/>
      <c r="E1" s="188"/>
      <c r="F1" s="188"/>
      <c r="G1" s="188"/>
      <c r="H1" s="188"/>
      <c r="I1" s="188"/>
      <c r="J1" s="188"/>
      <c r="K1" s="188"/>
    </row>
    <row r="2" spans="1:11" s="2" customFormat="1" ht="20.25" customHeight="1" x14ac:dyDescent="0.25">
      <c r="A2" s="1"/>
    </row>
    <row r="3" spans="1:11" ht="100.5" customHeight="1" x14ac:dyDescent="0.25">
      <c r="A3" s="12" t="s">
        <v>33</v>
      </c>
      <c r="B3" s="13" t="s">
        <v>34</v>
      </c>
      <c r="C3" s="13" t="s">
        <v>35</v>
      </c>
      <c r="D3" s="13" t="s">
        <v>36</v>
      </c>
      <c r="E3" s="13" t="s">
        <v>1479</v>
      </c>
      <c r="F3" s="14" t="s">
        <v>1482</v>
      </c>
      <c r="G3" s="14" t="s">
        <v>39</v>
      </c>
      <c r="H3" s="14" t="s">
        <v>40</v>
      </c>
      <c r="I3" s="14" t="s">
        <v>41</v>
      </c>
      <c r="J3" s="14" t="s">
        <v>42</v>
      </c>
      <c r="K3" s="13" t="s">
        <v>43</v>
      </c>
    </row>
    <row r="4" spans="1:11" ht="14.25" customHeight="1" x14ac:dyDescent="0.25">
      <c r="A4" s="15" t="s">
        <v>195</v>
      </c>
      <c r="B4" s="63" t="s">
        <v>1484</v>
      </c>
      <c r="C4" s="15"/>
      <c r="D4" s="15"/>
      <c r="E4" s="15"/>
      <c r="F4" s="13"/>
      <c r="G4" s="15"/>
      <c r="H4" s="15"/>
      <c r="I4" s="13"/>
      <c r="J4" s="13"/>
      <c r="K4" s="13"/>
    </row>
    <row r="5" spans="1:11" ht="36.75" customHeight="1" x14ac:dyDescent="0.25">
      <c r="A5" s="15"/>
      <c r="B5" s="174" t="s">
        <v>197</v>
      </c>
      <c r="C5" s="174"/>
      <c r="D5" s="174"/>
      <c r="E5" s="174"/>
      <c r="F5" s="174"/>
      <c r="G5" s="174"/>
      <c r="H5" s="174"/>
      <c r="I5" s="174"/>
      <c r="J5" s="174"/>
      <c r="K5" s="174"/>
    </row>
    <row r="6" spans="1:11" ht="15.75" customHeight="1" x14ac:dyDescent="0.25">
      <c r="A6" s="15" t="s">
        <v>198</v>
      </c>
      <c r="B6" s="64" t="s">
        <v>199</v>
      </c>
      <c r="C6" s="65"/>
      <c r="D6" s="25" t="s">
        <v>49</v>
      </c>
      <c r="E6" s="49">
        <v>2000</v>
      </c>
      <c r="F6" s="202">
        <v>45</v>
      </c>
      <c r="G6" s="167">
        <v>6.71</v>
      </c>
      <c r="H6" s="167">
        <f>G6*1.05</f>
        <v>7.05</v>
      </c>
      <c r="I6" s="167">
        <f>G6*F6</f>
        <v>301.95</v>
      </c>
      <c r="J6" s="167">
        <f>H6*F6</f>
        <v>317.25</v>
      </c>
      <c r="K6" s="191" t="s">
        <v>1530</v>
      </c>
    </row>
    <row r="7" spans="1:11" ht="15" customHeight="1" x14ac:dyDescent="0.25">
      <c r="A7" s="15" t="s">
        <v>203</v>
      </c>
      <c r="B7" s="63" t="s">
        <v>204</v>
      </c>
      <c r="C7" s="28"/>
      <c r="D7" s="25" t="s">
        <v>49</v>
      </c>
      <c r="E7" s="26">
        <v>2000</v>
      </c>
      <c r="F7" s="202">
        <v>48</v>
      </c>
      <c r="G7" s="167">
        <v>5.08</v>
      </c>
      <c r="H7" s="167">
        <f t="shared" ref="H7:H22" si="0">G7*1.05</f>
        <v>5.33</v>
      </c>
      <c r="I7" s="167">
        <f t="shared" ref="I7:I22" si="1">G7*F7</f>
        <v>243.84</v>
      </c>
      <c r="J7" s="167">
        <f t="shared" ref="J7:J22" si="2">H7*F7</f>
        <v>255.84</v>
      </c>
      <c r="K7" s="191" t="s">
        <v>1531</v>
      </c>
    </row>
    <row r="8" spans="1:11" ht="14.25" customHeight="1" x14ac:dyDescent="0.25">
      <c r="A8" s="15" t="s">
        <v>206</v>
      </c>
      <c r="B8" s="63" t="s">
        <v>207</v>
      </c>
      <c r="C8" s="28"/>
      <c r="D8" s="25" t="s">
        <v>49</v>
      </c>
      <c r="E8" s="26">
        <v>3000</v>
      </c>
      <c r="F8" s="202">
        <v>24</v>
      </c>
      <c r="G8" s="167">
        <v>13.09</v>
      </c>
      <c r="H8" s="167">
        <f t="shared" si="0"/>
        <v>13.74</v>
      </c>
      <c r="I8" s="167">
        <f t="shared" si="1"/>
        <v>314.16000000000003</v>
      </c>
      <c r="J8" s="167">
        <f t="shared" si="2"/>
        <v>329.76</v>
      </c>
      <c r="K8" s="191" t="s">
        <v>1532</v>
      </c>
    </row>
    <row r="9" spans="1:11" ht="14.25" customHeight="1" x14ac:dyDescent="0.25">
      <c r="A9" s="15" t="s">
        <v>209</v>
      </c>
      <c r="B9" s="63" t="s">
        <v>1551</v>
      </c>
      <c r="C9" s="28"/>
      <c r="D9" s="198" t="s">
        <v>49</v>
      </c>
      <c r="E9" s="196">
        <v>3000</v>
      </c>
      <c r="F9" s="202">
        <v>57</v>
      </c>
      <c r="G9" s="167">
        <v>104.88</v>
      </c>
      <c r="H9" s="167">
        <f t="shared" si="0"/>
        <v>110.12</v>
      </c>
      <c r="I9" s="167">
        <f t="shared" si="1"/>
        <v>5978.16</v>
      </c>
      <c r="J9" s="167">
        <f t="shared" si="2"/>
        <v>6276.84</v>
      </c>
      <c r="K9" s="191" t="s">
        <v>1533</v>
      </c>
    </row>
    <row r="10" spans="1:11" s="166" customFormat="1" ht="14.25" customHeight="1" x14ac:dyDescent="0.25">
      <c r="A10" s="169" t="s">
        <v>1548</v>
      </c>
      <c r="B10" s="195" t="s">
        <v>1547</v>
      </c>
      <c r="C10" s="28"/>
      <c r="D10" s="199"/>
      <c r="E10" s="197"/>
      <c r="F10" s="202">
        <v>36</v>
      </c>
      <c r="G10" s="167">
        <v>61.42</v>
      </c>
      <c r="H10" s="167">
        <f t="shared" si="0"/>
        <v>64.489999999999995</v>
      </c>
      <c r="I10" s="167">
        <f t="shared" si="1"/>
        <v>2211.12</v>
      </c>
      <c r="J10" s="167">
        <f t="shared" si="2"/>
        <v>2321.64</v>
      </c>
      <c r="K10" s="191" t="s">
        <v>1534</v>
      </c>
    </row>
    <row r="11" spans="1:11" ht="14.25" customHeight="1" x14ac:dyDescent="0.25">
      <c r="A11" s="15" t="s">
        <v>212</v>
      </c>
      <c r="B11" s="63" t="s">
        <v>213</v>
      </c>
      <c r="C11" s="28"/>
      <c r="D11" s="25" t="s">
        <v>49</v>
      </c>
      <c r="E11" s="26">
        <v>8000</v>
      </c>
      <c r="F11" s="202">
        <v>36</v>
      </c>
      <c r="G11" s="167">
        <v>4.68</v>
      </c>
      <c r="H11" s="167">
        <f t="shared" si="0"/>
        <v>4.91</v>
      </c>
      <c r="I11" s="167">
        <f t="shared" si="1"/>
        <v>168.48</v>
      </c>
      <c r="J11" s="167">
        <f t="shared" si="2"/>
        <v>176.76</v>
      </c>
      <c r="K11" s="191" t="s">
        <v>1535</v>
      </c>
    </row>
    <row r="12" spans="1:11" ht="14.25" customHeight="1" x14ac:dyDescent="0.25">
      <c r="A12" s="15" t="s">
        <v>215</v>
      </c>
      <c r="B12" s="63" t="s">
        <v>216</v>
      </c>
      <c r="C12" s="28"/>
      <c r="D12" s="25" t="s">
        <v>49</v>
      </c>
      <c r="E12" s="26">
        <v>4500</v>
      </c>
      <c r="F12" s="202">
        <v>30</v>
      </c>
      <c r="G12" s="167">
        <v>10.27</v>
      </c>
      <c r="H12" s="167">
        <f t="shared" si="0"/>
        <v>10.78</v>
      </c>
      <c r="I12" s="167">
        <f t="shared" si="1"/>
        <v>308.10000000000002</v>
      </c>
      <c r="J12" s="167">
        <f t="shared" si="2"/>
        <v>323.39999999999998</v>
      </c>
      <c r="K12" s="191" t="s">
        <v>1536</v>
      </c>
    </row>
    <row r="13" spans="1:11" ht="14.25" customHeight="1" x14ac:dyDescent="0.25">
      <c r="A13" s="15" t="s">
        <v>218</v>
      </c>
      <c r="B13" s="63" t="s">
        <v>219</v>
      </c>
      <c r="C13" s="28"/>
      <c r="D13" s="25" t="s">
        <v>49</v>
      </c>
      <c r="E13" s="26">
        <v>4500</v>
      </c>
      <c r="F13" s="202">
        <v>30</v>
      </c>
      <c r="G13" s="167">
        <v>10.27</v>
      </c>
      <c r="H13" s="167">
        <f t="shared" si="0"/>
        <v>10.78</v>
      </c>
      <c r="I13" s="167">
        <f t="shared" si="1"/>
        <v>308.10000000000002</v>
      </c>
      <c r="J13" s="167">
        <f t="shared" si="2"/>
        <v>323.39999999999998</v>
      </c>
      <c r="K13" s="191" t="s">
        <v>1537</v>
      </c>
    </row>
    <row r="14" spans="1:11" ht="14.25" customHeight="1" x14ac:dyDescent="0.25">
      <c r="A14" s="15" t="s">
        <v>221</v>
      </c>
      <c r="B14" s="63" t="s">
        <v>222</v>
      </c>
      <c r="C14" s="28"/>
      <c r="D14" s="25" t="s">
        <v>49</v>
      </c>
      <c r="E14" s="26">
        <v>1500</v>
      </c>
      <c r="F14" s="202">
        <v>33</v>
      </c>
      <c r="G14" s="167">
        <v>22.82</v>
      </c>
      <c r="H14" s="167">
        <f t="shared" si="0"/>
        <v>23.96</v>
      </c>
      <c r="I14" s="167">
        <f t="shared" si="1"/>
        <v>753.06</v>
      </c>
      <c r="J14" s="167">
        <f t="shared" si="2"/>
        <v>790.68</v>
      </c>
      <c r="K14" s="191" t="s">
        <v>1538</v>
      </c>
    </row>
    <row r="15" spans="1:11" ht="14.25" customHeight="1" x14ac:dyDescent="0.25">
      <c r="A15" s="15" t="s">
        <v>224</v>
      </c>
      <c r="B15" s="63" t="s">
        <v>225</v>
      </c>
      <c r="C15" s="28"/>
      <c r="D15" s="25" t="s">
        <v>49</v>
      </c>
      <c r="E15" s="26">
        <v>500</v>
      </c>
      <c r="F15" s="202">
        <v>18</v>
      </c>
      <c r="G15" s="167">
        <v>12.86</v>
      </c>
      <c r="H15" s="167">
        <f t="shared" si="0"/>
        <v>13.5</v>
      </c>
      <c r="I15" s="167">
        <f t="shared" si="1"/>
        <v>231.48</v>
      </c>
      <c r="J15" s="167">
        <f t="shared" si="2"/>
        <v>243</v>
      </c>
      <c r="K15" s="191" t="s">
        <v>1539</v>
      </c>
    </row>
    <row r="16" spans="1:11" ht="14.25" customHeight="1" x14ac:dyDescent="0.25">
      <c r="A16" s="15" t="s">
        <v>227</v>
      </c>
      <c r="B16" s="63" t="s">
        <v>228</v>
      </c>
      <c r="C16" s="28"/>
      <c r="D16" s="25" t="s">
        <v>49</v>
      </c>
      <c r="E16" s="26">
        <v>11500</v>
      </c>
      <c r="F16" s="202">
        <v>126</v>
      </c>
      <c r="G16" s="167">
        <v>7.38</v>
      </c>
      <c r="H16" s="167">
        <f t="shared" si="0"/>
        <v>7.75</v>
      </c>
      <c r="I16" s="167">
        <f t="shared" si="1"/>
        <v>929.88</v>
      </c>
      <c r="J16" s="167">
        <f t="shared" si="2"/>
        <v>976.5</v>
      </c>
      <c r="K16" s="191" t="s">
        <v>1540</v>
      </c>
    </row>
    <row r="17" spans="1:15" ht="14.25" customHeight="1" x14ac:dyDescent="0.25">
      <c r="A17" s="15" t="s">
        <v>230</v>
      </c>
      <c r="B17" s="63" t="s">
        <v>231</v>
      </c>
      <c r="C17" s="28"/>
      <c r="D17" s="25" t="s">
        <v>49</v>
      </c>
      <c r="E17" s="26">
        <v>400</v>
      </c>
      <c r="F17" s="202">
        <v>15</v>
      </c>
      <c r="G17" s="167">
        <v>17.760000000000002</v>
      </c>
      <c r="H17" s="167">
        <f t="shared" si="0"/>
        <v>18.649999999999999</v>
      </c>
      <c r="I17" s="167">
        <f t="shared" si="1"/>
        <v>266.39999999999998</v>
      </c>
      <c r="J17" s="167">
        <f t="shared" si="2"/>
        <v>279.75</v>
      </c>
      <c r="K17" s="191" t="s">
        <v>1541</v>
      </c>
    </row>
    <row r="18" spans="1:15" ht="14.25" customHeight="1" x14ac:dyDescent="0.25">
      <c r="A18" s="15" t="s">
        <v>233</v>
      </c>
      <c r="B18" s="63" t="s">
        <v>234</v>
      </c>
      <c r="C18" s="28"/>
      <c r="D18" s="25" t="s">
        <v>49</v>
      </c>
      <c r="E18" s="26">
        <v>2500</v>
      </c>
      <c r="F18" s="202">
        <v>48</v>
      </c>
      <c r="G18" s="167">
        <v>5</v>
      </c>
      <c r="H18" s="167">
        <f t="shared" si="0"/>
        <v>5.25</v>
      </c>
      <c r="I18" s="167">
        <f t="shared" si="1"/>
        <v>240</v>
      </c>
      <c r="J18" s="167">
        <f t="shared" si="2"/>
        <v>252</v>
      </c>
      <c r="K18" s="191" t="s">
        <v>1542</v>
      </c>
    </row>
    <row r="19" spans="1:15" ht="14.25" customHeight="1" x14ac:dyDescent="0.25">
      <c r="A19" s="15" t="s">
        <v>236</v>
      </c>
      <c r="B19" s="63" t="s">
        <v>237</v>
      </c>
      <c r="C19" s="28"/>
      <c r="D19" s="25" t="s">
        <v>49</v>
      </c>
      <c r="E19" s="26">
        <v>300</v>
      </c>
      <c r="F19" s="202">
        <v>39</v>
      </c>
      <c r="G19" s="167">
        <v>5.86</v>
      </c>
      <c r="H19" s="167">
        <f t="shared" si="0"/>
        <v>6.15</v>
      </c>
      <c r="I19" s="167">
        <f t="shared" si="1"/>
        <v>228.54</v>
      </c>
      <c r="J19" s="167">
        <f t="shared" si="2"/>
        <v>239.85</v>
      </c>
      <c r="K19" s="191" t="s">
        <v>1543</v>
      </c>
    </row>
    <row r="20" spans="1:15" ht="24" customHeight="1" x14ac:dyDescent="0.25">
      <c r="A20" s="15" t="s">
        <v>239</v>
      </c>
      <c r="B20" s="63" t="s">
        <v>240</v>
      </c>
      <c r="C20" s="28"/>
      <c r="D20" s="25" t="s">
        <v>49</v>
      </c>
      <c r="E20" s="26">
        <v>3000</v>
      </c>
      <c r="F20" s="202">
        <v>24</v>
      </c>
      <c r="G20" s="167">
        <v>21.39</v>
      </c>
      <c r="H20" s="167">
        <f t="shared" si="0"/>
        <v>22.46</v>
      </c>
      <c r="I20" s="167">
        <f t="shared" si="1"/>
        <v>513.36</v>
      </c>
      <c r="J20" s="167">
        <f t="shared" si="2"/>
        <v>539.04</v>
      </c>
      <c r="K20" s="191" t="s">
        <v>1544</v>
      </c>
    </row>
    <row r="21" spans="1:15" ht="14.25" customHeight="1" x14ac:dyDescent="0.25">
      <c r="A21" s="15" t="s">
        <v>242</v>
      </c>
      <c r="B21" s="63" t="s">
        <v>243</v>
      </c>
      <c r="C21" s="28"/>
      <c r="D21" s="25" t="s">
        <v>49</v>
      </c>
      <c r="E21" s="26">
        <v>400</v>
      </c>
      <c r="F21" s="202">
        <v>27</v>
      </c>
      <c r="G21" s="167">
        <v>11.22</v>
      </c>
      <c r="H21" s="167">
        <f t="shared" si="0"/>
        <v>11.78</v>
      </c>
      <c r="I21" s="167">
        <f t="shared" si="1"/>
        <v>302.94</v>
      </c>
      <c r="J21" s="167">
        <f t="shared" si="2"/>
        <v>318.06</v>
      </c>
      <c r="K21" s="191" t="s">
        <v>1545</v>
      </c>
    </row>
    <row r="22" spans="1:15" ht="14.25" customHeight="1" x14ac:dyDescent="0.25">
      <c r="A22" s="15" t="s">
        <v>245</v>
      </c>
      <c r="B22" s="63" t="s">
        <v>246</v>
      </c>
      <c r="C22" s="28"/>
      <c r="D22" s="25" t="s">
        <v>49</v>
      </c>
      <c r="E22" s="26">
        <v>10000</v>
      </c>
      <c r="F22" s="202">
        <v>60</v>
      </c>
      <c r="G22" s="167">
        <v>7.76</v>
      </c>
      <c r="H22" s="167">
        <f t="shared" si="0"/>
        <v>8.15</v>
      </c>
      <c r="I22" s="167">
        <f t="shared" si="1"/>
        <v>465.6</v>
      </c>
      <c r="J22" s="167">
        <f t="shared" si="2"/>
        <v>489</v>
      </c>
      <c r="K22" s="191" t="s">
        <v>1546</v>
      </c>
    </row>
    <row r="23" spans="1:15" ht="43.5" customHeight="1" x14ac:dyDescent="0.25">
      <c r="A23" s="15" t="s">
        <v>248</v>
      </c>
      <c r="B23" s="28" t="s">
        <v>65</v>
      </c>
      <c r="C23" s="15"/>
      <c r="D23" s="15"/>
      <c r="E23" s="16"/>
      <c r="F23" s="202"/>
      <c r="G23" s="15">
        <v>0</v>
      </c>
      <c r="H23" s="15"/>
      <c r="I23" s="13"/>
      <c r="J23" s="13"/>
      <c r="K23" s="191"/>
      <c r="M23" s="166"/>
      <c r="N23" s="166"/>
    </row>
    <row r="24" spans="1:15" s="166" customFormat="1" ht="18.75" customHeight="1" x14ac:dyDescent="0.25">
      <c r="A24" s="169"/>
      <c r="B24" s="195" t="s">
        <v>1518</v>
      </c>
      <c r="C24" s="169"/>
      <c r="D24" s="169"/>
      <c r="E24" s="16"/>
      <c r="F24" s="202">
        <v>80</v>
      </c>
      <c r="G24" s="167">
        <v>15.58</v>
      </c>
      <c r="H24" s="167">
        <f>G24*1.05</f>
        <v>16.36</v>
      </c>
      <c r="I24" s="167">
        <f>G24*F24</f>
        <v>1246.4000000000001</v>
      </c>
      <c r="J24" s="167">
        <f>H24*F24</f>
        <v>1308.8</v>
      </c>
      <c r="K24" s="191" t="s">
        <v>1523</v>
      </c>
    </row>
    <row r="25" spans="1:15" s="166" customFormat="1" ht="19.5" customHeight="1" x14ac:dyDescent="0.25">
      <c r="A25" s="169"/>
      <c r="B25" s="195" t="s">
        <v>1519</v>
      </c>
      <c r="C25" s="169"/>
      <c r="D25" s="169"/>
      <c r="E25" s="16"/>
      <c r="F25" s="202">
        <v>80</v>
      </c>
      <c r="G25" s="167">
        <v>11.83</v>
      </c>
      <c r="H25" s="167">
        <f t="shared" ref="H25:H30" si="3">G25*1.05</f>
        <v>12.42</v>
      </c>
      <c r="I25" s="167">
        <f t="shared" ref="I25:I30" si="4">G25*F25</f>
        <v>946.4</v>
      </c>
      <c r="J25" s="167">
        <f t="shared" ref="J25:J30" si="5">H25*F25</f>
        <v>993.6</v>
      </c>
      <c r="K25" s="191" t="s">
        <v>1524</v>
      </c>
    </row>
    <row r="26" spans="1:15" s="166" customFormat="1" ht="18.75" customHeight="1" x14ac:dyDescent="0.25">
      <c r="A26" s="169"/>
      <c r="B26" s="195" t="s">
        <v>1520</v>
      </c>
      <c r="C26" s="169"/>
      <c r="D26" s="169"/>
      <c r="E26" s="16"/>
      <c r="F26" s="202">
        <v>80</v>
      </c>
      <c r="G26" s="167">
        <v>14.31</v>
      </c>
      <c r="H26" s="167">
        <f t="shared" si="3"/>
        <v>15.03</v>
      </c>
      <c r="I26" s="167">
        <f t="shared" si="4"/>
        <v>1144.8</v>
      </c>
      <c r="J26" s="167">
        <f t="shared" si="5"/>
        <v>1202.4000000000001</v>
      </c>
      <c r="K26" s="191" t="s">
        <v>1525</v>
      </c>
    </row>
    <row r="27" spans="1:15" s="166" customFormat="1" ht="28.5" customHeight="1" x14ac:dyDescent="0.25">
      <c r="A27" s="169"/>
      <c r="B27" s="195" t="s">
        <v>1550</v>
      </c>
      <c r="C27" s="169"/>
      <c r="D27" s="169"/>
      <c r="E27" s="16"/>
      <c r="F27" s="202">
        <v>36</v>
      </c>
      <c r="G27" s="167">
        <v>49.21</v>
      </c>
      <c r="H27" s="167">
        <f t="shared" si="3"/>
        <v>51.67</v>
      </c>
      <c r="I27" s="167">
        <f t="shared" si="4"/>
        <v>1771.56</v>
      </c>
      <c r="J27" s="167">
        <f t="shared" si="5"/>
        <v>1860.12</v>
      </c>
      <c r="K27" s="191" t="s">
        <v>1526</v>
      </c>
    </row>
    <row r="28" spans="1:15" s="166" customFormat="1" ht="24.75" customHeight="1" x14ac:dyDescent="0.25">
      <c r="A28" s="169"/>
      <c r="B28" s="195" t="s">
        <v>1549</v>
      </c>
      <c r="C28" s="169"/>
      <c r="D28" s="169"/>
      <c r="E28" s="16"/>
      <c r="F28" s="202">
        <v>39</v>
      </c>
      <c r="G28" s="167">
        <v>15.83</v>
      </c>
      <c r="H28" s="167">
        <f t="shared" si="3"/>
        <v>16.62</v>
      </c>
      <c r="I28" s="167">
        <f t="shared" si="4"/>
        <v>617.37</v>
      </c>
      <c r="J28" s="167">
        <f t="shared" si="5"/>
        <v>648.17999999999995</v>
      </c>
      <c r="K28" s="191" t="s">
        <v>1527</v>
      </c>
    </row>
    <row r="29" spans="1:15" s="166" customFormat="1" ht="17.25" customHeight="1" x14ac:dyDescent="0.25">
      <c r="A29" s="169"/>
      <c r="B29" s="195" t="s">
        <v>1521</v>
      </c>
      <c r="C29" s="169"/>
      <c r="D29" s="169"/>
      <c r="E29" s="16"/>
      <c r="F29" s="202">
        <v>16</v>
      </c>
      <c r="G29" s="167">
        <v>145</v>
      </c>
      <c r="H29" s="167">
        <f t="shared" si="3"/>
        <v>152.25</v>
      </c>
      <c r="I29" s="167">
        <f t="shared" si="4"/>
        <v>2320</v>
      </c>
      <c r="J29" s="167">
        <f t="shared" si="5"/>
        <v>2436</v>
      </c>
      <c r="K29" s="191" t="s">
        <v>1528</v>
      </c>
    </row>
    <row r="30" spans="1:15" s="166" customFormat="1" ht="18" customHeight="1" x14ac:dyDescent="0.25">
      <c r="A30" s="169"/>
      <c r="B30" s="195" t="s">
        <v>1522</v>
      </c>
      <c r="C30" s="169"/>
      <c r="D30" s="169"/>
      <c r="E30" s="16"/>
      <c r="F30" s="202">
        <v>50</v>
      </c>
      <c r="G30" s="167">
        <v>30.57</v>
      </c>
      <c r="H30" s="167">
        <f>G30*1.21</f>
        <v>36.99</v>
      </c>
      <c r="I30" s="167">
        <f t="shared" si="4"/>
        <v>1528.5</v>
      </c>
      <c r="J30" s="167">
        <f t="shared" si="5"/>
        <v>1849.5</v>
      </c>
      <c r="K30" s="191" t="s">
        <v>1529</v>
      </c>
      <c r="N30" s="200"/>
      <c r="O30" s="200"/>
    </row>
    <row r="31" spans="1:15" ht="14.25" customHeight="1" x14ac:dyDescent="0.25">
      <c r="A31" s="15"/>
      <c r="B31" s="173" t="s">
        <v>249</v>
      </c>
      <c r="C31" s="173"/>
      <c r="D31" s="173"/>
      <c r="E31" s="173"/>
      <c r="F31" s="173"/>
      <c r="G31" s="173"/>
      <c r="H31" s="173"/>
      <c r="I31" s="173"/>
      <c r="J31" s="162">
        <f>SUM(I6:I30)</f>
        <v>23340.2</v>
      </c>
      <c r="K31" s="162"/>
      <c r="M31" s="161"/>
      <c r="N31" s="161"/>
    </row>
    <row r="32" spans="1:15" ht="14.25" customHeight="1" x14ac:dyDescent="0.25">
      <c r="A32" s="15"/>
      <c r="B32" s="177" t="s">
        <v>67</v>
      </c>
      <c r="C32" s="177"/>
      <c r="D32" s="177"/>
      <c r="E32" s="177"/>
      <c r="F32" s="177"/>
      <c r="G32" s="177"/>
      <c r="H32" s="177"/>
      <c r="I32" s="177"/>
      <c r="J32" s="13">
        <v>1090.17</v>
      </c>
      <c r="K32" s="13"/>
      <c r="M32" s="161"/>
      <c r="N32" s="201"/>
      <c r="O32" s="200"/>
    </row>
    <row r="33" spans="1:15" ht="14.25" customHeight="1" x14ac:dyDescent="0.25">
      <c r="A33" s="15"/>
      <c r="B33" s="177" t="s">
        <v>68</v>
      </c>
      <c r="C33" s="177"/>
      <c r="D33" s="177"/>
      <c r="E33" s="177"/>
      <c r="F33" s="177"/>
      <c r="G33" s="177"/>
      <c r="H33" s="177"/>
      <c r="I33" s="177"/>
      <c r="J33" s="167">
        <f>J30-I30</f>
        <v>321</v>
      </c>
      <c r="K33" s="13"/>
      <c r="M33" s="166"/>
      <c r="N33" s="166"/>
    </row>
    <row r="34" spans="1:15" ht="14.25" customHeight="1" x14ac:dyDescent="0.25">
      <c r="A34" s="15"/>
      <c r="B34" s="173" t="s">
        <v>250</v>
      </c>
      <c r="C34" s="173"/>
      <c r="D34" s="173"/>
      <c r="E34" s="173"/>
      <c r="F34" s="173"/>
      <c r="G34" s="173"/>
      <c r="H34" s="173"/>
      <c r="I34" s="173"/>
      <c r="J34" s="167">
        <f>SUM(J6:J30)</f>
        <v>24751.37</v>
      </c>
      <c r="K34" s="13"/>
      <c r="N34" s="200"/>
    </row>
    <row r="35" spans="1:15" ht="14.25" customHeight="1" x14ac:dyDescent="0.25">
      <c r="A35" s="15"/>
      <c r="B35" s="15"/>
      <c r="C35" s="15"/>
      <c r="D35" s="15"/>
      <c r="E35" s="16"/>
      <c r="F35" s="13"/>
      <c r="G35" s="15"/>
      <c r="H35" s="15"/>
      <c r="I35" s="13"/>
      <c r="J35" s="13"/>
      <c r="K35" s="13"/>
    </row>
    <row r="36" spans="1:15" ht="14.25" customHeight="1" x14ac:dyDescent="0.25">
      <c r="A36" s="15" t="s">
        <v>251</v>
      </c>
      <c r="B36" s="165" t="s">
        <v>1485</v>
      </c>
      <c r="C36" s="15"/>
      <c r="D36" s="15"/>
      <c r="E36" s="16"/>
      <c r="F36" s="13"/>
      <c r="G36" s="15"/>
      <c r="H36" s="15"/>
      <c r="I36" s="13"/>
      <c r="J36" s="13"/>
      <c r="K36" s="13"/>
      <c r="O36" s="200"/>
    </row>
    <row r="37" spans="1:15" ht="14.25" customHeight="1" x14ac:dyDescent="0.25">
      <c r="A37" s="15"/>
      <c r="B37" s="190" t="s">
        <v>72</v>
      </c>
      <c r="C37" s="190"/>
      <c r="D37" s="190"/>
      <c r="E37" s="190"/>
      <c r="F37" s="190"/>
      <c r="G37" s="190"/>
      <c r="H37" s="190"/>
      <c r="I37" s="190"/>
      <c r="J37" s="190"/>
      <c r="K37" s="190"/>
    </row>
    <row r="38" spans="1:15" ht="14.25" customHeight="1" x14ac:dyDescent="0.25">
      <c r="A38" s="33"/>
      <c r="B38" s="51" t="s">
        <v>73</v>
      </c>
      <c r="C38" s="51" t="s">
        <v>74</v>
      </c>
      <c r="D38" s="174" t="s">
        <v>75</v>
      </c>
      <c r="E38" s="174"/>
      <c r="F38" s="174"/>
      <c r="G38" s="174"/>
      <c r="H38" s="174"/>
      <c r="I38" s="174"/>
      <c r="J38" s="174"/>
      <c r="K38" s="174"/>
    </row>
    <row r="39" spans="1:15" ht="14.25" customHeight="1" x14ac:dyDescent="0.25">
      <c r="A39" s="66" t="s">
        <v>253</v>
      </c>
      <c r="B39" s="67" t="s">
        <v>254</v>
      </c>
      <c r="C39" s="67" t="s">
        <v>99</v>
      </c>
      <c r="D39" s="171"/>
      <c r="E39" s="171"/>
      <c r="F39" s="171"/>
      <c r="G39" s="171"/>
      <c r="H39" s="171"/>
      <c r="I39" s="171"/>
      <c r="J39" s="171"/>
      <c r="K39" s="171"/>
    </row>
    <row r="40" spans="1:15" ht="15" customHeight="1" x14ac:dyDescent="0.25">
      <c r="A40" s="66" t="s">
        <v>255</v>
      </c>
      <c r="B40" s="52" t="s">
        <v>256</v>
      </c>
      <c r="C40" s="52" t="s">
        <v>257</v>
      </c>
      <c r="D40" s="171"/>
      <c r="E40" s="171"/>
      <c r="F40" s="171"/>
      <c r="G40" s="171"/>
      <c r="H40" s="171"/>
      <c r="I40" s="171"/>
      <c r="J40" s="171"/>
      <c r="K40" s="171"/>
    </row>
    <row r="41" spans="1:15" ht="14.25" customHeight="1" x14ac:dyDescent="0.25">
      <c r="A41" s="66" t="s">
        <v>258</v>
      </c>
      <c r="B41" s="52" t="s">
        <v>259</v>
      </c>
      <c r="C41" s="52" t="s">
        <v>99</v>
      </c>
      <c r="D41" s="171"/>
      <c r="E41" s="171"/>
      <c r="F41" s="171"/>
      <c r="G41" s="171"/>
      <c r="H41" s="171"/>
      <c r="I41" s="171"/>
      <c r="J41" s="171"/>
      <c r="K41" s="171"/>
    </row>
    <row r="42" spans="1:15" ht="15" customHeight="1" x14ac:dyDescent="0.25">
      <c r="A42" s="66" t="s">
        <v>260</v>
      </c>
      <c r="B42" s="52" t="s">
        <v>261</v>
      </c>
      <c r="C42" s="52" t="s">
        <v>262</v>
      </c>
      <c r="D42" s="171"/>
      <c r="E42" s="171"/>
      <c r="F42" s="171"/>
      <c r="G42" s="171"/>
      <c r="H42" s="171"/>
      <c r="I42" s="171"/>
      <c r="J42" s="171"/>
      <c r="K42" s="171"/>
    </row>
    <row r="43" spans="1:15" ht="14.25" customHeight="1" x14ac:dyDescent="0.25">
      <c r="A43" s="66" t="s">
        <v>263</v>
      </c>
      <c r="B43" s="52" t="s">
        <v>95</v>
      </c>
      <c r="C43" s="52" t="s">
        <v>264</v>
      </c>
      <c r="D43" s="171"/>
      <c r="E43" s="171"/>
      <c r="F43" s="171"/>
      <c r="G43" s="171"/>
      <c r="H43" s="171"/>
      <c r="I43" s="171"/>
      <c r="J43" s="171"/>
      <c r="K43" s="171"/>
    </row>
    <row r="44" spans="1:15" ht="14.25" customHeight="1" x14ac:dyDescent="0.25">
      <c r="A44" s="66" t="s">
        <v>265</v>
      </c>
      <c r="B44" s="52" t="s">
        <v>266</v>
      </c>
      <c r="C44" s="52" t="s">
        <v>267</v>
      </c>
      <c r="D44" s="171"/>
      <c r="E44" s="171"/>
      <c r="F44" s="171"/>
      <c r="G44" s="171"/>
      <c r="H44" s="171"/>
      <c r="I44" s="171"/>
      <c r="J44" s="171"/>
      <c r="K44" s="171"/>
    </row>
    <row r="45" spans="1:15" ht="14.25" customHeight="1" x14ac:dyDescent="0.25">
      <c r="A45" s="66" t="s">
        <v>268</v>
      </c>
      <c r="B45" s="52" t="s">
        <v>269</v>
      </c>
      <c r="C45" s="52" t="s">
        <v>270</v>
      </c>
      <c r="D45" s="171"/>
      <c r="E45" s="171"/>
      <c r="F45" s="171"/>
      <c r="G45" s="171"/>
      <c r="H45" s="171"/>
      <c r="I45" s="171"/>
      <c r="J45" s="171"/>
      <c r="K45" s="171"/>
    </row>
    <row r="46" spans="1:15" ht="14.25" customHeight="1" x14ac:dyDescent="0.25">
      <c r="A46" s="66" t="s">
        <v>271</v>
      </c>
      <c r="B46" s="52" t="s">
        <v>272</v>
      </c>
      <c r="C46" s="52" t="s">
        <v>99</v>
      </c>
      <c r="D46" s="171"/>
      <c r="E46" s="171"/>
      <c r="F46" s="171"/>
      <c r="G46" s="171"/>
      <c r="H46" s="171"/>
      <c r="I46" s="171"/>
      <c r="J46" s="171"/>
      <c r="K46" s="171"/>
    </row>
    <row r="47" spans="1:15" x14ac:dyDescent="0.25">
      <c r="A47" s="66" t="s">
        <v>273</v>
      </c>
      <c r="B47" s="2" t="s">
        <v>98</v>
      </c>
      <c r="C47" s="52" t="s">
        <v>99</v>
      </c>
      <c r="D47" s="171"/>
      <c r="E47" s="171"/>
      <c r="F47" s="171"/>
      <c r="G47" s="171"/>
      <c r="H47" s="171"/>
      <c r="I47" s="171"/>
      <c r="J47" s="171"/>
      <c r="K47" s="171"/>
    </row>
    <row r="48" spans="1:15" x14ac:dyDescent="0.25">
      <c r="A48" s="66" t="s">
        <v>274</v>
      </c>
      <c r="B48" s="52" t="s">
        <v>275</v>
      </c>
      <c r="C48" s="52" t="s">
        <v>276</v>
      </c>
      <c r="D48" s="171"/>
      <c r="E48" s="171"/>
      <c r="F48" s="171"/>
      <c r="G48" s="171"/>
      <c r="H48" s="171"/>
      <c r="I48" s="171"/>
      <c r="J48" s="171"/>
      <c r="K48" s="171"/>
    </row>
    <row r="49" spans="1:11" ht="54" customHeight="1" x14ac:dyDescent="0.25">
      <c r="A49" s="66" t="s">
        <v>1487</v>
      </c>
      <c r="B49" s="52" t="s">
        <v>278</v>
      </c>
      <c r="C49" s="52" t="s">
        <v>279</v>
      </c>
      <c r="D49" s="171"/>
      <c r="E49" s="171"/>
      <c r="F49" s="171"/>
      <c r="G49" s="171"/>
      <c r="H49" s="171"/>
      <c r="I49" s="171"/>
      <c r="J49" s="171"/>
      <c r="K49" s="171"/>
    </row>
    <row r="50" spans="1:11" ht="14.25" customHeight="1" x14ac:dyDescent="0.25">
      <c r="A50" s="66" t="s">
        <v>1488</v>
      </c>
      <c r="B50" s="52" t="s">
        <v>281</v>
      </c>
      <c r="C50" s="52" t="s">
        <v>99</v>
      </c>
      <c r="D50" s="171"/>
      <c r="E50" s="171"/>
      <c r="F50" s="171"/>
      <c r="G50" s="171"/>
      <c r="H50" s="171"/>
      <c r="I50" s="171"/>
      <c r="J50" s="171"/>
      <c r="K50" s="171"/>
    </row>
    <row r="51" spans="1:11" ht="14.25" customHeight="1" x14ac:dyDescent="0.25">
      <c r="A51" s="66" t="s">
        <v>1490</v>
      </c>
      <c r="B51" s="52" t="s">
        <v>283</v>
      </c>
      <c r="C51" s="52" t="s">
        <v>99</v>
      </c>
      <c r="D51" s="171"/>
      <c r="E51" s="171"/>
      <c r="F51" s="171"/>
      <c r="G51" s="171"/>
      <c r="H51" s="171"/>
      <c r="I51" s="171"/>
      <c r="J51" s="171"/>
      <c r="K51" s="171"/>
    </row>
    <row r="52" spans="1:11" ht="14.25" customHeight="1" x14ac:dyDescent="0.25">
      <c r="A52" s="66" t="s">
        <v>1489</v>
      </c>
      <c r="B52" s="52" t="s">
        <v>285</v>
      </c>
      <c r="C52" s="52" t="s">
        <v>99</v>
      </c>
      <c r="D52" s="171"/>
      <c r="E52" s="171"/>
      <c r="F52" s="171"/>
      <c r="G52" s="171"/>
      <c r="H52" s="171"/>
      <c r="I52" s="171"/>
      <c r="J52" s="171"/>
      <c r="K52" s="171"/>
    </row>
    <row r="53" spans="1:11" ht="14.25" customHeight="1" x14ac:dyDescent="0.25">
      <c r="A53" s="66" t="s">
        <v>1491</v>
      </c>
      <c r="B53" s="68" t="s">
        <v>287</v>
      </c>
      <c r="C53" s="52" t="s">
        <v>99</v>
      </c>
      <c r="D53" s="171"/>
      <c r="E53" s="171"/>
      <c r="F53" s="171"/>
      <c r="G53" s="171"/>
      <c r="H53" s="171"/>
      <c r="I53" s="171"/>
      <c r="J53" s="171"/>
      <c r="K53" s="171"/>
    </row>
    <row r="54" spans="1:11" ht="14.25" customHeight="1" x14ac:dyDescent="0.25">
      <c r="A54" s="66" t="s">
        <v>1492</v>
      </c>
      <c r="B54" s="52" t="s">
        <v>289</v>
      </c>
      <c r="C54" s="52" t="s">
        <v>99</v>
      </c>
      <c r="D54" s="171"/>
      <c r="E54" s="171"/>
      <c r="F54" s="171"/>
      <c r="G54" s="171"/>
      <c r="H54" s="171"/>
      <c r="I54" s="171"/>
      <c r="J54" s="171"/>
      <c r="K54" s="171"/>
    </row>
    <row r="55" spans="1:11" ht="14.25" customHeight="1" x14ac:dyDescent="0.25">
      <c r="A55" s="66" t="s">
        <v>1493</v>
      </c>
      <c r="B55" s="52" t="s">
        <v>291</v>
      </c>
      <c r="C55" s="52" t="s">
        <v>99</v>
      </c>
      <c r="D55" s="171"/>
      <c r="E55" s="171"/>
      <c r="F55" s="171"/>
      <c r="G55" s="171"/>
      <c r="H55" s="171"/>
      <c r="I55" s="171"/>
      <c r="J55" s="171"/>
      <c r="K55" s="171"/>
    </row>
    <row r="56" spans="1:11" x14ac:dyDescent="0.25">
      <c r="A56" s="66" t="s">
        <v>1495</v>
      </c>
      <c r="B56" s="52" t="s">
        <v>293</v>
      </c>
      <c r="C56" s="52" t="s">
        <v>99</v>
      </c>
      <c r="D56" s="171"/>
      <c r="E56" s="171"/>
      <c r="F56" s="171"/>
      <c r="G56" s="171"/>
      <c r="H56" s="171"/>
      <c r="I56" s="171"/>
      <c r="J56" s="171"/>
      <c r="K56" s="171"/>
    </row>
    <row r="57" spans="1:11" ht="14.25" customHeight="1" x14ac:dyDescent="0.25">
      <c r="A57" s="66" t="s">
        <v>1494</v>
      </c>
      <c r="B57" s="52" t="s">
        <v>295</v>
      </c>
      <c r="C57" s="52" t="s">
        <v>99</v>
      </c>
      <c r="D57" s="171"/>
      <c r="E57" s="171"/>
      <c r="F57" s="171"/>
      <c r="G57" s="171"/>
      <c r="H57" s="171"/>
      <c r="I57" s="171"/>
      <c r="J57" s="171"/>
      <c r="K57" s="171"/>
    </row>
    <row r="58" spans="1:11" ht="31.5" customHeight="1" x14ac:dyDescent="0.25">
      <c r="A58" s="66" t="s">
        <v>1496</v>
      </c>
      <c r="B58" s="52" t="s">
        <v>297</v>
      </c>
      <c r="C58" s="52" t="s">
        <v>298</v>
      </c>
      <c r="D58" s="171"/>
      <c r="E58" s="171"/>
      <c r="F58" s="171"/>
      <c r="G58" s="171"/>
      <c r="H58" s="171"/>
      <c r="I58" s="171"/>
      <c r="J58" s="171"/>
      <c r="K58" s="171"/>
    </row>
    <row r="59" spans="1:11" ht="36" customHeight="1" x14ac:dyDescent="0.25">
      <c r="A59" s="66" t="s">
        <v>1497</v>
      </c>
      <c r="B59" s="52" t="s">
        <v>300</v>
      </c>
      <c r="C59" s="52" t="s">
        <v>301</v>
      </c>
      <c r="D59" s="171"/>
      <c r="E59" s="171"/>
      <c r="F59" s="171"/>
      <c r="G59" s="171"/>
      <c r="H59" s="171"/>
      <c r="I59" s="171"/>
      <c r="J59" s="171"/>
      <c r="K59" s="171"/>
    </row>
    <row r="60" spans="1:11" ht="14.25" customHeight="1" x14ac:dyDescent="0.25">
      <c r="A60" s="66" t="s">
        <v>1498</v>
      </c>
      <c r="B60" s="52" t="s">
        <v>303</v>
      </c>
      <c r="C60" s="52" t="s">
        <v>304</v>
      </c>
      <c r="D60" s="171" t="s">
        <v>305</v>
      </c>
      <c r="E60" s="171"/>
      <c r="F60" s="171"/>
      <c r="G60" s="171"/>
      <c r="H60" s="171"/>
      <c r="I60" s="171"/>
      <c r="J60" s="171"/>
      <c r="K60" s="171"/>
    </row>
    <row r="61" spans="1:11" ht="14.25" customHeight="1" x14ac:dyDescent="0.25">
      <c r="A61" s="66" t="s">
        <v>1499</v>
      </c>
      <c r="B61" s="52" t="s">
        <v>307</v>
      </c>
      <c r="C61" s="52" t="s">
        <v>308</v>
      </c>
      <c r="D61" s="171"/>
      <c r="E61" s="171"/>
      <c r="F61" s="171"/>
      <c r="G61" s="171"/>
      <c r="H61" s="171"/>
      <c r="I61" s="171"/>
      <c r="J61" s="171"/>
      <c r="K61" s="171"/>
    </row>
    <row r="62" spans="1:11" ht="35.25" customHeight="1" x14ac:dyDescent="0.25">
      <c r="A62" s="66" t="s">
        <v>1500</v>
      </c>
      <c r="B62" s="52" t="s">
        <v>310</v>
      </c>
      <c r="C62" s="52" t="s">
        <v>304</v>
      </c>
      <c r="D62" s="171"/>
      <c r="E62" s="171"/>
      <c r="F62" s="171"/>
      <c r="G62" s="171"/>
      <c r="H62" s="171"/>
      <c r="I62" s="171"/>
      <c r="J62" s="171"/>
      <c r="K62" s="171"/>
    </row>
    <row r="63" spans="1:11" ht="14.25" customHeight="1" x14ac:dyDescent="0.25">
      <c r="A63" s="66" t="s">
        <v>1501</v>
      </c>
      <c r="B63" s="52" t="s">
        <v>312</v>
      </c>
      <c r="C63" s="52" t="s">
        <v>304</v>
      </c>
      <c r="D63" s="171"/>
      <c r="E63" s="171"/>
      <c r="F63" s="171"/>
      <c r="G63" s="171"/>
      <c r="H63" s="171"/>
      <c r="I63" s="171"/>
      <c r="J63" s="171"/>
      <c r="K63" s="171"/>
    </row>
    <row r="64" spans="1:11" ht="30.75" customHeight="1" x14ac:dyDescent="0.25">
      <c r="A64" s="66" t="s">
        <v>1502</v>
      </c>
      <c r="B64" s="52" t="s">
        <v>314</v>
      </c>
      <c r="C64" s="52" t="s">
        <v>304</v>
      </c>
      <c r="D64" s="171"/>
      <c r="E64" s="171"/>
      <c r="F64" s="171"/>
      <c r="G64" s="171"/>
      <c r="H64" s="171"/>
      <c r="I64" s="171"/>
      <c r="J64" s="171"/>
      <c r="K64" s="171"/>
    </row>
    <row r="65" spans="1:11" ht="14.25" customHeight="1" x14ac:dyDescent="0.25">
      <c r="A65" s="21" t="s">
        <v>1503</v>
      </c>
      <c r="B65" s="52" t="s">
        <v>316</v>
      </c>
      <c r="C65" s="52" t="s">
        <v>304</v>
      </c>
      <c r="D65" s="171"/>
      <c r="E65" s="171"/>
      <c r="F65" s="171"/>
      <c r="G65" s="171"/>
      <c r="H65" s="171"/>
      <c r="I65" s="171"/>
      <c r="J65" s="171"/>
      <c r="K65" s="171"/>
    </row>
    <row r="66" spans="1:11" ht="14.25" customHeight="1" x14ac:dyDescent="0.25">
      <c r="A66" s="21" t="s">
        <v>1504</v>
      </c>
      <c r="B66" s="52" t="s">
        <v>318</v>
      </c>
      <c r="C66" s="52" t="s">
        <v>304</v>
      </c>
      <c r="D66" s="171"/>
      <c r="E66" s="171"/>
      <c r="F66" s="171"/>
      <c r="G66" s="171"/>
      <c r="H66" s="171"/>
      <c r="I66" s="171"/>
      <c r="J66" s="171"/>
      <c r="K66" s="171"/>
    </row>
    <row r="67" spans="1:11" ht="14.25" customHeight="1" x14ac:dyDescent="0.25">
      <c r="A67" s="21" t="s">
        <v>1505</v>
      </c>
      <c r="B67" s="52" t="s">
        <v>320</v>
      </c>
      <c r="C67" s="52" t="s">
        <v>304</v>
      </c>
      <c r="D67" s="171"/>
      <c r="E67" s="171"/>
      <c r="F67" s="171"/>
      <c r="G67" s="171"/>
      <c r="H67" s="171"/>
      <c r="I67" s="171"/>
      <c r="J67" s="171"/>
      <c r="K67" s="171"/>
    </row>
    <row r="68" spans="1:11" ht="14.25" customHeight="1" x14ac:dyDescent="0.25">
      <c r="A68" s="21" t="s">
        <v>1506</v>
      </c>
      <c r="B68" s="67" t="s">
        <v>138</v>
      </c>
      <c r="C68" s="67" t="s">
        <v>99</v>
      </c>
      <c r="D68" s="171"/>
      <c r="E68" s="171"/>
      <c r="F68" s="171"/>
      <c r="G68" s="171"/>
      <c r="H68" s="171"/>
      <c r="I68" s="171"/>
      <c r="J68" s="171"/>
      <c r="K68" s="171"/>
    </row>
    <row r="69" spans="1:11" ht="14.25" customHeight="1" x14ac:dyDescent="0.25">
      <c r="A69" s="21" t="s">
        <v>1507</v>
      </c>
      <c r="B69" s="67" t="s">
        <v>140</v>
      </c>
      <c r="C69" s="67" t="s">
        <v>99</v>
      </c>
      <c r="D69" s="171"/>
      <c r="E69" s="171"/>
      <c r="F69" s="171"/>
      <c r="G69" s="171"/>
      <c r="H69" s="171"/>
      <c r="I69" s="171"/>
      <c r="J69" s="171"/>
      <c r="K69" s="171"/>
    </row>
    <row r="70" spans="1:11" ht="14.25" customHeight="1" x14ac:dyDescent="0.25">
      <c r="A70" s="21" t="s">
        <v>1508</v>
      </c>
      <c r="B70" s="67" t="s">
        <v>142</v>
      </c>
      <c r="C70" s="67" t="s">
        <v>99</v>
      </c>
      <c r="D70" s="171"/>
      <c r="E70" s="171"/>
      <c r="F70" s="171"/>
      <c r="G70" s="171"/>
      <c r="H70" s="171"/>
      <c r="I70" s="171"/>
      <c r="J70" s="171"/>
      <c r="K70" s="171"/>
    </row>
    <row r="71" spans="1:11" ht="14.25" customHeight="1" x14ac:dyDescent="0.25">
      <c r="A71" s="21" t="s">
        <v>1509</v>
      </c>
      <c r="B71" s="67" t="s">
        <v>146</v>
      </c>
      <c r="C71" s="67" t="s">
        <v>99</v>
      </c>
      <c r="D71" s="171"/>
      <c r="E71" s="171"/>
      <c r="F71" s="171"/>
      <c r="G71" s="171"/>
      <c r="H71" s="171"/>
      <c r="I71" s="171"/>
      <c r="J71" s="171"/>
      <c r="K71" s="171"/>
    </row>
    <row r="72" spans="1:11" ht="14.25" customHeight="1" x14ac:dyDescent="0.25">
      <c r="A72" s="21" t="s">
        <v>1510</v>
      </c>
      <c r="B72" s="67" t="s">
        <v>144</v>
      </c>
      <c r="C72" s="67" t="s">
        <v>99</v>
      </c>
      <c r="D72" s="171"/>
      <c r="E72" s="171"/>
      <c r="F72" s="171"/>
      <c r="G72" s="171"/>
      <c r="H72" s="171"/>
      <c r="I72" s="171"/>
      <c r="J72" s="171"/>
      <c r="K72" s="171"/>
    </row>
    <row r="73" spans="1:11" ht="14.25" customHeight="1" x14ac:dyDescent="0.25">
      <c r="A73" s="69"/>
      <c r="B73" s="70"/>
      <c r="C73" s="70"/>
      <c r="D73" s="71"/>
      <c r="E73" s="71"/>
      <c r="F73" s="71"/>
      <c r="G73" s="71"/>
      <c r="H73" s="71"/>
      <c r="I73" s="71"/>
      <c r="J73" s="71"/>
      <c r="K73" s="72"/>
    </row>
  </sheetData>
  <mergeCells count="44">
    <mergeCell ref="B1:K1"/>
    <mergeCell ref="B5:K5"/>
    <mergeCell ref="B31:I31"/>
    <mergeCell ref="B32:I32"/>
    <mergeCell ref="B33:I33"/>
    <mergeCell ref="E9:E10"/>
    <mergeCell ref="D9:D10"/>
    <mergeCell ref="B34:I34"/>
    <mergeCell ref="B37:K37"/>
    <mergeCell ref="D38:K38"/>
    <mergeCell ref="D39:K39"/>
    <mergeCell ref="D40:K40"/>
    <mergeCell ref="D41:K41"/>
    <mergeCell ref="D42:K42"/>
    <mergeCell ref="D43:K43"/>
    <mergeCell ref="D44:K44"/>
    <mergeCell ref="D45:K45"/>
    <mergeCell ref="D46:K46"/>
    <mergeCell ref="D47:K47"/>
    <mergeCell ref="D48:K48"/>
    <mergeCell ref="D49:K49"/>
    <mergeCell ref="D50:K50"/>
    <mergeCell ref="D51:K51"/>
    <mergeCell ref="D52:K52"/>
    <mergeCell ref="D53:K53"/>
    <mergeCell ref="D54:K54"/>
    <mergeCell ref="D55:K55"/>
    <mergeCell ref="D56:K56"/>
    <mergeCell ref="D57:K57"/>
    <mergeCell ref="D58:K58"/>
    <mergeCell ref="D59:K59"/>
    <mergeCell ref="D60:K60"/>
    <mergeCell ref="D61:K61"/>
    <mergeCell ref="D62:K62"/>
    <mergeCell ref="D63:K63"/>
    <mergeCell ref="D64:K64"/>
    <mergeCell ref="D65:K65"/>
    <mergeCell ref="D71:K71"/>
    <mergeCell ref="D72:K72"/>
    <mergeCell ref="D66:K66"/>
    <mergeCell ref="D67:K67"/>
    <mergeCell ref="D68:K68"/>
    <mergeCell ref="D69:K69"/>
    <mergeCell ref="D70:K70"/>
  </mergeCells>
  <pageMargins left="0.31496062992125984" right="0.11811023622047245" top="0.35433070866141736" bottom="0.35433070866141736" header="0.51181102362204722" footer="0.51181102362204722"/>
  <pageSetup paperSize="9" scale="6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441</TotalTime>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Sheet1</vt:lpstr>
      <vt:lpstr>1 pirkimo dalis</vt:lpstr>
      <vt:lpstr>3 pirkimo dalis</vt:lpstr>
      <vt:lpstr>Sheet1!__UnoMark__329_1095908324</vt:lpstr>
      <vt:lpstr>Sheet1!__UnoMark__337_1095908324</vt:lpstr>
      <vt:lpstr>Sheet1!__UnoMark__345_1095908324</vt:lpstr>
      <vt:lpstr>Sheet1!__UnoMark__353_1095908324</vt:lpstr>
      <vt:lpstr>Sheet1!__UnoMark__361_1095908324</vt:lpstr>
      <vt:lpstr>Sheet1!__UnoMark__369_1095908324</vt:lpstr>
      <vt:lpstr>Sheet1!__UnoMark__385_1095908324</vt:lpstr>
      <vt:lpstr>Sheet1!__UnoMark__393_1095908324</vt:lpstr>
      <vt:lpstr>Sheet1!__UnoMark__401_1095908324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NataD</dc:creator>
  <dc:description/>
  <cp:lastModifiedBy>Dell</cp:lastModifiedBy>
  <cp:revision>69</cp:revision>
  <cp:lastPrinted>2019-10-04T11:16:00Z</cp:lastPrinted>
  <dcterms:created xsi:type="dcterms:W3CDTF">2018-01-30T13:56:39Z</dcterms:created>
  <dcterms:modified xsi:type="dcterms:W3CDTF">2019-10-04T11:54:09Z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