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Sheet1!$A$3:$G$42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s="1"/>
  <c r="F23" i="1"/>
  <c r="G23" i="1" s="1"/>
  <c r="F27" i="1"/>
  <c r="G27" i="1" s="1"/>
  <c r="F26" i="1"/>
  <c r="G26" i="1" s="1"/>
  <c r="F42" i="1"/>
  <c r="G42" i="1" s="1"/>
  <c r="F41" i="1"/>
  <c r="G41" i="1" s="1"/>
  <c r="F39" i="1"/>
  <c r="G39" i="1" s="1"/>
  <c r="F38" i="1"/>
  <c r="G38" i="1" s="1"/>
  <c r="F32" i="1"/>
  <c r="G32" i="1" s="1"/>
  <c r="F16" i="1"/>
  <c r="G16" i="1"/>
  <c r="F15" i="1"/>
  <c r="G15" i="1"/>
  <c r="F14" i="1"/>
  <c r="G14" i="1" s="1"/>
  <c r="F10" i="1"/>
  <c r="G10" i="1" s="1"/>
  <c r="F9" i="1"/>
  <c r="G9" i="1" s="1"/>
  <c r="F8" i="1"/>
  <c r="G8" i="1" s="1"/>
  <c r="G43" i="1" l="1"/>
</calcChain>
</file>

<file path=xl/sharedStrings.xml><?xml version="1.0" encoding="utf-8"?>
<sst xmlns="http://schemas.openxmlformats.org/spreadsheetml/2006/main" count="111" uniqueCount="72">
  <si>
    <t>Pavadinimas</t>
  </si>
  <si>
    <t>Mato vnt.</t>
  </si>
  <si>
    <t>Orientacinis 12 mėn. kiekis</t>
  </si>
  <si>
    <t xml:space="preserve">Vieneto kaina Eur. su PVM </t>
  </si>
  <si>
    <t>Suma Eur. su PVM</t>
  </si>
  <si>
    <t>Eil. Nr.</t>
  </si>
  <si>
    <t>Hidroksietilkrakmolas 60mg/ml injekcinis 500ml</t>
  </si>
  <si>
    <t>Flakonai</t>
  </si>
  <si>
    <t>Klaritromicinas 500mg injekcinis</t>
  </si>
  <si>
    <t>Urografinas 76% 20ml injekcinis/infuzinis tirpalas N10</t>
  </si>
  <si>
    <t>Dėžutė</t>
  </si>
  <si>
    <t>Sol.Gliukozė 40% 10ml N20</t>
  </si>
  <si>
    <t>Propranololas 40mg tabletė N50</t>
  </si>
  <si>
    <t>Ambroxol 30mg tabletė N20</t>
  </si>
  <si>
    <t>Ampicilinas 1000mg injekcinis</t>
  </si>
  <si>
    <t>Pankreatinas 25000Vkapsulė arba tabletė N50</t>
  </si>
  <si>
    <t>Bupivakainas[Sunkusis]20mg,tinkantis intraterikalinėms injekcijomsN5</t>
  </si>
  <si>
    <t>Sol.Natrio chlorido 9mg/ml 3000ml</t>
  </si>
  <si>
    <t>Norepine 1mg/ml 4ml N10</t>
  </si>
  <si>
    <t>Sol.Digoxine 0,25mg/ml 2ml N5</t>
  </si>
  <si>
    <t>Sol.Phytomenadione 10mg N5</t>
  </si>
  <si>
    <t>Thiopenalio natrio druska 1000mg</t>
  </si>
  <si>
    <t>Tolperizonas 150mg tabletė N30</t>
  </si>
  <si>
    <t>Tolperizonas 50mg tabletė N20</t>
  </si>
  <si>
    <t>Gentamicinas 3mg/ml akių lašai,tirpalas N1</t>
  </si>
  <si>
    <t>Buteliukas</t>
  </si>
  <si>
    <t>Cinnarizinas 25mg N50</t>
  </si>
  <si>
    <t>Propafenolas 150mg tabletė N50</t>
  </si>
  <si>
    <t>Lactulosum 667mg/ml geriamasis tirpalas 500ml</t>
  </si>
  <si>
    <t>Cholino salicilatas 200mg/ml</t>
  </si>
  <si>
    <t>Glicerolio trinitratas 1mg/ml infuzinis tirpalas 10ml N10</t>
  </si>
  <si>
    <t>Nutrison 1000ml</t>
  </si>
  <si>
    <t>Maišeliai</t>
  </si>
  <si>
    <t>Bemiparino natrio druska 3500TV 0,2ml injekcijoms N10</t>
  </si>
  <si>
    <t>Verapamilio hydrochloridas 40mg tabletė N50</t>
  </si>
  <si>
    <t>Nitroglycerinas 0,5mg N25</t>
  </si>
  <si>
    <t>Sol.Ephedrini hidrochloride 25mg/ml N10</t>
  </si>
  <si>
    <t>Sol.Verapamil 5mg/2ml N5</t>
  </si>
  <si>
    <t>Teofilinas 200mg kapsulė arba tabletė N40</t>
  </si>
  <si>
    <t>Sulfadiazinas 10mg/g tepalas</t>
  </si>
  <si>
    <t>Tubelė</t>
  </si>
  <si>
    <t>Suksametonio chloridas 100mg injekcijoms N5</t>
  </si>
  <si>
    <t>Proksimetakainas 5mg/ml akių lašai</t>
  </si>
  <si>
    <t>Nifedipinas 20mg N30</t>
  </si>
  <si>
    <t>Sol.Dexamethazonas 4mg injekcijoms N25</t>
  </si>
  <si>
    <t>Benzilpenicilinas 1000000TV injekcijoms N100-</t>
  </si>
  <si>
    <t>Hepa-Merz 5g/10ml N10</t>
  </si>
  <si>
    <t>Dexketoprofenum et Tramadolum 25mg+75mg N15</t>
  </si>
  <si>
    <t>Bisoprololum 5mg N30</t>
  </si>
  <si>
    <t xml:space="preserve">Vieneto kaina Eur. be PVM </t>
  </si>
  <si>
    <t>Firminis vaisto pavadinimas</t>
  </si>
  <si>
    <t>Molsidominas 4mg tabletė N30</t>
  </si>
  <si>
    <t>Propranolol Arena 40mg tab. N50 (Vardinis)</t>
  </si>
  <si>
    <t>Ambrolan 30mg tab.N20</t>
  </si>
  <si>
    <t>Ampitor-1000 for inj. 10ml N25 (Vardinis)</t>
  </si>
  <si>
    <t>Seladrenalin 4mg/4ml N10 (Vardinis)</t>
  </si>
  <si>
    <t>Dixin 0,5mg/2ml injekc.tirpalas N10 (Vardinis)</t>
  </si>
  <si>
    <t>N10</t>
  </si>
  <si>
    <t>Kanavit sol. inj. 10mg/1ml N5 (Vardinis)</t>
  </si>
  <si>
    <t>VPL 5mg/2ml inj N10 (Vardinis)</t>
  </si>
  <si>
    <t>N50</t>
  </si>
  <si>
    <t>Dexamethasone 4mg 2ml amp IM/IV N50 (Vardinis)</t>
  </si>
  <si>
    <t>Crispen-10 1.000.000 IU inj. (IM/IV) N50 (Vardinis)</t>
  </si>
  <si>
    <t>Pangrol 25000 caps.N50</t>
  </si>
  <si>
    <t xml:space="preserve">Nutrison skystis 1000ml </t>
  </si>
  <si>
    <t>Skudexa (Skudex) 75mg+25mg plėvele dengtos tab.N15</t>
  </si>
  <si>
    <t>Bisoprolol Vitabalans 5mg tab.N30</t>
  </si>
  <si>
    <t>Nitrocine sol.1mg/1ml 10ml N10 p/infus."</t>
  </si>
  <si>
    <t xml:space="preserve">Propanorm 150mg plėvele dengtos tab.N50 </t>
  </si>
  <si>
    <t>UAB Entafarma pasiūlymo priedas</t>
  </si>
  <si>
    <t>Viso suma: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</si>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</sst>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2" fontId="1" fillId="0" borderId="1" xfId="0" applyNumberFormat="1" applyFont="1" applyBorder="1"/>
    <xf numFmtId="0" fontId="2" fillId="0" borderId="1" xfId="0" applyFont="1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/>
    <xf numFmtId="0" fontId="3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A7" zoomScale="110" zoomScaleNormal="110" workbookViewId="0">
      <selection activeCell="K32" sqref="K32"/>
    </sheetView>
  </sheetViews>
  <sheetFormatPr defaultRowHeight="15" x14ac:dyDescent="0.25"/>
  <cols>
    <col min="1" max="1" width="5.42578125" style="5" customWidth="1"/>
    <col min="2" max="2" width="38.140625" style="5" customWidth="1"/>
    <col min="3" max="3" width="9.140625" style="8" customWidth="1"/>
    <col min="4" max="4" width="11" style="8" customWidth="1"/>
    <col min="5" max="5" width="10" style="8" hidden="1" customWidth="1"/>
    <col min="6" max="6" width="10" style="5" customWidth="1"/>
    <col min="7" max="7" width="9.7109375" style="5" bestFit="1" customWidth="1"/>
    <col min="8" max="8" width="41.5703125" style="5" bestFit="1" customWidth="1"/>
    <col min="9" max="9" width="4.5703125" style="5" bestFit="1" customWidth="1"/>
    <col min="10" max="10" width="5.5703125" style="5" bestFit="1" customWidth="1"/>
    <col min="11" max="16384" width="9.140625" style="5"/>
  </cols>
  <sheetData>
    <row r="1" spans="1:10" x14ac:dyDescent="0.25">
      <c r="H1" s="20" t="s">
        <v>69</v>
      </c>
    </row>
    <row r="2" spans="1:10" x14ac:dyDescent="0.25">
      <c r="H2" s="20"/>
    </row>
    <row r="3" spans="1:10" s="4" customFormat="1" ht="54.75" customHeight="1" x14ac:dyDescent="0.25">
      <c r="A3" s="1" t="s">
        <v>5</v>
      </c>
      <c r="B3" s="1" t="s">
        <v>0</v>
      </c>
      <c r="C3" s="6" t="s">
        <v>1</v>
      </c>
      <c r="D3" s="6" t="s">
        <v>2</v>
      </c>
      <c r="E3" s="13" t="s">
        <v>49</v>
      </c>
      <c r="F3" s="1" t="s">
        <v>3</v>
      </c>
      <c r="G3" s="1" t="s">
        <v>4</v>
      </c>
      <c r="H3" s="14" t="s">
        <v>50</v>
      </c>
    </row>
    <row r="4" spans="1:10" s="10" customFormat="1" ht="15" customHeight="1" x14ac:dyDescent="0.25">
      <c r="A4" s="3">
        <v>1</v>
      </c>
      <c r="B4" s="2" t="s">
        <v>6</v>
      </c>
      <c r="C4" s="7" t="s">
        <v>7</v>
      </c>
      <c r="D4" s="7">
        <v>20</v>
      </c>
      <c r="E4" s="7"/>
      <c r="F4" s="2"/>
      <c r="G4" s="2"/>
      <c r="H4" s="9"/>
    </row>
    <row r="5" spans="1:10" s="10" customFormat="1" ht="15" customHeight="1" x14ac:dyDescent="0.25">
      <c r="A5" s="11">
        <v>2</v>
      </c>
      <c r="B5" s="2" t="s">
        <v>8</v>
      </c>
      <c r="C5" s="12" t="s">
        <v>7</v>
      </c>
      <c r="D5" s="12">
        <v>30</v>
      </c>
      <c r="E5" s="12"/>
      <c r="F5" s="9"/>
      <c r="G5" s="9"/>
      <c r="H5" s="9"/>
    </row>
    <row r="6" spans="1:10" s="10" customFormat="1" ht="15" customHeight="1" x14ac:dyDescent="0.25">
      <c r="A6" s="11">
        <v>3</v>
      </c>
      <c r="B6" s="2" t="s">
        <v>9</v>
      </c>
      <c r="C6" s="12" t="s">
        <v>10</v>
      </c>
      <c r="D6" s="12">
        <v>5</v>
      </c>
      <c r="E6" s="12"/>
      <c r="F6" s="9"/>
      <c r="G6" s="9"/>
      <c r="H6" s="9"/>
    </row>
    <row r="7" spans="1:10" s="10" customFormat="1" ht="15" customHeight="1" x14ac:dyDescent="0.25">
      <c r="A7" s="3">
        <v>4</v>
      </c>
      <c r="B7" s="2" t="s">
        <v>11</v>
      </c>
      <c r="C7" s="12" t="s">
        <v>10</v>
      </c>
      <c r="D7" s="12">
        <v>2</v>
      </c>
      <c r="E7" s="12"/>
      <c r="F7" s="9"/>
      <c r="G7" s="9"/>
      <c r="H7" s="9"/>
    </row>
    <row r="8" spans="1:10" s="10" customFormat="1" ht="15" customHeight="1" x14ac:dyDescent="0.25">
      <c r="A8" s="11">
        <v>5</v>
      </c>
      <c r="B8" s="2" t="s">
        <v>12</v>
      </c>
      <c r="C8" s="12" t="s">
        <v>10</v>
      </c>
      <c r="D8" s="12">
        <v>10</v>
      </c>
      <c r="E8" s="15">
        <v>16.5</v>
      </c>
      <c r="F8" s="9">
        <f>ROUND(E8*1.05,2)</f>
        <v>17.329999999999998</v>
      </c>
      <c r="G8" s="16">
        <f>D8*F8</f>
        <v>173.29999999999998</v>
      </c>
      <c r="H8" s="19" t="s">
        <v>52</v>
      </c>
    </row>
    <row r="9" spans="1:10" s="10" customFormat="1" ht="15" customHeight="1" x14ac:dyDescent="0.25">
      <c r="A9" s="11">
        <v>6</v>
      </c>
      <c r="B9" s="2" t="s">
        <v>13</v>
      </c>
      <c r="C9" s="12" t="s">
        <v>10</v>
      </c>
      <c r="D9" s="12">
        <v>500</v>
      </c>
      <c r="E9" s="12">
        <v>1.1200000000000001</v>
      </c>
      <c r="F9" s="9">
        <f>ROUND(E9*1.05,2)</f>
        <v>1.18</v>
      </c>
      <c r="G9" s="16">
        <f>D9*F9</f>
        <v>590</v>
      </c>
      <c r="H9" s="9" t="s">
        <v>53</v>
      </c>
    </row>
    <row r="10" spans="1:10" s="10" customFormat="1" ht="15" customHeight="1" x14ac:dyDescent="0.25">
      <c r="A10" s="3">
        <v>7</v>
      </c>
      <c r="B10" s="2" t="s">
        <v>14</v>
      </c>
      <c r="C10" s="12" t="s">
        <v>7</v>
      </c>
      <c r="D10" s="12">
        <v>100</v>
      </c>
      <c r="E10" s="12">
        <v>0.56999999999999995</v>
      </c>
      <c r="F10" s="16">
        <f>ROUND(E10*1.05,2)</f>
        <v>0.6</v>
      </c>
      <c r="G10" s="16">
        <f>D10*F10</f>
        <v>60</v>
      </c>
      <c r="H10" s="9" t="s">
        <v>54</v>
      </c>
    </row>
    <row r="11" spans="1:10" s="10" customFormat="1" ht="30" x14ac:dyDescent="0.25">
      <c r="A11" s="11">
        <v>8</v>
      </c>
      <c r="B11" s="2" t="s">
        <v>15</v>
      </c>
      <c r="C11" s="12" t="s">
        <v>10</v>
      </c>
      <c r="D11" s="12">
        <v>150</v>
      </c>
      <c r="E11" s="12">
        <v>14.45</v>
      </c>
      <c r="F11" s="16">
        <f>ROUND(E11*1.05,2)</f>
        <v>15.17</v>
      </c>
      <c r="G11" s="16">
        <f>D11*F11</f>
        <v>2275.5</v>
      </c>
      <c r="H11" s="9" t="s">
        <v>63</v>
      </c>
    </row>
    <row r="12" spans="1:10" s="10" customFormat="1" ht="30" x14ac:dyDescent="0.25">
      <c r="A12" s="11">
        <v>9</v>
      </c>
      <c r="B12" s="2" t="s">
        <v>16</v>
      </c>
      <c r="C12" s="12" t="s">
        <v>10</v>
      </c>
      <c r="D12" s="12">
        <v>30</v>
      </c>
      <c r="E12" s="12"/>
      <c r="F12" s="9"/>
      <c r="G12" s="9"/>
      <c r="H12" s="9"/>
    </row>
    <row r="13" spans="1:10" s="10" customFormat="1" ht="15" customHeight="1" x14ac:dyDescent="0.25">
      <c r="A13" s="3">
        <v>10</v>
      </c>
      <c r="B13" s="2" t="s">
        <v>17</v>
      </c>
      <c r="C13" s="12" t="s">
        <v>7</v>
      </c>
      <c r="D13" s="12">
        <v>78</v>
      </c>
      <c r="E13" s="12"/>
      <c r="F13" s="9"/>
      <c r="G13" s="9"/>
      <c r="H13" s="9"/>
    </row>
    <row r="14" spans="1:10" s="10" customFormat="1" ht="15" customHeight="1" x14ac:dyDescent="0.25">
      <c r="A14" s="11">
        <v>11</v>
      </c>
      <c r="B14" s="2" t="s">
        <v>18</v>
      </c>
      <c r="C14" s="12" t="s">
        <v>10</v>
      </c>
      <c r="D14" s="12">
        <v>6</v>
      </c>
      <c r="E14" s="15">
        <v>19.899999999999999</v>
      </c>
      <c r="F14" s="16">
        <f>ROUND(E14*1.05,2)</f>
        <v>20.9</v>
      </c>
      <c r="G14" s="16">
        <f>D14*F14</f>
        <v>125.39999999999999</v>
      </c>
      <c r="H14" s="9" t="s">
        <v>55</v>
      </c>
    </row>
    <row r="15" spans="1:10" s="10" customFormat="1" ht="15" customHeight="1" x14ac:dyDescent="0.25">
      <c r="A15" s="11">
        <v>12</v>
      </c>
      <c r="B15" s="2" t="s">
        <v>19</v>
      </c>
      <c r="C15" s="12" t="s">
        <v>10</v>
      </c>
      <c r="D15" s="12">
        <v>10</v>
      </c>
      <c r="E15" s="15">
        <v>3.3</v>
      </c>
      <c r="F15" s="16">
        <f>ROUND(E15*1.05,2)</f>
        <v>3.47</v>
      </c>
      <c r="G15" s="16">
        <f>D15*F15</f>
        <v>34.700000000000003</v>
      </c>
      <c r="H15" s="9" t="s">
        <v>56</v>
      </c>
      <c r="I15" s="10" t="s">
        <v>57</v>
      </c>
      <c r="J15" s="17">
        <v>6.6</v>
      </c>
    </row>
    <row r="16" spans="1:10" s="10" customFormat="1" ht="15" customHeight="1" x14ac:dyDescent="0.25">
      <c r="A16" s="3">
        <v>13</v>
      </c>
      <c r="B16" s="2" t="s">
        <v>20</v>
      </c>
      <c r="C16" s="12" t="s">
        <v>10</v>
      </c>
      <c r="D16" s="12">
        <v>70</v>
      </c>
      <c r="E16" s="12">
        <v>1.98</v>
      </c>
      <c r="F16" s="16">
        <f>ROUND(E16*1.05,2)</f>
        <v>2.08</v>
      </c>
      <c r="G16" s="16">
        <f>D16*F16</f>
        <v>145.6</v>
      </c>
      <c r="H16" s="9" t="s">
        <v>58</v>
      </c>
    </row>
    <row r="17" spans="1:10" s="10" customFormat="1" ht="15" customHeight="1" x14ac:dyDescent="0.25">
      <c r="A17" s="11">
        <v>14</v>
      </c>
      <c r="B17" s="2" t="s">
        <v>21</v>
      </c>
      <c r="C17" s="12" t="s">
        <v>7</v>
      </c>
      <c r="D17" s="12">
        <v>500</v>
      </c>
      <c r="E17" s="12"/>
      <c r="F17" s="9"/>
      <c r="G17" s="9"/>
      <c r="H17" s="9"/>
    </row>
    <row r="18" spans="1:10" s="10" customFormat="1" ht="15" customHeight="1" x14ac:dyDescent="0.25">
      <c r="A18" s="11">
        <v>15</v>
      </c>
      <c r="B18" s="2" t="s">
        <v>22</v>
      </c>
      <c r="C18" s="12" t="s">
        <v>10</v>
      </c>
      <c r="D18" s="12">
        <v>20</v>
      </c>
      <c r="E18" s="12"/>
      <c r="F18" s="9"/>
      <c r="G18" s="9"/>
      <c r="H18" s="9"/>
    </row>
    <row r="19" spans="1:10" s="10" customFormat="1" ht="15" customHeight="1" x14ac:dyDescent="0.25">
      <c r="A19" s="3">
        <v>16</v>
      </c>
      <c r="B19" s="2" t="s">
        <v>23</v>
      </c>
      <c r="C19" s="12" t="s">
        <v>10</v>
      </c>
      <c r="D19" s="12">
        <v>10</v>
      </c>
      <c r="E19" s="12"/>
      <c r="F19" s="9"/>
      <c r="G19" s="9"/>
      <c r="H19" s="9"/>
    </row>
    <row r="20" spans="1:10" s="10" customFormat="1" x14ac:dyDescent="0.25">
      <c r="A20" s="11">
        <v>17</v>
      </c>
      <c r="B20" s="2" t="s">
        <v>51</v>
      </c>
      <c r="C20" s="12" t="s">
        <v>10</v>
      </c>
      <c r="D20" s="12">
        <v>40</v>
      </c>
      <c r="E20" s="12"/>
      <c r="F20" s="9"/>
      <c r="G20" s="9"/>
      <c r="H20" s="9"/>
    </row>
    <row r="21" spans="1:10" s="10" customFormat="1" x14ac:dyDescent="0.25">
      <c r="A21" s="11">
        <v>18</v>
      </c>
      <c r="B21" s="2" t="s">
        <v>24</v>
      </c>
      <c r="C21" s="12" t="s">
        <v>25</v>
      </c>
      <c r="D21" s="12">
        <v>10</v>
      </c>
      <c r="E21" s="12"/>
      <c r="F21" s="9"/>
      <c r="G21" s="9"/>
      <c r="H21" s="9"/>
    </row>
    <row r="22" spans="1:10" s="10" customFormat="1" x14ac:dyDescent="0.25">
      <c r="A22" s="3">
        <v>19</v>
      </c>
      <c r="B22" s="2" t="s">
        <v>26</v>
      </c>
      <c r="C22" s="12" t="s">
        <v>10</v>
      </c>
      <c r="D22" s="12">
        <v>150</v>
      </c>
      <c r="E22" s="12"/>
      <c r="F22" s="9"/>
      <c r="G22" s="9"/>
      <c r="H22" s="9"/>
    </row>
    <row r="23" spans="1:10" s="10" customFormat="1" x14ac:dyDescent="0.25">
      <c r="A23" s="11">
        <v>20</v>
      </c>
      <c r="B23" s="2" t="s">
        <v>27</v>
      </c>
      <c r="C23" s="12" t="s">
        <v>10</v>
      </c>
      <c r="D23" s="12">
        <v>10</v>
      </c>
      <c r="E23" s="15">
        <v>6.5</v>
      </c>
      <c r="F23" s="16">
        <f>ROUND(E23*1.05,2)</f>
        <v>6.83</v>
      </c>
      <c r="G23" s="16">
        <f>D23*F23</f>
        <v>68.3</v>
      </c>
      <c r="H23" s="9" t="s">
        <v>68</v>
      </c>
    </row>
    <row r="24" spans="1:10" s="10" customFormat="1" ht="30" x14ac:dyDescent="0.25">
      <c r="A24" s="11">
        <v>21</v>
      </c>
      <c r="B24" s="2" t="s">
        <v>28</v>
      </c>
      <c r="C24" s="12" t="s">
        <v>7</v>
      </c>
      <c r="D24" s="12">
        <v>10</v>
      </c>
      <c r="E24" s="12"/>
      <c r="F24" s="9"/>
      <c r="G24" s="9"/>
      <c r="H24" s="9"/>
    </row>
    <row r="25" spans="1:10" s="10" customFormat="1" x14ac:dyDescent="0.25">
      <c r="A25" s="3">
        <v>22</v>
      </c>
      <c r="B25" s="2" t="s">
        <v>29</v>
      </c>
      <c r="C25" s="12" t="s">
        <v>7</v>
      </c>
      <c r="D25" s="12">
        <v>5</v>
      </c>
      <c r="E25" s="12"/>
      <c r="F25" s="9"/>
      <c r="G25" s="9"/>
      <c r="H25" s="9"/>
    </row>
    <row r="26" spans="1:10" s="10" customFormat="1" ht="30" x14ac:dyDescent="0.25">
      <c r="A26" s="11">
        <v>23</v>
      </c>
      <c r="B26" s="2" t="s">
        <v>30</v>
      </c>
      <c r="C26" s="12" t="s">
        <v>10</v>
      </c>
      <c r="D26" s="12">
        <v>40</v>
      </c>
      <c r="E26" s="15">
        <v>15.4</v>
      </c>
      <c r="F26" s="16">
        <f>ROUND(E26*1.05,2)</f>
        <v>16.170000000000002</v>
      </c>
      <c r="G26" s="16">
        <f>D26*F26</f>
        <v>646.80000000000007</v>
      </c>
      <c r="H26" s="9" t="s">
        <v>67</v>
      </c>
    </row>
    <row r="27" spans="1:10" s="10" customFormat="1" x14ac:dyDescent="0.25">
      <c r="A27" s="11">
        <v>24</v>
      </c>
      <c r="B27" s="2" t="s">
        <v>31</v>
      </c>
      <c r="C27" s="12" t="s">
        <v>32</v>
      </c>
      <c r="D27" s="12">
        <v>384</v>
      </c>
      <c r="E27" s="12">
        <v>5.32</v>
      </c>
      <c r="F27" s="16">
        <f>ROUND(E27*1.05,2)</f>
        <v>5.59</v>
      </c>
      <c r="G27" s="16">
        <f>D27*F27</f>
        <v>2146.56</v>
      </c>
      <c r="H27" s="9" t="s">
        <v>64</v>
      </c>
    </row>
    <row r="28" spans="1:10" s="10" customFormat="1" ht="30" x14ac:dyDescent="0.25">
      <c r="A28" s="3">
        <v>25</v>
      </c>
      <c r="B28" s="2" t="s">
        <v>33</v>
      </c>
      <c r="C28" s="12" t="s">
        <v>10</v>
      </c>
      <c r="D28" s="12">
        <v>25</v>
      </c>
      <c r="E28" s="12"/>
      <c r="F28" s="9"/>
      <c r="G28" s="9"/>
      <c r="H28" s="9"/>
    </row>
    <row r="29" spans="1:10" s="10" customFormat="1" ht="30" x14ac:dyDescent="0.25">
      <c r="A29" s="11">
        <v>26</v>
      </c>
      <c r="B29" s="2" t="s">
        <v>34</v>
      </c>
      <c r="C29" s="12" t="s">
        <v>10</v>
      </c>
      <c r="D29" s="12">
        <v>10</v>
      </c>
      <c r="E29" s="12"/>
      <c r="F29" s="9"/>
      <c r="G29" s="9"/>
      <c r="H29" s="9"/>
    </row>
    <row r="30" spans="1:10" s="10" customFormat="1" x14ac:dyDescent="0.25">
      <c r="A30" s="11">
        <v>27</v>
      </c>
      <c r="B30" s="2" t="s">
        <v>35</v>
      </c>
      <c r="C30" s="12" t="s">
        <v>10</v>
      </c>
      <c r="D30" s="12">
        <v>10</v>
      </c>
      <c r="E30" s="12"/>
      <c r="F30" s="9"/>
      <c r="G30" s="9"/>
      <c r="H30" s="9"/>
    </row>
    <row r="31" spans="1:10" s="10" customFormat="1" x14ac:dyDescent="0.25">
      <c r="A31" s="3">
        <v>28</v>
      </c>
      <c r="B31" s="2" t="s">
        <v>36</v>
      </c>
      <c r="C31" s="12" t="s">
        <v>10</v>
      </c>
      <c r="D31" s="12">
        <v>15</v>
      </c>
      <c r="E31" s="12"/>
      <c r="F31" s="9"/>
      <c r="G31" s="9"/>
      <c r="H31" s="9"/>
    </row>
    <row r="32" spans="1:10" s="10" customFormat="1" x14ac:dyDescent="0.25">
      <c r="A32" s="11">
        <v>29</v>
      </c>
      <c r="B32" s="2" t="s">
        <v>37</v>
      </c>
      <c r="C32" s="12" t="s">
        <v>10</v>
      </c>
      <c r="D32" s="12">
        <v>20</v>
      </c>
      <c r="E32" s="15">
        <v>34.4</v>
      </c>
      <c r="F32" s="16">
        <f>ROUND(E32*1.05,2)</f>
        <v>36.119999999999997</v>
      </c>
      <c r="G32" s="16">
        <f>D32*F32</f>
        <v>722.4</v>
      </c>
      <c r="H32" s="9" t="s">
        <v>59</v>
      </c>
      <c r="I32" s="10" t="s">
        <v>57</v>
      </c>
      <c r="J32" s="17">
        <v>68.8</v>
      </c>
    </row>
    <row r="33" spans="1:10" s="10" customFormat="1" x14ac:dyDescent="0.25">
      <c r="A33" s="11">
        <v>30</v>
      </c>
      <c r="B33" s="2" t="s">
        <v>38</v>
      </c>
      <c r="C33" s="12" t="s">
        <v>10</v>
      </c>
      <c r="D33" s="12">
        <v>10</v>
      </c>
      <c r="E33" s="12"/>
      <c r="F33" s="9"/>
      <c r="G33" s="9"/>
      <c r="H33" s="9"/>
    </row>
    <row r="34" spans="1:10" s="10" customFormat="1" x14ac:dyDescent="0.25">
      <c r="A34" s="3">
        <v>31</v>
      </c>
      <c r="B34" s="2" t="s">
        <v>39</v>
      </c>
      <c r="C34" s="12" t="s">
        <v>40</v>
      </c>
      <c r="D34" s="12">
        <v>300</v>
      </c>
      <c r="E34" s="12"/>
      <c r="F34" s="9"/>
      <c r="G34" s="9"/>
      <c r="H34" s="9"/>
    </row>
    <row r="35" spans="1:10" s="10" customFormat="1" ht="30" x14ac:dyDescent="0.25">
      <c r="A35" s="11">
        <v>32</v>
      </c>
      <c r="B35" s="2" t="s">
        <v>41</v>
      </c>
      <c r="C35" s="12" t="s">
        <v>10</v>
      </c>
      <c r="D35" s="12">
        <v>20</v>
      </c>
      <c r="E35" s="12"/>
      <c r="F35" s="9"/>
      <c r="G35" s="9"/>
      <c r="H35" s="9"/>
    </row>
    <row r="36" spans="1:10" s="10" customFormat="1" x14ac:dyDescent="0.25">
      <c r="A36" s="11">
        <v>33</v>
      </c>
      <c r="B36" s="2" t="s">
        <v>42</v>
      </c>
      <c r="C36" s="12" t="s">
        <v>7</v>
      </c>
      <c r="D36" s="12">
        <v>15</v>
      </c>
      <c r="E36" s="12"/>
      <c r="F36" s="9"/>
      <c r="G36" s="9"/>
      <c r="H36" s="9"/>
    </row>
    <row r="37" spans="1:10" s="10" customFormat="1" x14ac:dyDescent="0.25">
      <c r="A37" s="3">
        <v>34</v>
      </c>
      <c r="B37" s="2" t="s">
        <v>43</v>
      </c>
      <c r="C37" s="12" t="s">
        <v>10</v>
      </c>
      <c r="D37" s="12">
        <v>15</v>
      </c>
      <c r="E37" s="12"/>
      <c r="F37" s="9"/>
      <c r="G37" s="9"/>
      <c r="H37" s="9"/>
    </row>
    <row r="38" spans="1:10" s="10" customFormat="1" ht="30" x14ac:dyDescent="0.25">
      <c r="A38" s="11">
        <v>35</v>
      </c>
      <c r="B38" s="2" t="s">
        <v>44</v>
      </c>
      <c r="C38" s="12" t="s">
        <v>10</v>
      </c>
      <c r="D38" s="12">
        <v>600</v>
      </c>
      <c r="E38" s="12">
        <v>8.75</v>
      </c>
      <c r="F38" s="16">
        <f t="shared" ref="F38:F39" si="0">ROUND(E38*1.05,2)</f>
        <v>9.19</v>
      </c>
      <c r="G38" s="16">
        <f t="shared" ref="G38:G39" si="1">D38*F38</f>
        <v>5514</v>
      </c>
      <c r="H38" s="2" t="s">
        <v>61</v>
      </c>
      <c r="I38" s="10" t="s">
        <v>60</v>
      </c>
      <c r="J38" s="17">
        <v>17.5</v>
      </c>
    </row>
    <row r="39" spans="1:10" s="10" customFormat="1" ht="30" x14ac:dyDescent="0.25">
      <c r="A39" s="11">
        <v>36</v>
      </c>
      <c r="B39" s="2" t="s">
        <v>45</v>
      </c>
      <c r="C39" s="12" t="s">
        <v>10</v>
      </c>
      <c r="D39" s="12">
        <v>90</v>
      </c>
      <c r="E39" s="15">
        <v>42</v>
      </c>
      <c r="F39" s="16">
        <f t="shared" si="0"/>
        <v>44.1</v>
      </c>
      <c r="G39" s="16">
        <f t="shared" si="1"/>
        <v>3969</v>
      </c>
      <c r="H39" s="2" t="s">
        <v>62</v>
      </c>
      <c r="I39" s="10" t="s">
        <v>60</v>
      </c>
      <c r="J39" s="17">
        <v>21</v>
      </c>
    </row>
    <row r="40" spans="1:10" s="10" customFormat="1" x14ac:dyDescent="0.25">
      <c r="A40" s="3">
        <v>37</v>
      </c>
      <c r="B40" s="2" t="s">
        <v>46</v>
      </c>
      <c r="C40" s="12" t="s">
        <v>10</v>
      </c>
      <c r="D40" s="12">
        <v>10</v>
      </c>
      <c r="E40" s="12"/>
      <c r="F40" s="9"/>
      <c r="G40" s="9"/>
      <c r="H40" s="9"/>
    </row>
    <row r="41" spans="1:10" s="10" customFormat="1" ht="30" x14ac:dyDescent="0.25">
      <c r="A41" s="11">
        <v>38</v>
      </c>
      <c r="B41" s="2" t="s">
        <v>47</v>
      </c>
      <c r="C41" s="12" t="s">
        <v>10</v>
      </c>
      <c r="D41" s="12">
        <v>120</v>
      </c>
      <c r="E41" s="12">
        <v>4.78</v>
      </c>
      <c r="F41" s="16">
        <f t="shared" ref="F41:F42" si="2">ROUND(E41*1.05,2)</f>
        <v>5.0199999999999996</v>
      </c>
      <c r="G41" s="16">
        <f t="shared" ref="G41:G42" si="3">D41*F41</f>
        <v>602.4</v>
      </c>
      <c r="H41" s="2" t="s">
        <v>65</v>
      </c>
    </row>
    <row r="42" spans="1:10" s="10" customFormat="1" x14ac:dyDescent="0.25">
      <c r="A42" s="21">
        <v>39</v>
      </c>
      <c r="B42" s="22" t="s">
        <v>48</v>
      </c>
      <c r="C42" s="23" t="s">
        <v>10</v>
      </c>
      <c r="D42" s="23">
        <v>20</v>
      </c>
      <c r="E42" s="23">
        <v>1.62</v>
      </c>
      <c r="F42" s="24">
        <f t="shared" si="2"/>
        <v>1.7</v>
      </c>
      <c r="G42" s="24">
        <f t="shared" si="3"/>
        <v>34</v>
      </c>
      <c r="H42" s="22" t="s">
        <v>66</v>
      </c>
    </row>
    <row r="43" spans="1:10" x14ac:dyDescent="0.25">
      <c r="A43" s="27">
        <v>40</v>
      </c>
      <c r="B43" s="25" t="s">
        <v>70</v>
      </c>
      <c r="C43" s="27" t="s">
        <v>71</v>
      </c>
      <c r="D43" s="27" t="s">
        <v>71</v>
      </c>
      <c r="E43" s="27" t="s">
        <v>71</v>
      </c>
      <c r="F43" s="27" t="s">
        <v>71</v>
      </c>
      <c r="G43" s="18">
        <f>SUM(G4:G42)</f>
        <v>17107.96</v>
      </c>
      <c r="H43" s="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Aurimas</dc:creator>
  <cp:lastModifiedBy>Janina</cp:lastModifiedBy>
  <cp:lastPrinted>2019-10-14T06:52:06Z</cp:lastPrinted>
  <dcterms:created xsi:type="dcterms:W3CDTF">2019-10-10T06:29:22Z</dcterms:created>
  <dcterms:modified xsi:type="dcterms:W3CDTF">2019-10-16T08:12:20Z</dcterms:modified>
</cp:coreProperties>
</file>