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2760" yWindow="32760" windowWidth="21570" windowHeight="7980" tabRatio="500"/>
  </bookViews>
  <sheets>
    <sheet name="Tyrimu specifikacija" sheetId="1" r:id="rId1"/>
  </sheets>
  <calcPr calcId="125725"/>
</workbook>
</file>

<file path=xl/calcChain.xml><?xml version="1.0" encoding="utf-8"?>
<calcChain xmlns="http://schemas.openxmlformats.org/spreadsheetml/2006/main">
  <c r="H18" i="1"/>
  <c r="I18" s="1"/>
  <c r="H19"/>
  <c r="I19" s="1"/>
  <c r="H20"/>
  <c r="I20" s="1"/>
  <c r="H21"/>
  <c r="I21" s="1"/>
  <c r="I11"/>
  <c r="I12"/>
  <c r="I13"/>
  <c r="I14"/>
  <c r="I15"/>
  <c r="I16"/>
  <c r="I17"/>
  <c r="I10"/>
  <c r="H11"/>
  <c r="H12"/>
  <c r="H13"/>
  <c r="H14"/>
  <c r="H15"/>
  <c r="H16"/>
  <c r="H17"/>
  <c r="H10"/>
  <c r="F11"/>
  <c r="F12"/>
  <c r="F13"/>
  <c r="F14"/>
  <c r="F15"/>
  <c r="F16"/>
  <c r="F17"/>
  <c r="F10"/>
  <c r="I22" l="1"/>
  <c r="H22"/>
</calcChain>
</file>

<file path=xl/sharedStrings.xml><?xml version="1.0" encoding="utf-8"?>
<sst xmlns="http://schemas.openxmlformats.org/spreadsheetml/2006/main" count="61" uniqueCount="61">
  <si>
    <t>Atviro knkurso sąlygų 2 priedas</t>
  </si>
  <si>
    <t xml:space="preserve">Eil.
Nr.
</t>
  </si>
  <si>
    <t>Tyrimai / Diagnostinių reagentų, medžiagų pavadinimai</t>
  </si>
  <si>
    <t>Preliminarus tyrimų skaičius</t>
  </si>
  <si>
    <t>Reagentų ir priemonių kiekis (ml./vnt.) nurodytam tyrimų skaičiui</t>
  </si>
  <si>
    <t>Siūloma pakuotė</t>
  </si>
  <si>
    <t>Išskai-čiuotas siūlomų pakuočių skaičius</t>
  </si>
  <si>
    <t>Siūlomos pakuotės kaina, EUR be PVM</t>
  </si>
  <si>
    <t>Pasiūlymo kaina, EUR be PVM</t>
  </si>
  <si>
    <t>Pasiūlymo kaina, EUR su PVM</t>
  </si>
  <si>
    <t>Gamintojas, komercinis prekės pavadinimas</t>
  </si>
  <si>
    <t>2.</t>
  </si>
  <si>
    <t>3.</t>
  </si>
  <si>
    <t>4.</t>
  </si>
  <si>
    <t>5.</t>
  </si>
  <si>
    <t>6.</t>
  </si>
  <si>
    <t>7.</t>
  </si>
  <si>
    <t>9.</t>
  </si>
  <si>
    <t>1.</t>
  </si>
  <si>
    <t>PASTABOS:</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</si>
  <si>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</si>
  <si>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1. Tiekėjas privalo įvertinti ir nurodyti (įrašyti) visas reikiamas sudedamąsias dalis tyrimui atlikti.</t>
  </si>
  <si>
    <t>Reagentai paruošti naudojimui ir išfasuoti po vieną tyrimą. Automatinė reagentų galiojimo trukmės kontrolė.</t>
  </si>
  <si>
    <t>Anti-Mycoplasma pneumoniae IgG</t>
  </si>
  <si>
    <t>Anti Mycoplasma pneumoniae IgM</t>
  </si>
  <si>
    <t>Anti Chlamydia pneumoniae IgM</t>
  </si>
  <si>
    <t>Anti-Chlamydia pneumoniae IgG</t>
  </si>
  <si>
    <t>Anti-Helicobacter pylori IgG</t>
  </si>
  <si>
    <t>Anti-Borrelia IgG</t>
  </si>
  <si>
    <t>Anti-Borrelia IgM</t>
  </si>
  <si>
    <t>Anti-TPO IgG</t>
  </si>
  <si>
    <t>10. pirkimo dalies reagentų ir/ar papildomų priemonių bendra suma Eur:</t>
  </si>
  <si>
    <t xml:space="preserve">2. Būtina pateikti pasiūlymą visoms pirkimo dalies pozicijoms. </t>
  </si>
  <si>
    <t>3. 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nurodytų tyrimų atlikimą. Tyrimams, kur nenaudojamos pagalbinės priemonės ar reagentai, nurodoma 0 (nulis).</t>
  </si>
  <si>
    <t>4. Pateikti reikalingą reagentų, kitų priemonių ir kontrolinių medžiagų (atliekant kasdieninę 2-jų lygių kokybės kontrolę) kiekį, numatomam nurodytam tyrimų skaičiui per 36 mėn. atlikti.</t>
  </si>
  <si>
    <t>5. Reagentai ir papildomos medžiagos/priemonės turi būti paženklinti CE arba lygiaverčiu ženklu.</t>
  </si>
  <si>
    <t>6. Visos siūlomos prekės turi būti originalios, tinkamos darbui siūlomam analizatoriui (pateikti gamintojo patvirtinimą).</t>
  </si>
  <si>
    <t>10 PIRKIMO DALIS - IMUNOFERMENTINIŲ TYRIMŲ ANALIZATORIAUS (1 VNT.) NUOMA (PANAUDA) IR REAGENTAI BEI PAPILDOMOS PRIEMONĖS DARBUI SU JUO</t>
  </si>
  <si>
    <t xml:space="preserve">          (Analizatoriaus pavadinimas)</t>
  </si>
  <si>
    <t>10.</t>
  </si>
  <si>
    <t>11.</t>
  </si>
  <si>
    <t>12.</t>
  </si>
  <si>
    <t>13.</t>
  </si>
  <si>
    <t>Positive control</t>
  </si>
  <si>
    <t xml:space="preserve">Negative control </t>
  </si>
  <si>
    <t xml:space="preserve">Flush routine solution </t>
  </si>
  <si>
    <t>Popierius ALEGRIA  (110x50mm)</t>
  </si>
  <si>
    <t>ORGENTEC, ORG-310-24 Alegria Positive control (24 testai)</t>
  </si>
  <si>
    <t>ORGENTEC, ORG-311-24 Alegria Negative control (24 testai)</t>
  </si>
  <si>
    <t>ORGENTEC, ORG-915G-24 Anti-Mycoplasma pneumoniae IgG (24 testai)</t>
  </si>
  <si>
    <t>ORGENTEC, ORG-915MX-24  Anti-Mycoplasma pneumoniae IgM Abs* (24 testai)</t>
  </si>
  <si>
    <t>ORGENTEC, ORG-907G-24 Anti-Chlamydia pneumoniae IgG (24 testai)</t>
  </si>
  <si>
    <t>ORGENTEC, ORG-907MX-24 Anti-Chlamydia pneumoniae IgM Abs* (24 testai)</t>
  </si>
  <si>
    <t>ORGENTEC, ORG-917G-24 Anti-Helicobacter pylori IgG (24 testai)</t>
  </si>
  <si>
    <t>ORGENTEC, ORG-911G-24 Reag. imunolog. tyr. Anti-Borrelia IgG (24 testai)</t>
  </si>
  <si>
    <t>ORGENTEC, ORG-911MX-24 Reag. imunolog. tyr. Anti-Borrelia IgM Abs (24 testai)</t>
  </si>
  <si>
    <t>ORGENTEC, 022756 Popierius ALEGRIA  (110x50mm) 1 rul.</t>
  </si>
  <si>
    <t>ORGENTEC, ORG-305 Flush routine solution 1x20ml</t>
  </si>
  <si>
    <t>ORGENTEC, ORG-203-24 Anti-TPO (24 testai)</t>
  </si>
  <si>
    <t>7. Reagentų galiojimo terminas ne trumpesnis kaip 6 mėnesiai nuo pristatymo dienos.</t>
  </si>
  <si>
    <t>10. Reagentai bei papildomos priemonės imunofermentinių tyrimų analizatoriui  (ALEGRIA)</t>
  </si>
</sst>
</file>

<file path=xl/styles.xml><?xml version="1.0" encoding="utf-8"?>
<styleSheet xmlns="http://schemas.openxmlformats.org/spreadsheetml/2006/main">
  <numFmts count="1">
    <numFmt numFmtId="164" formatCode="#,##0.00\ _€"/>
  </numFmts>
  <fonts count="10">
    <font>
      <sz val="11"/>
      <color indexed="8"/>
      <name val="Calibri"/>
      <family val="2"/>
      <charset val="186"/>
    </font>
    <font>
      <sz val="11"/>
      <color indexed="20"/>
      <name val="Calibri"/>
      <family val="2"/>
      <charset val="186"/>
    </font>
    <font>
      <sz val="11"/>
      <color indexed="60"/>
      <name val="Calibri"/>
      <family val="2"/>
      <charset val="186"/>
    </font>
    <font>
      <sz val="11"/>
      <color indexed="8"/>
      <name val="Times New Roman"/>
      <family val="1"/>
      <charset val="186"/>
    </font>
    <font>
      <b/>
      <sz val="11"/>
      <color indexed="8"/>
      <name val="Times New Roman"/>
      <family val="1"/>
      <charset val="186"/>
    </font>
    <font>
      <sz val="8"/>
      <color indexed="8"/>
      <name val="Times New Roman"/>
      <family val="1"/>
      <charset val="186"/>
    </font>
    <font>
      <b/>
      <sz val="10"/>
      <color indexed="8"/>
      <name val="Times New Roman"/>
      <family val="1"/>
      <charset val="186"/>
    </font>
    <font>
      <sz val="10"/>
      <color indexed="8"/>
      <name val="Times New Roman"/>
      <family val="1"/>
      <charset val="186"/>
    </font>
    <font>
      <sz val="10"/>
      <color indexed="8"/>
      <name val="Calibri"/>
      <family val="2"/>
      <charset val="186"/>
    </font>
    <font>
      <sz val="11"/>
      <color indexed="8"/>
      <name val="Calibri"/>
      <family val="2"/>
      <charset val="186"/>
    </font>
  </fonts>
  <fills count="5">
    <fill>
      <patternFill patternType="none"/>
    </fill>
    <fill>
      <patternFill patternType="gray125"/>
    </fill>
    <fill>
      <patternFill patternType="solid">
        <fgColor indexed="45"/>
        <bgColor indexed="29"/>
      </patternFill>
    </fill>
    <fill>
      <patternFill patternType="solid">
        <fgColor indexed="43"/>
        <bgColor indexed="26"/>
      </patternFill>
    </fill>
    <fill>
      <patternFill patternType="solid">
        <fgColor indexed="26"/>
        <bgColor indexed="9"/>
      </patternFill>
    </fill>
  </fills>
  <borders count="5">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style="thin">
        <color indexed="8"/>
      </top>
      <bottom/>
      <diagonal/>
    </border>
  </borders>
  <cellStyleXfs count="6">
    <xf numFmtId="0" fontId="0" fillId="0" borderId="0"/>
    <xf numFmtId="0" fontId="1" fillId="2" borderId="0" applyNumberFormat="0" applyBorder="0" applyAlignment="0" applyProtection="0"/>
    <xf numFmtId="0" fontId="9" fillId="0" borderId="0"/>
    <xf numFmtId="0" fontId="2" fillId="3" borderId="0" applyNumberFormat="0" applyBorder="0" applyAlignment="0" applyProtection="0"/>
    <xf numFmtId="0" fontId="9" fillId="4" borderId="1" applyNumberFormat="0" applyAlignment="0" applyProtection="0"/>
    <xf numFmtId="0" fontId="9" fillId="0" borderId="0" applyBorder="0" applyProtection="0"/>
  </cellStyleXfs>
  <cellXfs count="42">
    <xf numFmtId="0" fontId="0" fillId="0" borderId="0" xfId="0"/>
    <xf numFmtId="0" fontId="3" fillId="0" borderId="0" xfId="0" applyFont="1" applyAlignment="1">
      <alignment horizontal="center"/>
    </xf>
    <xf numFmtId="0" fontId="3" fillId="0" borderId="0" xfId="0" applyFont="1"/>
    <xf numFmtId="0" fontId="4" fillId="0" borderId="0" xfId="0" applyFont="1" applyAlignment="1">
      <alignment horizontal="center" vertical="center"/>
    </xf>
    <xf numFmtId="0" fontId="4" fillId="0" borderId="2" xfId="0" applyFont="1" applyBorder="1" applyAlignment="1">
      <alignment horizontal="center" vertical="center" wrapText="1"/>
    </xf>
    <xf numFmtId="0" fontId="3" fillId="0" borderId="2" xfId="0" applyFont="1" applyBorder="1" applyAlignment="1">
      <alignment horizontal="center" vertical="top"/>
    </xf>
    <xf numFmtId="0" fontId="7" fillId="0" borderId="2" xfId="0" applyFont="1" applyBorder="1" applyAlignment="1">
      <alignment horizontal="center" vertical="top"/>
    </xf>
    <xf numFmtId="0" fontId="6" fillId="0" borderId="0" xfId="0" applyFont="1" applyAlignment="1">
      <alignment horizontal="center" vertical="center"/>
    </xf>
    <xf numFmtId="0" fontId="6" fillId="0" borderId="2" xfId="0" applyFont="1" applyBorder="1" applyAlignment="1">
      <alignment horizontal="center" vertical="center"/>
    </xf>
    <xf numFmtId="0" fontId="0" fillId="0" borderId="0" xfId="0" applyFill="1"/>
    <xf numFmtId="0" fontId="3" fillId="0" borderId="2" xfId="0" applyFont="1" applyBorder="1" applyAlignment="1">
      <alignment horizontal="center" vertical="center"/>
    </xf>
    <xf numFmtId="0" fontId="7" fillId="0" borderId="2" xfId="0" applyFont="1" applyFill="1" applyBorder="1" applyAlignment="1">
      <alignment horizontal="center" vertical="top"/>
    </xf>
    <xf numFmtId="0" fontId="6" fillId="0" borderId="2" xfId="0" applyFont="1" applyFill="1" applyBorder="1" applyAlignment="1">
      <alignment horizontal="center" vertical="center"/>
    </xf>
    <xf numFmtId="0" fontId="0" fillId="0" borderId="0" xfId="0" applyFont="1"/>
    <xf numFmtId="0" fontId="8" fillId="0" borderId="0" xfId="0" applyFont="1"/>
    <xf numFmtId="0" fontId="7" fillId="0" borderId="0" xfId="0" applyFont="1" applyAlignment="1">
      <alignment horizontal="center"/>
    </xf>
    <xf numFmtId="0" fontId="7" fillId="0" borderId="0" xfId="0" applyFont="1"/>
    <xf numFmtId="0" fontId="7" fillId="0" borderId="2" xfId="0" applyFont="1" applyFill="1" applyBorder="1" applyAlignment="1">
      <alignment horizontal="left" vertical="top" wrapText="1"/>
    </xf>
    <xf numFmtId="0" fontId="7" fillId="0" borderId="2" xfId="0" applyFont="1" applyBorder="1" applyAlignment="1">
      <alignment horizontal="left" vertical="top" wrapText="1"/>
    </xf>
    <xf numFmtId="2" fontId="3" fillId="0" borderId="2" xfId="0" applyNumberFormat="1" applyFont="1" applyBorder="1" applyAlignment="1">
      <alignment horizontal="center" vertical="top"/>
    </xf>
    <xf numFmtId="2" fontId="3" fillId="0" borderId="0" xfId="0" applyNumberFormat="1" applyFont="1"/>
    <xf numFmtId="2" fontId="7" fillId="0" borderId="0" xfId="0" applyNumberFormat="1" applyFont="1"/>
    <xf numFmtId="0" fontId="3" fillId="0" borderId="2" xfId="0" applyNumberFormat="1" applyFont="1" applyBorder="1" applyAlignment="1">
      <alignment horizontal="center" vertical="top"/>
    </xf>
    <xf numFmtId="0" fontId="3" fillId="0" borderId="0" xfId="0" applyFont="1" applyBorder="1" applyAlignment="1">
      <alignment horizontal="right" vertical="top"/>
    </xf>
    <xf numFmtId="0" fontId="6" fillId="0" borderId="0" xfId="0" applyFont="1" applyBorder="1" applyAlignment="1">
      <alignment horizontal="left" vertical="top" wrapText="1"/>
    </xf>
    <xf numFmtId="0" fontId="4" fillId="0" borderId="2" xfId="0" applyFont="1" applyBorder="1" applyAlignment="1">
      <alignment horizontal="right" vertical="top"/>
    </xf>
    <xf numFmtId="0" fontId="3" fillId="0" borderId="4" xfId="0" applyFont="1" applyBorder="1" applyAlignment="1">
      <alignment horizontal="left" vertical="top"/>
    </xf>
    <xf numFmtId="0" fontId="7" fillId="0" borderId="0" xfId="0" applyFont="1" applyBorder="1" applyAlignment="1">
      <alignment horizontal="left" vertical="top"/>
    </xf>
    <xf numFmtId="0" fontId="7" fillId="0" borderId="0" xfId="0" applyFont="1" applyBorder="1" applyAlignment="1">
      <alignment horizontal="left" vertical="top" wrapText="1"/>
    </xf>
    <xf numFmtId="0" fontId="7" fillId="0" borderId="0" xfId="0" applyNumberFormat="1" applyFont="1" applyBorder="1" applyAlignment="1">
      <alignment horizontal="left" vertical="top" wrapText="1"/>
    </xf>
    <xf numFmtId="0" fontId="4" fillId="0" borderId="0" xfId="0" applyFont="1" applyBorder="1" applyAlignment="1">
      <alignment horizontal="center" vertical="top" wrapText="1"/>
    </xf>
    <xf numFmtId="0" fontId="4" fillId="0" borderId="0" xfId="0" applyFont="1" applyBorder="1" applyAlignment="1">
      <alignment horizontal="center"/>
    </xf>
    <xf numFmtId="0" fontId="7" fillId="0" borderId="3" xfId="0" applyFont="1" applyBorder="1" applyAlignment="1">
      <alignment horizontal="left" wrapText="1"/>
    </xf>
    <xf numFmtId="0" fontId="5" fillId="0" borderId="0" xfId="0" applyFont="1" applyBorder="1" applyAlignment="1">
      <alignment horizontal="left" vertical="top"/>
    </xf>
    <xf numFmtId="0" fontId="7" fillId="0" borderId="2" xfId="0" applyFont="1" applyBorder="1" applyAlignment="1">
      <alignment horizontal="center" vertical="center"/>
    </xf>
    <xf numFmtId="164" fontId="7" fillId="0" borderId="2" xfId="0" applyNumberFormat="1" applyFont="1" applyBorder="1" applyAlignment="1">
      <alignment horizontal="center" vertical="center"/>
    </xf>
    <xf numFmtId="2" fontId="7" fillId="0" borderId="2" xfId="0" applyNumberFormat="1" applyFont="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164" fontId="7" fillId="0" borderId="2" xfId="0" applyNumberFormat="1" applyFont="1" applyFill="1" applyBorder="1" applyAlignment="1">
      <alignment horizontal="center" vertical="center"/>
    </xf>
    <xf numFmtId="2" fontId="6" fillId="0" borderId="2" xfId="0" applyNumberFormat="1" applyFont="1" applyBorder="1" applyAlignment="1">
      <alignment horizontal="center" vertical="center"/>
    </xf>
    <xf numFmtId="2" fontId="4" fillId="0" borderId="2" xfId="0" applyNumberFormat="1" applyFont="1" applyBorder="1" applyAlignment="1">
      <alignment horizontal="center" vertical="center" wrapText="1"/>
    </xf>
  </cellXfs>
  <cellStyles count="6">
    <cellStyle name="Bad 1" xfId="1"/>
    <cellStyle name="Excel Built-in Normal" xfId="2"/>
    <cellStyle name="Neutral 1" xfId="3"/>
    <cellStyle name="Normal" xfId="0" builtinId="0"/>
    <cellStyle name="Note 1" xfId="4"/>
    <cellStyle name="TableStyleLight1" xf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0A"/>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J32"/>
  <sheetViews>
    <sheetView tabSelected="1" workbookViewId="0">
      <selection activeCell="I21" sqref="I21"/>
    </sheetView>
  </sheetViews>
  <sheetFormatPr defaultColWidth="9" defaultRowHeight="15"/>
  <cols>
    <col min="1" max="1" width="5.140625" style="1" customWidth="1"/>
    <col min="2" max="2" width="39.7109375" style="2" customWidth="1"/>
    <col min="3" max="3" width="13.28515625" style="3" customWidth="1"/>
    <col min="4" max="4" width="16" style="2" customWidth="1"/>
    <col min="5" max="6" width="9.140625" style="2" customWidth="1"/>
    <col min="7" max="7" width="11" style="2" customWidth="1"/>
    <col min="8" max="8" width="10.7109375" style="20" customWidth="1"/>
    <col min="9" max="9" width="13.28515625" style="20" customWidth="1"/>
    <col min="10" max="10" width="32.5703125" style="2" customWidth="1"/>
    <col min="11" max="11" width="44.28515625" customWidth="1"/>
    <col min="12" max="12" width="9" customWidth="1"/>
    <col min="13" max="13" width="29.7109375" customWidth="1"/>
  </cols>
  <sheetData>
    <row r="1" spans="1:10">
      <c r="H1" s="23" t="s">
        <v>0</v>
      </c>
      <c r="I1" s="23"/>
      <c r="J1" s="23"/>
    </row>
    <row r="3" spans="1:10" ht="35.25" customHeight="1">
      <c r="A3" s="30" t="s">
        <v>37</v>
      </c>
      <c r="B3" s="30"/>
      <c r="C3" s="30"/>
      <c r="D3" s="30"/>
      <c r="E3" s="30"/>
      <c r="F3" s="30"/>
      <c r="G3" s="30"/>
      <c r="H3" s="30"/>
      <c r="I3" s="30"/>
      <c r="J3" s="30"/>
    </row>
    <row r="4" spans="1:10" ht="14.45" customHeight="1">
      <c r="A4" s="31" t="s">
        <v>60</v>
      </c>
      <c r="B4" s="31"/>
      <c r="C4" s="31"/>
      <c r="D4" s="31"/>
      <c r="E4" s="31"/>
      <c r="F4" s="31"/>
      <c r="G4" s="31"/>
      <c r="H4" s="31"/>
      <c r="I4" s="31"/>
      <c r="J4" s="31"/>
    </row>
    <row r="5" spans="1:10" ht="13.5" customHeight="1">
      <c r="G5" s="33" t="s">
        <v>38</v>
      </c>
      <c r="H5" s="33"/>
      <c r="I5" s="33"/>
      <c r="J5" s="33"/>
    </row>
    <row r="6" spans="1:10" ht="18" customHeight="1">
      <c r="A6" s="32" t="s">
        <v>22</v>
      </c>
      <c r="B6" s="32"/>
      <c r="C6" s="32"/>
      <c r="D6" s="32"/>
      <c r="E6" s="32"/>
      <c r="F6" s="32"/>
      <c r="G6" s="32"/>
      <c r="H6" s="32"/>
      <c r="I6" s="32"/>
      <c r="J6" s="32"/>
    </row>
    <row r="7" spans="1:10" ht="77.25" customHeight="1">
      <c r="A7" s="4" t="s">
        <v>1</v>
      </c>
      <c r="B7" s="4" t="s">
        <v>2</v>
      </c>
      <c r="C7" s="4" t="s">
        <v>3</v>
      </c>
      <c r="D7" s="4" t="s">
        <v>4</v>
      </c>
      <c r="E7" s="4" t="s">
        <v>5</v>
      </c>
      <c r="F7" s="4" t="s">
        <v>6</v>
      </c>
      <c r="G7" s="4" t="s">
        <v>7</v>
      </c>
      <c r="H7" s="41" t="s">
        <v>8</v>
      </c>
      <c r="I7" s="41" t="s">
        <v>9</v>
      </c>
      <c r="J7" s="4" t="s">
        <v>10</v>
      </c>
    </row>
    <row r="8" spans="1:10" ht="15.75" customHeight="1">
      <c r="A8" s="5">
        <v>1</v>
      </c>
      <c r="B8" s="5">
        <v>2</v>
      </c>
      <c r="C8" s="10">
        <v>3</v>
      </c>
      <c r="D8" s="5">
        <v>4</v>
      </c>
      <c r="E8" s="5">
        <v>5</v>
      </c>
      <c r="F8" s="5">
        <v>6</v>
      </c>
      <c r="G8" s="5">
        <v>7</v>
      </c>
      <c r="H8" s="22">
        <v>8</v>
      </c>
      <c r="I8" s="22">
        <v>9</v>
      </c>
      <c r="J8" s="5">
        <v>10</v>
      </c>
    </row>
    <row r="9" spans="1:10" ht="10.5" customHeight="1">
      <c r="A9" s="5"/>
      <c r="B9" s="5"/>
      <c r="C9" s="10"/>
      <c r="D9" s="5"/>
      <c r="E9" s="5"/>
      <c r="F9" s="5"/>
      <c r="G9" s="5"/>
      <c r="H9" s="19"/>
      <c r="I9" s="19"/>
      <c r="J9" s="5"/>
    </row>
    <row r="10" spans="1:10" ht="31.5" customHeight="1">
      <c r="A10" s="6" t="s">
        <v>18</v>
      </c>
      <c r="B10" s="8" t="s">
        <v>23</v>
      </c>
      <c r="C10" s="8">
        <v>3600</v>
      </c>
      <c r="D10" s="34"/>
      <c r="E10" s="34">
        <v>24</v>
      </c>
      <c r="F10" s="34">
        <f>SUM(C10/E10)</f>
        <v>150</v>
      </c>
      <c r="G10" s="35">
        <v>77</v>
      </c>
      <c r="H10" s="36">
        <f>SUM(F10*G10)</f>
        <v>11550</v>
      </c>
      <c r="I10" s="36">
        <f>SUM(H10*1.05)</f>
        <v>12127.5</v>
      </c>
      <c r="J10" s="18" t="s">
        <v>49</v>
      </c>
    </row>
    <row r="11" spans="1:10" ht="42" customHeight="1">
      <c r="A11" s="6" t="s">
        <v>11</v>
      </c>
      <c r="B11" s="8" t="s">
        <v>24</v>
      </c>
      <c r="C11" s="8">
        <v>4200</v>
      </c>
      <c r="D11" s="34"/>
      <c r="E11" s="34">
        <v>24</v>
      </c>
      <c r="F11" s="34">
        <f t="shared" ref="F11:F17" si="0">SUM(C11/E11)</f>
        <v>175</v>
      </c>
      <c r="G11" s="35">
        <v>93</v>
      </c>
      <c r="H11" s="36">
        <f t="shared" ref="H11:H21" si="1">SUM(F11*G11)</f>
        <v>16275</v>
      </c>
      <c r="I11" s="36">
        <f t="shared" ref="I11:I20" si="2">SUM(H11*1.05)</f>
        <v>17088.75</v>
      </c>
      <c r="J11" s="18" t="s">
        <v>50</v>
      </c>
    </row>
    <row r="12" spans="1:10" ht="40.5" customHeight="1">
      <c r="A12" s="6" t="s">
        <v>12</v>
      </c>
      <c r="B12" s="8" t="s">
        <v>25</v>
      </c>
      <c r="C12" s="8">
        <v>4200</v>
      </c>
      <c r="D12" s="34"/>
      <c r="E12" s="34">
        <v>24</v>
      </c>
      <c r="F12" s="34">
        <f t="shared" si="0"/>
        <v>175</v>
      </c>
      <c r="G12" s="35">
        <v>99</v>
      </c>
      <c r="H12" s="36">
        <f t="shared" si="1"/>
        <v>17325</v>
      </c>
      <c r="I12" s="36">
        <f t="shared" si="2"/>
        <v>18191.25</v>
      </c>
      <c r="J12" s="18" t="s">
        <v>52</v>
      </c>
    </row>
    <row r="13" spans="1:10" ht="25.5">
      <c r="A13" s="6" t="s">
        <v>13</v>
      </c>
      <c r="B13" s="8" t="s">
        <v>26</v>
      </c>
      <c r="C13" s="8">
        <v>4200</v>
      </c>
      <c r="D13" s="34"/>
      <c r="E13" s="34">
        <v>24</v>
      </c>
      <c r="F13" s="34">
        <f t="shared" si="0"/>
        <v>175</v>
      </c>
      <c r="G13" s="35">
        <v>82</v>
      </c>
      <c r="H13" s="36">
        <f t="shared" si="1"/>
        <v>14350</v>
      </c>
      <c r="I13" s="36">
        <f t="shared" si="2"/>
        <v>15067.5</v>
      </c>
      <c r="J13" s="18" t="s">
        <v>51</v>
      </c>
    </row>
    <row r="14" spans="1:10" ht="25.5">
      <c r="A14" s="6" t="s">
        <v>14</v>
      </c>
      <c r="B14" s="8" t="s">
        <v>27</v>
      </c>
      <c r="C14" s="8">
        <v>600</v>
      </c>
      <c r="D14" s="34"/>
      <c r="E14" s="34">
        <v>24</v>
      </c>
      <c r="F14" s="34">
        <f t="shared" si="0"/>
        <v>25</v>
      </c>
      <c r="G14" s="35">
        <v>80</v>
      </c>
      <c r="H14" s="36">
        <f t="shared" si="1"/>
        <v>2000</v>
      </c>
      <c r="I14" s="36">
        <f t="shared" si="2"/>
        <v>2100</v>
      </c>
      <c r="J14" s="18" t="s">
        <v>53</v>
      </c>
    </row>
    <row r="15" spans="1:10" ht="33.75" customHeight="1">
      <c r="A15" s="6" t="s">
        <v>15</v>
      </c>
      <c r="B15" s="8" t="s">
        <v>28</v>
      </c>
      <c r="C15" s="8">
        <v>960</v>
      </c>
      <c r="D15" s="34"/>
      <c r="E15" s="34">
        <v>24</v>
      </c>
      <c r="F15" s="34">
        <f t="shared" si="0"/>
        <v>40</v>
      </c>
      <c r="G15" s="35">
        <v>77</v>
      </c>
      <c r="H15" s="36">
        <f t="shared" si="1"/>
        <v>3080</v>
      </c>
      <c r="I15" s="36">
        <f t="shared" si="2"/>
        <v>3234</v>
      </c>
      <c r="J15" s="18" t="s">
        <v>54</v>
      </c>
    </row>
    <row r="16" spans="1:10" ht="40.5" customHeight="1">
      <c r="A16" s="6" t="s">
        <v>16</v>
      </c>
      <c r="B16" s="8" t="s">
        <v>29</v>
      </c>
      <c r="C16" s="8">
        <v>960</v>
      </c>
      <c r="D16" s="34"/>
      <c r="E16" s="34">
        <v>24</v>
      </c>
      <c r="F16" s="34">
        <f t="shared" si="0"/>
        <v>40</v>
      </c>
      <c r="G16" s="35">
        <v>93</v>
      </c>
      <c r="H16" s="36">
        <f t="shared" si="1"/>
        <v>3720</v>
      </c>
      <c r="I16" s="36">
        <f t="shared" si="2"/>
        <v>3906</v>
      </c>
      <c r="J16" s="18" t="s">
        <v>55</v>
      </c>
    </row>
    <row r="17" spans="1:10" s="9" customFormat="1" ht="31.5" customHeight="1">
      <c r="A17" s="11" t="s">
        <v>17</v>
      </c>
      <c r="B17" s="37" t="s">
        <v>30</v>
      </c>
      <c r="C17" s="12">
        <v>600</v>
      </c>
      <c r="D17" s="38"/>
      <c r="E17" s="38">
        <v>24</v>
      </c>
      <c r="F17" s="34">
        <f t="shared" si="0"/>
        <v>25</v>
      </c>
      <c r="G17" s="39">
        <v>58</v>
      </c>
      <c r="H17" s="36">
        <f t="shared" si="1"/>
        <v>1450</v>
      </c>
      <c r="I17" s="36">
        <f t="shared" si="2"/>
        <v>1522.5</v>
      </c>
      <c r="J17" s="18" t="s">
        <v>58</v>
      </c>
    </row>
    <row r="18" spans="1:10" s="9" customFormat="1" ht="27" customHeight="1">
      <c r="A18" s="11" t="s">
        <v>39</v>
      </c>
      <c r="B18" s="37" t="s">
        <v>43</v>
      </c>
      <c r="C18" s="12"/>
      <c r="D18" s="38"/>
      <c r="E18" s="38">
        <v>24</v>
      </c>
      <c r="F18" s="38">
        <v>21</v>
      </c>
      <c r="G18" s="39">
        <v>65</v>
      </c>
      <c r="H18" s="36">
        <f t="shared" si="1"/>
        <v>1365</v>
      </c>
      <c r="I18" s="36">
        <f t="shared" si="2"/>
        <v>1433.25</v>
      </c>
      <c r="J18" s="17" t="s">
        <v>47</v>
      </c>
    </row>
    <row r="19" spans="1:10" s="9" customFormat="1" ht="30.75" customHeight="1">
      <c r="A19" s="11" t="s">
        <v>40</v>
      </c>
      <c r="B19" s="37" t="s">
        <v>44</v>
      </c>
      <c r="C19" s="12"/>
      <c r="D19" s="38"/>
      <c r="E19" s="38">
        <v>24</v>
      </c>
      <c r="F19" s="38">
        <v>21</v>
      </c>
      <c r="G19" s="39">
        <v>65</v>
      </c>
      <c r="H19" s="36">
        <f t="shared" si="1"/>
        <v>1365</v>
      </c>
      <c r="I19" s="36">
        <f t="shared" si="2"/>
        <v>1433.25</v>
      </c>
      <c r="J19" s="17" t="s">
        <v>48</v>
      </c>
    </row>
    <row r="20" spans="1:10" ht="25.5" customHeight="1">
      <c r="A20" s="11" t="s">
        <v>41</v>
      </c>
      <c r="B20" s="37" t="s">
        <v>45</v>
      </c>
      <c r="C20" s="12"/>
      <c r="D20" s="38"/>
      <c r="E20" s="38">
        <v>1</v>
      </c>
      <c r="F20" s="38">
        <v>12</v>
      </c>
      <c r="G20" s="39">
        <v>11</v>
      </c>
      <c r="H20" s="36">
        <f t="shared" si="1"/>
        <v>132</v>
      </c>
      <c r="I20" s="36">
        <f t="shared" si="2"/>
        <v>138.6</v>
      </c>
      <c r="J20" s="17" t="s">
        <v>57</v>
      </c>
    </row>
    <row r="21" spans="1:10" ht="27.75" customHeight="1">
      <c r="A21" s="11" t="s">
        <v>42</v>
      </c>
      <c r="B21" s="37" t="s">
        <v>46</v>
      </c>
      <c r="C21" s="12"/>
      <c r="D21" s="38"/>
      <c r="E21" s="38">
        <v>1</v>
      </c>
      <c r="F21" s="38">
        <v>6</v>
      </c>
      <c r="G21" s="39">
        <v>2.9</v>
      </c>
      <c r="H21" s="36">
        <f t="shared" si="1"/>
        <v>17.399999999999999</v>
      </c>
      <c r="I21" s="36">
        <f>SUM(H21*1.21)</f>
        <v>21.053999999999998</v>
      </c>
      <c r="J21" s="17" t="s">
        <v>56</v>
      </c>
    </row>
    <row r="22" spans="1:10" s="13" customFormat="1" ht="14.65" customHeight="1">
      <c r="A22" s="25" t="s">
        <v>31</v>
      </c>
      <c r="B22" s="25"/>
      <c r="C22" s="25"/>
      <c r="D22" s="25"/>
      <c r="E22" s="25"/>
      <c r="F22" s="25"/>
      <c r="G22" s="25"/>
      <c r="H22" s="40">
        <f>SUM(H10:H21)</f>
        <v>72629.399999999994</v>
      </c>
      <c r="I22" s="40">
        <f>SUM(I10:I21)</f>
        <v>76263.65400000001</v>
      </c>
      <c r="J22" s="6"/>
    </row>
    <row r="23" spans="1:10" s="13" customFormat="1" ht="15.75" customHeight="1">
      <c r="A23" s="26" t="s">
        <v>19</v>
      </c>
      <c r="B23" s="26"/>
      <c r="C23" s="3"/>
      <c r="D23" s="2"/>
      <c r="E23" s="2"/>
      <c r="F23" s="2"/>
      <c r="G23" s="2"/>
      <c r="H23" s="20"/>
      <c r="I23" s="20"/>
      <c r="J23" s="2"/>
    </row>
    <row r="24" spans="1:10" ht="15.75" customHeight="1">
      <c r="A24" s="27" t="s">
        <v>21</v>
      </c>
      <c r="B24" s="27"/>
      <c r="C24" s="27"/>
      <c r="D24" s="27"/>
      <c r="E24" s="27"/>
      <c r="F24" s="27"/>
      <c r="G24" s="27"/>
      <c r="H24" s="27"/>
      <c r="I24" s="27"/>
      <c r="J24" s="27"/>
    </row>
    <row r="25" spans="1:10" ht="18" customHeight="1">
      <c r="A25" s="28" t="s">
        <v>32</v>
      </c>
      <c r="B25" s="28"/>
      <c r="C25" s="28"/>
      <c r="D25" s="28"/>
      <c r="E25" s="28"/>
      <c r="F25" s="28"/>
      <c r="G25" s="28"/>
      <c r="H25" s="28"/>
      <c r="I25" s="28"/>
      <c r="J25" s="14"/>
    </row>
    <row r="26" spans="1:10" ht="39.75" customHeight="1">
      <c r="A26" s="29" t="s">
        <v>33</v>
      </c>
      <c r="B26" s="29"/>
      <c r="C26" s="29"/>
      <c r="D26" s="29"/>
      <c r="E26" s="29"/>
      <c r="F26" s="29"/>
      <c r="G26" s="29"/>
      <c r="H26" s="29"/>
      <c r="I26" s="29"/>
      <c r="J26" s="14"/>
    </row>
    <row r="27" spans="1:10" ht="27.75" customHeight="1">
      <c r="A27" s="28" t="s">
        <v>34</v>
      </c>
      <c r="B27" s="28"/>
      <c r="C27" s="28"/>
      <c r="D27" s="28"/>
      <c r="E27" s="28"/>
      <c r="F27" s="28"/>
      <c r="G27" s="28"/>
      <c r="H27" s="28"/>
      <c r="I27" s="28"/>
      <c r="J27" s="14"/>
    </row>
    <row r="28" spans="1:10" ht="15.75" customHeight="1">
      <c r="A28" s="28" t="s">
        <v>35</v>
      </c>
      <c r="B28" s="28"/>
      <c r="C28" s="28"/>
      <c r="D28" s="28"/>
      <c r="E28" s="28"/>
      <c r="F28" s="28"/>
      <c r="G28" s="28"/>
      <c r="H28" s="28"/>
      <c r="I28" s="28"/>
      <c r="J28" s="14"/>
    </row>
    <row r="29" spans="1:10" ht="16.5" customHeight="1">
      <c r="A29" s="28" t="s">
        <v>36</v>
      </c>
      <c r="B29" s="28"/>
      <c r="C29" s="28"/>
      <c r="D29" s="28"/>
      <c r="E29" s="28"/>
      <c r="F29" s="28"/>
      <c r="G29" s="28"/>
      <c r="H29" s="28"/>
      <c r="I29" s="28"/>
      <c r="J29" s="14"/>
    </row>
    <row r="30" spans="1:10" ht="13.5" customHeight="1">
      <c r="A30" s="28" t="s">
        <v>59</v>
      </c>
      <c r="B30" s="28"/>
      <c r="C30" s="28"/>
      <c r="D30" s="28"/>
      <c r="E30" s="28"/>
      <c r="F30" s="28"/>
      <c r="G30" s="28"/>
      <c r="H30" s="28"/>
      <c r="I30" s="28"/>
      <c r="J30" s="14"/>
    </row>
    <row r="31" spans="1:10" ht="42" customHeight="1">
      <c r="A31" s="24" t="s">
        <v>20</v>
      </c>
      <c r="B31" s="24"/>
      <c r="C31" s="24"/>
      <c r="D31" s="24"/>
      <c r="E31" s="24"/>
      <c r="F31" s="24"/>
      <c r="G31" s="24"/>
      <c r="H31" s="24"/>
      <c r="I31" s="24"/>
      <c r="J31" s="24"/>
    </row>
    <row r="32" spans="1:10">
      <c r="A32" s="15"/>
      <c r="B32" s="16"/>
      <c r="C32" s="7"/>
      <c r="D32" s="16"/>
      <c r="E32" s="16"/>
      <c r="F32" s="16"/>
      <c r="G32" s="16"/>
      <c r="H32" s="21"/>
      <c r="I32" s="21"/>
      <c r="J32" s="16"/>
    </row>
  </sheetData>
  <sheetProtection selectLockedCells="1" selectUnlockedCells="1"/>
  <mergeCells count="15">
    <mergeCell ref="H1:J1"/>
    <mergeCell ref="A31:J31"/>
    <mergeCell ref="A22:G22"/>
    <mergeCell ref="A23:B23"/>
    <mergeCell ref="A24:J24"/>
    <mergeCell ref="A25:I25"/>
    <mergeCell ref="A26:I26"/>
    <mergeCell ref="A27:I27"/>
    <mergeCell ref="A28:I28"/>
    <mergeCell ref="A29:I29"/>
    <mergeCell ref="A30:I30"/>
    <mergeCell ref="A3:J3"/>
    <mergeCell ref="A4:J4"/>
    <mergeCell ref="A6:J6"/>
    <mergeCell ref="G5:J5"/>
  </mergeCells>
  <pageMargins left="0.7" right="0.7" top="0.75" bottom="0.75" header="0.51180555555555551" footer="0.51180555555555551"/>
  <pageSetup paperSize="9" scale="95"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Tyrimu specifikacija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Viesieji1</dc:creator>
  <cp:lastModifiedBy>mickunas</cp:lastModifiedBy>
  <dcterms:created xsi:type="dcterms:W3CDTF">2019-08-08T08:33:10Z</dcterms:created>
  <dcterms:modified xsi:type="dcterms:W3CDTF">2019-10-07T03:51:17Z</dcterms:modified>
</cp:coreProperties>
</file>