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jolia\OneDrive - VMU\Darbalaukis\"/>
    </mc:Choice>
  </mc:AlternateContent>
  <xr:revisionPtr revIDLastSave="0" documentId="8_{75E32FA8-3509-4BBD-8631-BCB76F9B8C12}" xr6:coauthVersionLast="47" xr6:coauthVersionMax="47" xr10:uidLastSave="{00000000-0000-0000-0000-000000000000}"/>
  <bookViews>
    <workbookView xWindow="28680" yWindow="-120" windowWidth="29040" windowHeight="15720" xr2:uid="{EA6FD41A-44BF-421E-90EE-018BBDC7EA2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7" i="1" l="1"/>
  <c r="G18" i="1" s="1"/>
  <c r="G19" i="1" s="1"/>
  <c r="G20" i="1" s="1"/>
</calcChain>
</file>

<file path=xl/sharedStrings.xml><?xml version="1.0" encoding="utf-8"?>
<sst xmlns="http://schemas.openxmlformats.org/spreadsheetml/2006/main" count="37" uniqueCount="35">
  <si>
    <t>DARBŲ  KIEKIŲ  ŽINIARAŠTIS</t>
  </si>
  <si>
    <t>Statinių grupė    2201-32 VĮ Valstybinių miškų urėdijos Nemenčinės regioninio padalinio miško kelių paprastojo remonto aprašas</t>
  </si>
  <si>
    <t>Statinys                1 Paprastojo remonto aprašas</t>
  </si>
  <si>
    <t>Žiniaraštis             Vietinės reikšmės (miško) kelias: Nemenčinės girininkija kv. 63 skl. 11 - kv. 64 skl. 8; Ilgis - 1,2 km</t>
  </si>
  <si>
    <t>Suma žiniaraščiui   EUR</t>
  </si>
  <si>
    <t>Sąm.</t>
  </si>
  <si>
    <t>Darbo</t>
  </si>
  <si>
    <t>Darbų ir išlaidų</t>
  </si>
  <si>
    <t>Mato</t>
  </si>
  <si>
    <t>Kiekis</t>
  </si>
  <si>
    <t xml:space="preserve">Kaina EUR       </t>
  </si>
  <si>
    <t>Papildomas medžiagos kiekis T (m3)</t>
  </si>
  <si>
    <t>eil.</t>
  </si>
  <si>
    <t>kodas</t>
  </si>
  <si>
    <t>aprašymai</t>
  </si>
  <si>
    <t>vnt</t>
  </si>
  <si>
    <t xml:space="preserve">Vieneto kaina </t>
  </si>
  <si>
    <t>Iš  viso</t>
  </si>
  <si>
    <t>Dangos įrengimas</t>
  </si>
  <si>
    <t>MN7-54</t>
  </si>
  <si>
    <t>Kelio dangos lyginimas (greiderevimas) prieš atstatant žvyro dangą  k9=1.15</t>
  </si>
  <si>
    <t>t.m2</t>
  </si>
  <si>
    <t>x</t>
  </si>
  <si>
    <t>MN5-28</t>
  </si>
  <si>
    <t>Žvyro dangos sluoksnio fr. 0/32 įrengimas (Hmin = 8 cm)  k9=1.15</t>
  </si>
  <si>
    <t>100m3</t>
  </si>
  <si>
    <t>62 m3</t>
  </si>
  <si>
    <t>N57P-1506</t>
  </si>
  <si>
    <t>Supilto grunto sluoksnio tankinimas prikabinamais volais,kai volo masė 6t, praėjimų skaičius viena vėže  6 kartai  k9=1.15</t>
  </si>
  <si>
    <t xml:space="preserve">                         Skyriuje      1</t>
  </si>
  <si>
    <t xml:space="preserve">                         žiniaraštyje     </t>
  </si>
  <si>
    <t xml:space="preserve">                         Pridėtinės vertės mokestis  21.00%</t>
  </si>
  <si>
    <t xml:space="preserve">                         Iš viso žiniaraštyje   </t>
  </si>
  <si>
    <t xml:space="preserve">Sudarė : Rolandas Valiulis                                                  </t>
  </si>
  <si>
    <t xml:space="preserve">         /Pavardė/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</si>
</sst>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??0.0?????;\-??0.0?????;?"/>
    <numFmt numFmtId="165" formatCode="??????0.0?;\-?????0.0?;?"/>
    <numFmt numFmtId="166" formatCode="???????0.0?;\-??????0.0?;?"/>
    <numFmt numFmtId="167" formatCode="?????0.0?;\-????0.0?;?"/>
    <numFmt numFmtId="168" formatCode="????????0.0?;\-???????0.0?;?"/>
    <numFmt numFmtId="169" formatCode="??????0.0?????;\-?????0.0?????;?"/>
  </numFmts>
  <fonts count="15">
    <font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8"/>
      <name val="Arial"/>
      <family val="2"/>
    </font>
    <font>
      <b/>
      <sz val="8"/>
      <name val="Arial Baltic"/>
      <charset val="186"/>
    </font>
    <font>
      <b/>
      <sz val="10"/>
      <name val="Arial"/>
      <family val="2"/>
      <charset val="186"/>
    </font>
    <font>
      <sz val="8"/>
      <name val="MonospaceLT"/>
      <charset val="186"/>
    </font>
    <font>
      <sz val="8"/>
      <name val="Courier New Baltic"/>
      <family val="3"/>
      <charset val="186"/>
    </font>
    <font>
      <sz val="8"/>
      <name val="Arial Baltic"/>
      <charset val="186"/>
    </font>
    <font>
      <b/>
      <sz val="8"/>
      <name val="MonospaceLT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top"/>
    </xf>
    <xf numFmtId="166" fontId="12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left" vertical="top" wrapText="1"/>
    </xf>
    <xf numFmtId="169" fontId="12" fillId="0" borderId="0" xfId="0" applyNumberFormat="1" applyFont="1" applyAlignment="1">
      <alignment horizontal="right" vertical="top"/>
    </xf>
    <xf numFmtId="167" fontId="12" fillId="0" borderId="0" xfId="0" applyNumberFormat="1" applyFont="1" applyAlignment="1">
      <alignment horizontal="right" vertical="top"/>
    </xf>
    <xf numFmtId="0" fontId="5" fillId="0" borderId="6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/>
    </xf>
    <xf numFmtId="0" fontId="0" fillId="0" borderId="6" xfId="0" applyBorder="1"/>
    <xf numFmtId="0" fontId="1" fillId="0" borderId="6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64" fontId="7" fillId="0" borderId="6" xfId="0" applyNumberFormat="1" applyFont="1" applyBorder="1" applyAlignment="1">
      <alignment vertical="top"/>
    </xf>
    <xf numFmtId="0" fontId="1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164" fontId="7" fillId="2" borderId="6" xfId="0" applyNumberFormat="1" applyFont="1" applyFill="1" applyBorder="1" applyAlignment="1">
      <alignment vertical="top"/>
    </xf>
    <xf numFmtId="0" fontId="0" fillId="2" borderId="6" xfId="0" applyFill="1" applyBorder="1"/>
    <xf numFmtId="49" fontId="8" fillId="0" borderId="6" xfId="0" applyNumberFormat="1" applyFont="1" applyBorder="1" applyAlignment="1">
      <alignment horizontal="right" vertical="top"/>
    </xf>
    <xf numFmtId="167" fontId="11" fillId="0" borderId="6" xfId="0" applyNumberFormat="1" applyFont="1" applyBorder="1" applyAlignment="1">
      <alignment horizontal="right" vertical="top"/>
    </xf>
    <xf numFmtId="166" fontId="12" fillId="0" borderId="6" xfId="0" applyNumberFormat="1" applyFont="1" applyBorder="1" applyAlignment="1">
      <alignment horizontal="right" vertical="top"/>
    </xf>
    <xf numFmtId="49" fontId="8" fillId="0" borderId="6" xfId="0" applyNumberFormat="1" applyFont="1" applyBorder="1" applyAlignment="1">
      <alignment horizontal="left" vertical="top" wrapText="1"/>
    </xf>
    <xf numFmtId="169" fontId="12" fillId="0" borderId="6" xfId="0" applyNumberFormat="1" applyFont="1" applyBorder="1" applyAlignment="1">
      <alignment horizontal="right" vertical="top"/>
    </xf>
    <xf numFmtId="167" fontId="12" fillId="0" borderId="6" xfId="0" applyNumberFormat="1" applyFont="1" applyBorder="1" applyAlignment="1">
      <alignment horizontal="right" vertical="top"/>
    </xf>
    <xf numFmtId="2" fontId="7" fillId="0" borderId="6" xfId="0" applyNumberFormat="1" applyFont="1" applyBorder="1" applyAlignment="1">
      <alignment horizontal="right" vertical="top"/>
    </xf>
    <xf numFmtId="2" fontId="7" fillId="0" borderId="6" xfId="0" applyNumberFormat="1" applyFont="1" applyBorder="1" applyAlignment="1">
      <alignment horizontal="center" vertical="top"/>
    </xf>
    <xf numFmtId="168" fontId="14" fillId="0" borderId="6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6" xfId="0" applyFont="1" applyBorder="1" applyAlignment="1">
      <alignment horizontal="center" wrapText="1"/>
    </xf>
    <xf numFmtId="49" fontId="9" fillId="0" borderId="6" xfId="0" applyNumberFormat="1" applyFont="1" applyBorder="1" applyAlignment="1">
      <alignment horizontal="left" vertical="top"/>
    </xf>
    <xf numFmtId="0" fontId="10" fillId="0" borderId="6" xfId="0" applyFont="1" applyBorder="1" applyAlignment="1">
      <alignment vertical="top"/>
    </xf>
    <xf numFmtId="49" fontId="8" fillId="0" borderId="0" xfId="0" applyNumberFormat="1" applyFont="1" applyAlignment="1">
      <alignment horizontal="left" vertical="top"/>
    </xf>
    <xf numFmtId="49" fontId="13" fillId="0" borderId="6" xfId="0" applyNumberFormat="1" applyFont="1" applyBorder="1" applyAlignment="1">
      <alignment horizontal="left" vertical="top"/>
    </xf>
    <xf numFmtId="0" fontId="0" fillId="0" borderId="6" xfId="0" applyBorder="1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899B-A5E0-43BD-B36D-69C28F2C5010}">
  <dimension ref="A1:H24"/>
  <sheetViews>
    <sheetView tabSelected="1" workbookViewId="0">
      <selection activeCell="G14" sqref="G14"/>
    </sheetView>
  </sheetViews>
  <sheetFormatPr defaultRowHeight="15"/>
  <cols>
    <col min="1" max="1" width="3.5703125" customWidth="1"/>
    <col min="2" max="2" width="6.42578125" customWidth="1"/>
    <col min="3" max="3" width="41.85546875" customWidth="1"/>
    <col min="4" max="4" width="5.5703125" customWidth="1"/>
    <col min="5" max="5" width="11.7109375" customWidth="1"/>
    <col min="6" max="6" width="10.140625" customWidth="1"/>
    <col min="7" max="7" width="10.85546875" customWidth="1"/>
    <col min="8" max="8" width="9.42578125" customWidth="1"/>
  </cols>
  <sheetData>
    <row r="1" spans="1:8" ht="15.75">
      <c r="B1" s="43" t="s">
        <v>0</v>
      </c>
      <c r="C1" s="44"/>
      <c r="D1" s="44"/>
      <c r="E1" s="44"/>
      <c r="F1" s="44"/>
    </row>
    <row r="2" spans="1:8">
      <c r="B2" s="45"/>
      <c r="C2" s="44"/>
      <c r="D2" s="44"/>
      <c r="E2" s="44"/>
      <c r="F2" s="44"/>
    </row>
    <row r="4" spans="1:8">
      <c r="A4" s="46" t="s">
        <v>1</v>
      </c>
      <c r="B4" s="47"/>
      <c r="C4" s="47"/>
      <c r="D4" s="47"/>
      <c r="E4" s="47"/>
      <c r="F4" s="47"/>
      <c r="G4" s="47"/>
    </row>
    <row r="5" spans="1:8">
      <c r="A5" s="47"/>
      <c r="B5" s="47"/>
      <c r="C5" s="47"/>
      <c r="D5" s="47"/>
      <c r="E5" s="47"/>
      <c r="F5" s="47"/>
      <c r="G5" s="47"/>
    </row>
    <row r="6" spans="1:8">
      <c r="A6" s="46" t="s">
        <v>2</v>
      </c>
      <c r="B6" s="47"/>
      <c r="C6" s="47"/>
      <c r="D6" s="47"/>
      <c r="E6" s="47"/>
      <c r="F6" s="47"/>
      <c r="G6" s="47"/>
    </row>
    <row r="7" spans="1:8">
      <c r="A7" s="47"/>
      <c r="B7" s="47"/>
      <c r="C7" s="47"/>
      <c r="D7" s="47"/>
      <c r="E7" s="47"/>
      <c r="F7" s="47"/>
      <c r="G7" s="47"/>
    </row>
    <row r="8" spans="1:8">
      <c r="A8" s="46" t="s">
        <v>3</v>
      </c>
      <c r="B8" s="47"/>
      <c r="C8" s="47"/>
      <c r="D8" s="47"/>
      <c r="E8" s="47"/>
      <c r="F8" s="47"/>
      <c r="G8" s="47"/>
    </row>
    <row r="9" spans="1:8">
      <c r="A9" s="47"/>
      <c r="B9" s="47"/>
      <c r="C9" s="47"/>
      <c r="D9" s="47"/>
      <c r="E9" s="47"/>
      <c r="F9" s="47"/>
      <c r="G9" s="47"/>
    </row>
    <row r="10" spans="1:8">
      <c r="A10" s="35"/>
      <c r="B10" s="36"/>
      <c r="C10" s="1"/>
      <c r="D10" s="1"/>
      <c r="E10" s="1"/>
      <c r="F10" s="33" t="s">
        <v>4</v>
      </c>
      <c r="G10" s="34"/>
    </row>
    <row r="11" spans="1:8" ht="16.149999999999999" customHeight="1">
      <c r="A11" s="2" t="s">
        <v>5</v>
      </c>
      <c r="B11" s="2" t="s">
        <v>6</v>
      </c>
      <c r="C11" s="2" t="s">
        <v>7</v>
      </c>
      <c r="D11" s="4" t="s">
        <v>8</v>
      </c>
      <c r="E11" s="37" t="s">
        <v>9</v>
      </c>
      <c r="F11" s="39" t="s">
        <v>10</v>
      </c>
      <c r="G11" s="40"/>
      <c r="H11" s="48" t="s">
        <v>11</v>
      </c>
    </row>
    <row r="12" spans="1:8" ht="17.45" customHeight="1">
      <c r="A12" s="3" t="s">
        <v>12</v>
      </c>
      <c r="B12" s="3" t="s">
        <v>13</v>
      </c>
      <c r="C12" s="3" t="s">
        <v>14</v>
      </c>
      <c r="D12" s="5" t="s">
        <v>15</v>
      </c>
      <c r="E12" s="38"/>
      <c r="F12" s="6" t="s">
        <v>16</v>
      </c>
      <c r="G12" s="7" t="s">
        <v>17</v>
      </c>
      <c r="H12" s="48"/>
    </row>
    <row r="13" spans="1:8">
      <c r="A13" s="13"/>
      <c r="B13" s="14">
        <v>1</v>
      </c>
      <c r="C13" s="41" t="s">
        <v>18</v>
      </c>
      <c r="D13" s="42"/>
      <c r="E13" s="42"/>
      <c r="F13" s="42"/>
      <c r="G13" s="42"/>
      <c r="H13" s="15"/>
    </row>
    <row r="14" spans="1:8" ht="24">
      <c r="A14" s="16">
        <v>1</v>
      </c>
      <c r="B14" s="17" t="s">
        <v>19</v>
      </c>
      <c r="C14" s="18" t="s">
        <v>20</v>
      </c>
      <c r="D14" s="17" t="s">
        <v>21</v>
      </c>
      <c r="E14" s="19">
        <v>4.8</v>
      </c>
      <c r="F14" s="31">
        <v>81.13</v>
      </c>
      <c r="G14" s="30">
        <f>ROUND(E14*F14,2)</f>
        <v>389.42</v>
      </c>
      <c r="H14" s="15" t="s">
        <v>22</v>
      </c>
    </row>
    <row r="15" spans="1:8" ht="24">
      <c r="A15" s="16">
        <v>2</v>
      </c>
      <c r="B15" s="20" t="s">
        <v>23</v>
      </c>
      <c r="C15" s="21" t="s">
        <v>24</v>
      </c>
      <c r="D15" s="20" t="s">
        <v>25</v>
      </c>
      <c r="E15" s="22">
        <v>3.91</v>
      </c>
      <c r="F15" s="31">
        <v>2905.83</v>
      </c>
      <c r="G15" s="30">
        <f>ROUND(E15*F15,2)</f>
        <v>11361.8</v>
      </c>
      <c r="H15" s="23" t="s">
        <v>26</v>
      </c>
    </row>
    <row r="16" spans="1:8" ht="36">
      <c r="A16" s="16">
        <v>3</v>
      </c>
      <c r="B16" s="17" t="s">
        <v>27</v>
      </c>
      <c r="C16" s="18" t="s">
        <v>28</v>
      </c>
      <c r="D16" s="17" t="s">
        <v>25</v>
      </c>
      <c r="E16" s="19">
        <v>3.91</v>
      </c>
      <c r="F16" s="31">
        <v>58.94</v>
      </c>
      <c r="G16" s="30">
        <f>ROUND(E16*F16,2)</f>
        <v>230.46</v>
      </c>
      <c r="H16" s="15" t="s">
        <v>22</v>
      </c>
    </row>
    <row r="17" spans="1:8">
      <c r="A17" s="24"/>
      <c r="B17" s="24"/>
      <c r="C17" s="49" t="s">
        <v>29</v>
      </c>
      <c r="D17" s="50"/>
      <c r="E17" s="50"/>
      <c r="F17" s="25"/>
      <c r="G17" s="32">
        <f>SUM(G14:G16)</f>
        <v>11981.679999999998</v>
      </c>
      <c r="H17" s="26"/>
    </row>
    <row r="18" spans="1:8">
      <c r="A18" s="24"/>
      <c r="B18" s="24"/>
      <c r="C18" s="49" t="s">
        <v>30</v>
      </c>
      <c r="D18" s="50"/>
      <c r="E18" s="50"/>
      <c r="F18" s="25"/>
      <c r="G18" s="32">
        <f>G17</f>
        <v>11981.679999999998</v>
      </c>
      <c r="H18" s="26"/>
    </row>
    <row r="19" spans="1:8">
      <c r="A19" s="24"/>
      <c r="B19" s="24"/>
      <c r="C19" s="52" t="s">
        <v>31</v>
      </c>
      <c r="D19" s="53"/>
      <c r="E19" s="53"/>
      <c r="F19" s="25"/>
      <c r="G19" s="32">
        <f>G18*21%</f>
        <v>2516.1527999999994</v>
      </c>
      <c r="H19" s="26"/>
    </row>
    <row r="20" spans="1:8">
      <c r="A20" s="24"/>
      <c r="B20" s="24"/>
      <c r="C20" s="49" t="s">
        <v>32</v>
      </c>
      <c r="D20" s="50"/>
      <c r="E20" s="50"/>
      <c r="F20" s="25"/>
      <c r="G20" s="32">
        <f>SUM(G18:G19)</f>
        <v>14497.832799999998</v>
      </c>
      <c r="H20" s="26"/>
    </row>
    <row r="21" spans="1:8">
      <c r="A21" s="24"/>
      <c r="B21" s="24"/>
      <c r="C21" s="27"/>
      <c r="D21" s="27"/>
      <c r="E21" s="28"/>
      <c r="F21" s="29"/>
      <c r="G21" s="26"/>
      <c r="H21" s="26"/>
    </row>
    <row r="22" spans="1:8">
      <c r="A22" s="8"/>
      <c r="B22" s="8"/>
      <c r="C22" s="10"/>
      <c r="D22" s="10"/>
      <c r="E22" s="11"/>
      <c r="F22" s="12"/>
      <c r="G22" s="9"/>
      <c r="H22" s="9"/>
    </row>
    <row r="23" spans="1:8">
      <c r="A23" s="8"/>
      <c r="B23" s="51" t="s">
        <v>33</v>
      </c>
      <c r="C23" s="51"/>
      <c r="D23" s="51"/>
      <c r="E23" s="51"/>
      <c r="F23" s="51"/>
      <c r="G23" s="51"/>
      <c r="H23" s="9"/>
    </row>
    <row r="24" spans="1:8">
      <c r="A24" s="8"/>
      <c r="B24" s="51" t="s">
        <v>34</v>
      </c>
      <c r="C24" s="51"/>
      <c r="D24" s="51"/>
      <c r="E24" s="51"/>
      <c r="F24" s="51"/>
      <c r="G24" s="51"/>
      <c r="H24" s="9"/>
    </row>
  </sheetData>
  <mergeCells count="17">
    <mergeCell ref="H11:H12"/>
    <mergeCell ref="C17:E17"/>
    <mergeCell ref="C18:E18"/>
    <mergeCell ref="B23:G23"/>
    <mergeCell ref="B24:G24"/>
    <mergeCell ref="C19:E19"/>
    <mergeCell ref="C20:E20"/>
    <mergeCell ref="B1:F1"/>
    <mergeCell ref="B2:F2"/>
    <mergeCell ref="A4:G5"/>
    <mergeCell ref="A6:G7"/>
    <mergeCell ref="A8:G9"/>
    <mergeCell ref="F10:G10"/>
    <mergeCell ref="A10:B10"/>
    <mergeCell ref="E11:E12"/>
    <mergeCell ref="F11:G11"/>
    <mergeCell ref="C13:G13"/>
  </mergeCells>
  <pageMargins left="0.23622047244094491" right="0" top="0.47244094488188981" bottom="0.19685039370078741" header="0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Uab"SISTELA"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Kipras Daukantas</dc:creator>
  <cp:keywords/>
  <dc:description/>
  <cp:lastModifiedBy>Nijolia Ščiglo | VMU</cp:lastModifiedBy>
  <cp:revision/>
  <dcterms:created xsi:type="dcterms:W3CDTF">2010-02-09T07:20:51Z</dcterms:created>
  <dcterms:modified xsi:type="dcterms:W3CDTF">2025-10-27T05:57:03Z</dcterms:modified>
  <cp:category/>
  <cp:contentStatus/>
</cp:coreProperties>
</file>