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2 pirkimo dali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2" l="1"/>
  <c r="D54" i="2" l="1"/>
  <c r="D55" i="2" s="1"/>
</calcChain>
</file>

<file path=xl/sharedStrings.xml><?xml version="1.0" encoding="utf-8"?>
<sst xmlns="http://schemas.openxmlformats.org/spreadsheetml/2006/main" count="148" uniqueCount="109">
  <si>
    <t>PASIŪLYMAS</t>
  </si>
  <si>
    <t>Eil. Nr.</t>
  </si>
  <si>
    <t>Pirkimo objektas</t>
  </si>
  <si>
    <t>Mato vienetas</t>
  </si>
  <si>
    <t>Vieno mato vieneto įkainis, EUR be PVM</t>
  </si>
  <si>
    <t>Asfalto dangos ardymas</t>
  </si>
  <si>
    <t>Asfalto dangos atstatymas</t>
  </si>
  <si>
    <t>Asfalto dangos atstatymas (šaltasis asfaltas)</t>
  </si>
  <si>
    <t>Šaligatvio plytelių dangos ardymas</t>
  </si>
  <si>
    <t>Šaligatvio plytelių dangos atstatymas</t>
  </si>
  <si>
    <t>Šaligatvio trinkelių dangos ardymas</t>
  </si>
  <si>
    <t>Šaligatvio trinkelių dangos atstatymas</t>
  </si>
  <si>
    <t>Žvyruoto kelio dangos ardymas</t>
  </si>
  <si>
    <t>Žvyruoto kelio dangos storio atstaymas</t>
  </si>
  <si>
    <t>Žalios vejos atstatymas</t>
  </si>
  <si>
    <t>Techninio darbo projekto (TDP) iki 2vnt. elektros arba ryšių kabelių įrengimui parengimas bei suderinimas įskaitant medžiagas, darbus, įrangą, transportą, kitas susijusias išlaidas</t>
  </si>
  <si>
    <t>Goedezinė nuotrauka esant - skaitmeninei, neskaitmeninei topografinėi nuotraukai, vienam objektui (išpildomoji)</t>
  </si>
  <si>
    <r>
      <t xml:space="preserve">Papildomi, techninėje specifikacijoje neaprašyti, prie pagrindinių paslaugų nepriskirti, tačiau su jomis susiję darbai/paslaugos. </t>
    </r>
    <r>
      <rPr>
        <b/>
        <sz val="11"/>
        <color theme="1"/>
        <rFont val="Calibri"/>
        <family val="2"/>
        <charset val="186"/>
      </rPr>
      <t>Inžinieriaus darbo valanda</t>
    </r>
  </si>
  <si>
    <t>1.</t>
  </si>
  <si>
    <t>2.</t>
  </si>
  <si>
    <t>4.</t>
  </si>
  <si>
    <t>5.</t>
  </si>
  <si>
    <t>3.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</si>
  <si>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</si>
  <si>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</si>
  <si>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</si>
  <si>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</si>
  <si>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</si>
  <si>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</si>
  <si>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</si>
  <si>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</si>
  <si>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</si>
  <si>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</si>
  <si>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</si>
  <si>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</si>
  <si>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</si>
  <si>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</si>
  <si>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</si>
  <si>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</si>
  <si>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</si>
  <si>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</si>
  <si>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</si>
  <si>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</si>
  <si>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</si>
  <si>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</si>
  <si>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</si>
  <si>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</si>
  <si>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</si>
  <si>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</si>
  <si>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</si>
  <si>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</si>
  <si>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</si>
  <si>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</si>
  <si>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</si>
  <si>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</si>
  <si>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</si>
  <si>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</si>
  <si>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</si>
  <si>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</si>
  <si>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</si>
  <si>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</si>
  <si>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</si>
  <si>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r>
      <t xml:space="preserve">* </t>
    </r>
    <r>
      <rPr>
        <b/>
        <sz val="11"/>
        <color rgb="FF000000"/>
        <rFont val="Calibri"/>
        <family val="2"/>
        <charset val="186"/>
      </rPr>
      <t>Visos tiekėjo išlaidos, susijusios su darbų atlikimu, turi būti įskaičiuotos į įkainį.</t>
    </r>
  </si>
  <si>
    <t xml:space="preserve">** Pirkėjas neįsipareigoja įsigyti visų 1-44 punktuose nurodytų darbų.  </t>
  </si>
  <si>
    <t>*** Jei tiekėjas netaiko PVM, turi nurodyti priežastis, kodėl PVM netaikomas</t>
  </si>
  <si>
    <r>
      <t xml:space="preserve">Viso, EUR be PVM </t>
    </r>
    <r>
      <rPr>
        <b/>
        <i/>
        <sz val="11"/>
        <color theme="1"/>
        <rFont val="Calibri"/>
        <family val="2"/>
        <charset val="186"/>
        <scheme val="minor"/>
      </rPr>
      <t>(jei taikoma)***</t>
    </r>
  </si>
  <si>
    <t>46.</t>
  </si>
  <si>
    <t>PVM</t>
  </si>
  <si>
    <t>Viso, EUR su PVM</t>
  </si>
  <si>
    <t>47.</t>
  </si>
  <si>
    <t>Iki 1 kV kabelio gedimo vietos nustatymas (suradimas, atrinkimas) Kauno aerodromo navigacijos įrenginių tinkluose įskaitant medžiagas, darbus, įrangą, transportą, kitas susijusias išlaidas</t>
  </si>
  <si>
    <t>Vytų porų ryšio kabelio gedimo vietos nustatymas (suradimas, atrinkimas) Kauno aerodromo navigacijos įrenginių tinkluose įskaitant medžiagas, darbus, įrangą, transportą, kitas susijusias išlaidas</t>
  </si>
  <si>
    <t>Iki 1 kV kabelio iki 70  mm2 skerspjūvio remontas Kauno aerodromo navigacijos įrenginių tinkluose įskaitant medžiagas, darbus, įrangą, transportą, kitas susijusias išlaidas</t>
  </si>
  <si>
    <t>Iki 1 kV kabelio virš 70 iki 120  mm2 skerspjūvio remontas Kauno aerodromo navigacijos įrenginių tinkluose įskaitant medžiagas, darbus, įrangą, transportą, kitas susijusias išlaidas</t>
  </si>
  <si>
    <t>Iki 1 kV kabelio virš 120 iki 240  mm2 skerspjūvio remontas Kauno aerodromo navigacijos įrenginių tinkluose įskaitant medžiagas, darbus, įrangą, transportą, kitas susijusias išlaidas</t>
  </si>
  <si>
    <t>Iki 1 kV kabelio galinės movos iki 16 mm2 skerspjūvio montavimas Kauno aerodromo navigacijos įrenginių tinkluose įskaitant medžiagas, darbus, įrangą, transportą, kitas susijusias išlaidas</t>
  </si>
  <si>
    <t>Iki 1 kV kabelio galinės movos virš 16 iki 35 mm2 skerspjūvio montavimas Kauno aerodromo navigacijos įrenginių tinkluose įskaitant medžiagas, darbus, įrangą, transportą, kitas susijusias išlaidas</t>
  </si>
  <si>
    <t>Iki 1 kV kabelio galinės movos virš 35 iki 70 mm2 skerspjūvio montavimas Kauno aerodromo navigacijos įrenginių tinkluose įskaitant medžiagas, darbus, įrangą, transportą, kitas susijusias išlaidas</t>
  </si>
  <si>
    <t>Iki 1 kV kabelio galinės movos virš 70 iki 120 mm2 skerspjūvio montavimas Kauno aerodromo navigacijos įrenginių tinkluose įskaitant medžiagas, darbus, įrangą, transportą, kitas susijusias išlaidas</t>
  </si>
  <si>
    <t>Iki 1 kV kabelio galinės movos virš 120 iki 240 mm2 skerspjūvio montavimas Kauno aerodromo navigacijos įrenginių tinkluose įskaitant medžiagas, darbus, įrangą, transportą, kitas susijusias išlaidas</t>
  </si>
  <si>
    <t>Iki 1 kV kabelio iki 16 mm2 skerspjūvio paklojimas tranšėjoje Kauno aerodromo navigacijos įrenginių tinkluose įskaitant medžiagas, darbus, įrangą, transportą, kitas susijusias išlaidas</t>
  </si>
  <si>
    <t>Iki 1 kV kabelio virš 16 iki 35 mm2 skerspjūvio paklojimas tranšėjoje Kauno aerodromo navigacijos įrenginių tinkluose įskaitant medžiagas, darbus, įrangą, transportą, kitas susijusias išlaidas</t>
  </si>
  <si>
    <t>Iki 1 kV kabelio virš 35 iki 70 mm2 skerspjūvio paklojimas tranšėjoje Kauno aerodromo navigacijos įrenginių tinkluose įskaitant medžiagas, darbus, įrangą, transportą, kitas susijusias išlaidas</t>
  </si>
  <si>
    <t>Iki 1 kV kabelio virš 70 iki 120 mm2 skerspjūvio paklojimas tranšėjoje Kauno aerodromo navigacijos įrenginių tinkluose įskaitant medžiagas, darbus, įrangą, transportą, kitas susijusias išlaidas</t>
  </si>
  <si>
    <t>Iki 1 kV kabelio virš 120 iki 240 mm2 skerspjūvio paklojimas tranšėjoje Kauno aerodromo navigacijos įrenginių tinkluose įskaitant medžiagas, darbus, įrangą, transportą, kitas susijusias išlaidas</t>
  </si>
  <si>
    <t>Vytų porų šarvuoto ryšio kabelio popierine izoliacija 100x2x iki 0,8 mm2 remontas Kauno aerodromo navigacijos įrenginių tinkluose įskaitant medžiagas, darbus, įrangą, transportą, kitas susijusias išlaidas</t>
  </si>
  <si>
    <t>Vytų porų ryšio kabelio PVC izoliacija 100x2x iki 0,8 mm2 remontas Kauno aerodromo navigacijos įrenginių tinkluose įskaitant medžiagas, darbus, įrangą, transportą, kitas susijusias išlaidas</t>
  </si>
  <si>
    <t>Vytų porų ryšio kabelio PVC izoliacija 50x2x iki 0,8 mm2 remontas Kauno aerodromo navigacijos įrenginių tinkluose įskaitant medžiagas, darbus, įrangą, transportą, kitas susijusias išlaidas</t>
  </si>
  <si>
    <t>Vytų porų ryšio kabelio PVC izoliacija 10x2x iki 0,8 mm2 remontas Kauno aerodromo navigacijos įrenginių tinkluose įskaitant medžiagas, darbus, įrangą, transportą, kitas susijusias išlaidas</t>
  </si>
  <si>
    <t>Vytų porų ryšio kabelio PVC izoliacija 100x2x iki 0,8 mm2 paklojimas tranšėjoje Kauno aerodromo navigacijos įrenginių tinkluose įskaitant medžiagas, darbus, įrangą, transportą, kitas susijusias išlaidas</t>
  </si>
  <si>
    <t>Vytų porų ryšio kabelio PVC izoliacija 50x2x iki 0,8 mm2 paklojimas tranšėjoje Kauno aerodromo navigacijos įrenginių tinkluose įskaitant medžiagas, darbus, įrangą, transportą, kitas susijusias išlaidas</t>
  </si>
  <si>
    <t>Vytų porų ryšio kabelio PVC izoliacija 10x2x iki 0,8 mm2 paklojimas tranšėjoje Kauno aerodromo navigacijos įrenginių tinkluose įskaitant medžiagas, darbus, įrangą, transportą, kitas susijusias išlaidas</t>
  </si>
  <si>
    <t>Vytų porų ryšio kabelio PVC izoliacija 100x2x iki 0,8 mm2 tiesimas  esamame (įrengtame) vamzdyje Kauno aerodromo navigacijos įrenginių tinkluose įskaitant medžiagas, darbus, įrangą, transportą, kitas susijusias išlaidas</t>
  </si>
  <si>
    <t>Vytų porų ryšio kabelio PVC izoliacija 50x2x iki 0,8 mm2 tiesimas  esamame (įrengtame) vamzdyje Kauno aerodromo navigacijos įrenginių tinkluose įskaitant medžiagas, darbus, įrangą, transportą, kitas susijusias išlaidas</t>
  </si>
  <si>
    <t>Vytų porų ryšio kabelio PVC izoliacija 10x2x iki 0,8 mm2 tiesimas  esamame (įrengtame) vamzdyje Kauno aerodromo navigacijos įrenginių tinkluose įskaitant medžiagas, darbus, įrangą, transportą, kitas susijusias išlaidas</t>
  </si>
  <si>
    <t>Vytų porų ryšio kabelio PVC izoliacija 100x2x iki 0,8 mm2  galinis išdirbis bei prijungimas prie ryšių plinto Kauno aerodromo navigacijos įrenginių tinkluose įskaitant medžiagas, darbus, įrangą, transportą, kitas susijusias išlaidas</t>
  </si>
  <si>
    <t>Vytų porų ryšio kabelio PVC izoliacija 50x2x iki 0,8 mm2  galinis išdirbis bei prijungimas prie ryšių plinto Kauno aerodromo navigacijos įrenginių tinkluose įskaitant medžiagas, darbus, įrangą, transportą, kitas susijusias išlaidas</t>
  </si>
  <si>
    <t>Vytų porų ryšio kabelio PVC izoliacija 10x2x iki 0,8 mm2  galinis išdirbis bei prijungimas prie ryšių plinto Kauno aerodromo navigacijos įrenginių tinkluose įskaitant medžiagas, darbus, įrangą, transportą, kitas susijusias išlaidas</t>
  </si>
  <si>
    <t>Pradūrimas po gatve Kauno aerodromo navigacijos įrenginių tinkluose įskaitant medžiagas, darbus, įrangą, transportą, kitas susijusias išlaidas</t>
  </si>
  <si>
    <t>Uždaro perėjimo įrengimas kryptinio gręžimo būdu 63 iki 160 mm2 Kauno aerodromo navigacijos įrenginių tinkluose įskaitant medžiagas, darbus, įrangą, transportą, kitas susijusias išlaidas</t>
  </si>
  <si>
    <t>45.</t>
  </si>
  <si>
    <r>
      <t xml:space="preserve">Papildomi, techninėje specifikacijoje neaprašyti, prie pagrindinių paslaugų nepriskirti, tačiau su jomis susiję darbai/paslaugos. </t>
    </r>
    <r>
      <rPr>
        <b/>
        <sz val="11"/>
        <color theme="1"/>
        <rFont val="Calibri"/>
        <family val="2"/>
        <charset val="186"/>
      </rPr>
      <t>Darbininko darbo valanda</t>
    </r>
  </si>
  <si>
    <t>2 pirkimo objekto dalis. 0,4 kV elektros ir ryšių kabelinių linijų remonto bei pakeitimo (perklojimo) darbai Kauno aerodromo navigacijos įrenginių tinkluose.</t>
  </si>
  <si>
    <t>Vnt.</t>
  </si>
  <si>
    <t>kompl.</t>
  </si>
  <si>
    <t>valanda</t>
  </si>
  <si>
    <t>m</t>
  </si>
  <si>
    <t>m2</t>
  </si>
  <si>
    <t>Maksimali  sutarties vertė - 60 000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</si>
</sst>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"/>
  <sheetViews>
    <sheetView tabSelected="1" zoomScale="80" zoomScaleNormal="80" workbookViewId="0">
      <pane ySplit="8" topLeftCell="A9" activePane="bottomLeft" state="frozen"/>
      <selection pane="bottomLeft" activeCell="A63" sqref="A63:XFD63"/>
    </sheetView>
  </sheetViews>
  <sheetFormatPr defaultRowHeight="14.5" x14ac:dyDescent="0.35"/>
  <cols>
    <col min="1" max="1" width="7.90625" customWidth="1"/>
    <col min="2" max="2" width="48.6328125" customWidth="1"/>
    <col min="3" max="3" width="13.90625" customWidth="1"/>
    <col min="4" max="4" width="12.36328125" customWidth="1"/>
  </cols>
  <sheetData>
    <row r="3" spans="1:9" x14ac:dyDescent="0.35">
      <c r="A3" s="22" t="s">
        <v>0</v>
      </c>
      <c r="B3" s="22"/>
      <c r="C3" s="22"/>
      <c r="D3" s="22"/>
      <c r="E3" s="4"/>
      <c r="F3" s="4"/>
      <c r="G3" s="4"/>
      <c r="H3" s="4"/>
      <c r="I3" s="4"/>
    </row>
    <row r="4" spans="1:9" ht="38.25" customHeight="1" x14ac:dyDescent="0.35">
      <c r="A4" s="16" t="s">
        <v>102</v>
      </c>
      <c r="B4" s="16"/>
      <c r="C4" s="16"/>
      <c r="D4" s="16"/>
      <c r="E4" s="2"/>
      <c r="F4" s="2"/>
      <c r="G4" s="2"/>
      <c r="H4" s="2"/>
      <c r="I4" s="2"/>
    </row>
    <row r="5" spans="1:9" x14ac:dyDescent="0.35">
      <c r="C5" s="1"/>
      <c r="D5" s="1"/>
      <c r="E5" s="1"/>
    </row>
    <row r="6" spans="1:9" ht="15" customHeight="1" x14ac:dyDescent="0.35">
      <c r="A6" s="17" t="s">
        <v>108</v>
      </c>
      <c r="B6" s="17"/>
      <c r="C6" s="17"/>
      <c r="D6" s="17"/>
      <c r="E6" s="3"/>
      <c r="F6" s="3"/>
      <c r="G6" s="3"/>
      <c r="H6" s="3"/>
      <c r="I6" s="3"/>
    </row>
    <row r="8" spans="1:9" ht="58.5" thickBot="1" x14ac:dyDescent="0.4">
      <c r="A8" s="7" t="s">
        <v>1</v>
      </c>
      <c r="B8" s="7" t="s">
        <v>2</v>
      </c>
      <c r="C8" s="8" t="s">
        <v>3</v>
      </c>
      <c r="D8" s="8" t="s">
        <v>4</v>
      </c>
    </row>
    <row r="9" spans="1:9" ht="58.5" thickBot="1" x14ac:dyDescent="0.4">
      <c r="A9" s="13" t="s">
        <v>18</v>
      </c>
      <c r="B9" s="12" t="s">
        <v>70</v>
      </c>
      <c r="C9" s="9" t="s">
        <v>103</v>
      </c>
      <c r="D9" s="5">
        <v>450</v>
      </c>
    </row>
    <row r="10" spans="1:9" ht="58.5" thickBot="1" x14ac:dyDescent="0.4">
      <c r="A10" s="13" t="s">
        <v>19</v>
      </c>
      <c r="B10" s="12" t="s">
        <v>71</v>
      </c>
      <c r="C10" s="10" t="s">
        <v>103</v>
      </c>
      <c r="D10" s="5">
        <v>330</v>
      </c>
    </row>
    <row r="11" spans="1:9" ht="58.5" thickBot="1" x14ac:dyDescent="0.4">
      <c r="A11" s="13" t="s">
        <v>22</v>
      </c>
      <c r="B11" s="12" t="s">
        <v>72</v>
      </c>
      <c r="C11" s="10" t="s">
        <v>103</v>
      </c>
      <c r="D11" s="15">
        <v>341.01</v>
      </c>
    </row>
    <row r="12" spans="1:9" ht="58.5" thickBot="1" x14ac:dyDescent="0.4">
      <c r="A12" s="13" t="s">
        <v>20</v>
      </c>
      <c r="B12" s="12" t="s">
        <v>73</v>
      </c>
      <c r="C12" s="10" t="s">
        <v>103</v>
      </c>
      <c r="D12" s="15">
        <v>379.64</v>
      </c>
    </row>
    <row r="13" spans="1:9" ht="58.5" thickBot="1" x14ac:dyDescent="0.4">
      <c r="A13" s="13" t="s">
        <v>21</v>
      </c>
      <c r="B13" s="12" t="s">
        <v>74</v>
      </c>
      <c r="C13" s="10" t="s">
        <v>103</v>
      </c>
      <c r="D13" s="15">
        <v>446.95</v>
      </c>
    </row>
    <row r="14" spans="1:9" ht="58.5" thickBot="1" x14ac:dyDescent="0.4">
      <c r="A14" s="13" t="s">
        <v>23</v>
      </c>
      <c r="B14" s="12" t="s">
        <v>75</v>
      </c>
      <c r="C14" s="10" t="s">
        <v>103</v>
      </c>
      <c r="D14" s="15">
        <v>35.18</v>
      </c>
    </row>
    <row r="15" spans="1:9" ht="58.5" thickBot="1" x14ac:dyDescent="0.4">
      <c r="A15" s="13" t="s">
        <v>24</v>
      </c>
      <c r="B15" s="12" t="s">
        <v>76</v>
      </c>
      <c r="C15" s="10" t="s">
        <v>103</v>
      </c>
      <c r="D15" s="15">
        <v>46.17</v>
      </c>
    </row>
    <row r="16" spans="1:9" ht="58.5" thickBot="1" x14ac:dyDescent="0.4">
      <c r="A16" s="13" t="s">
        <v>25</v>
      </c>
      <c r="B16" s="12" t="s">
        <v>77</v>
      </c>
      <c r="C16" s="10" t="s">
        <v>103</v>
      </c>
      <c r="D16" s="15">
        <v>59.87</v>
      </c>
    </row>
    <row r="17" spans="1:4" ht="58.5" thickBot="1" x14ac:dyDescent="0.4">
      <c r="A17" s="13" t="s">
        <v>26</v>
      </c>
      <c r="B17" s="12" t="s">
        <v>78</v>
      </c>
      <c r="C17" s="10" t="s">
        <v>103</v>
      </c>
      <c r="D17" s="15">
        <v>73.06</v>
      </c>
    </row>
    <row r="18" spans="1:4" ht="58.5" thickBot="1" x14ac:dyDescent="0.4">
      <c r="A18" s="13" t="s">
        <v>27</v>
      </c>
      <c r="B18" s="12" t="s">
        <v>79</v>
      </c>
      <c r="C18" s="10" t="s">
        <v>103</v>
      </c>
      <c r="D18" s="15">
        <v>86.23</v>
      </c>
    </row>
    <row r="19" spans="1:4" ht="58.5" thickBot="1" x14ac:dyDescent="0.4">
      <c r="A19" s="13" t="s">
        <v>28</v>
      </c>
      <c r="B19" s="12" t="s">
        <v>80</v>
      </c>
      <c r="C19" s="10" t="s">
        <v>106</v>
      </c>
      <c r="D19" s="15">
        <v>11.85</v>
      </c>
    </row>
    <row r="20" spans="1:4" ht="58.5" thickBot="1" x14ac:dyDescent="0.4">
      <c r="A20" s="13" t="s">
        <v>29</v>
      </c>
      <c r="B20" s="12" t="s">
        <v>81</v>
      </c>
      <c r="C20" s="10" t="s">
        <v>106</v>
      </c>
      <c r="D20" s="15">
        <v>12.73</v>
      </c>
    </row>
    <row r="21" spans="1:4" ht="58.5" thickBot="1" x14ac:dyDescent="0.4">
      <c r="A21" s="13" t="s">
        <v>30</v>
      </c>
      <c r="B21" s="12" t="s">
        <v>82</v>
      </c>
      <c r="C21" s="10" t="s">
        <v>106</v>
      </c>
      <c r="D21" s="15">
        <v>14.45</v>
      </c>
    </row>
    <row r="22" spans="1:4" ht="58.5" thickBot="1" x14ac:dyDescent="0.4">
      <c r="A22" s="13" t="s">
        <v>31</v>
      </c>
      <c r="B22" s="12" t="s">
        <v>83</v>
      </c>
      <c r="C22" s="10" t="s">
        <v>106</v>
      </c>
      <c r="D22" s="15">
        <v>16.86</v>
      </c>
    </row>
    <row r="23" spans="1:4" ht="58.5" thickBot="1" x14ac:dyDescent="0.4">
      <c r="A23" s="13" t="s">
        <v>32</v>
      </c>
      <c r="B23" s="12" t="s">
        <v>84</v>
      </c>
      <c r="C23" s="10" t="s">
        <v>106</v>
      </c>
      <c r="D23" s="15">
        <v>21.59</v>
      </c>
    </row>
    <row r="24" spans="1:4" ht="58.5" thickBot="1" x14ac:dyDescent="0.4">
      <c r="A24" s="13" t="s">
        <v>33</v>
      </c>
      <c r="B24" s="12" t="s">
        <v>85</v>
      </c>
      <c r="C24" s="10" t="s">
        <v>103</v>
      </c>
      <c r="D24" s="15">
        <v>921.65</v>
      </c>
    </row>
    <row r="25" spans="1:4" ht="58.5" thickBot="1" x14ac:dyDescent="0.4">
      <c r="A25" s="13" t="s">
        <v>34</v>
      </c>
      <c r="B25" s="12" t="s">
        <v>86</v>
      </c>
      <c r="C25" s="10" t="s">
        <v>103</v>
      </c>
      <c r="D25" s="15">
        <v>906.65</v>
      </c>
    </row>
    <row r="26" spans="1:4" ht="58.5" thickBot="1" x14ac:dyDescent="0.4">
      <c r="A26" s="13" t="s">
        <v>35</v>
      </c>
      <c r="B26" s="12" t="s">
        <v>87</v>
      </c>
      <c r="C26" s="10" t="s">
        <v>103</v>
      </c>
      <c r="D26" s="15">
        <v>578.15</v>
      </c>
    </row>
    <row r="27" spans="1:4" ht="58.5" thickBot="1" x14ac:dyDescent="0.4">
      <c r="A27" s="13" t="s">
        <v>36</v>
      </c>
      <c r="B27" s="12" t="s">
        <v>88</v>
      </c>
      <c r="C27" s="10" t="s">
        <v>103</v>
      </c>
      <c r="D27" s="15">
        <v>299.11</v>
      </c>
    </row>
    <row r="28" spans="1:4" ht="58.5" thickBot="1" x14ac:dyDescent="0.4">
      <c r="A28" s="13" t="s">
        <v>37</v>
      </c>
      <c r="B28" s="12" t="s">
        <v>89</v>
      </c>
      <c r="C28" s="10" t="s">
        <v>106</v>
      </c>
      <c r="D28" s="15">
        <v>19.73</v>
      </c>
    </row>
    <row r="29" spans="1:4" ht="58.5" thickBot="1" x14ac:dyDescent="0.4">
      <c r="A29" s="13" t="s">
        <v>38</v>
      </c>
      <c r="B29" s="12" t="s">
        <v>90</v>
      </c>
      <c r="C29" s="10" t="s">
        <v>106</v>
      </c>
      <c r="D29" s="15">
        <v>16.03</v>
      </c>
    </row>
    <row r="30" spans="1:4" ht="58.5" thickBot="1" x14ac:dyDescent="0.4">
      <c r="A30" s="13" t="s">
        <v>39</v>
      </c>
      <c r="B30" s="12" t="s">
        <v>91</v>
      </c>
      <c r="C30" s="10" t="s">
        <v>106</v>
      </c>
      <c r="D30" s="15">
        <v>11.39</v>
      </c>
    </row>
    <row r="31" spans="1:4" ht="73" thickBot="1" x14ac:dyDescent="0.4">
      <c r="A31" s="13" t="s">
        <v>40</v>
      </c>
      <c r="B31" s="12" t="s">
        <v>92</v>
      </c>
      <c r="C31" s="10" t="s">
        <v>106</v>
      </c>
      <c r="D31" s="15">
        <v>11.73</v>
      </c>
    </row>
    <row r="32" spans="1:4" ht="73" thickBot="1" x14ac:dyDescent="0.4">
      <c r="A32" s="13" t="s">
        <v>41</v>
      </c>
      <c r="B32" s="12" t="s">
        <v>93</v>
      </c>
      <c r="C32" s="10" t="s">
        <v>106</v>
      </c>
      <c r="D32" s="15">
        <v>8.0299999999999994</v>
      </c>
    </row>
    <row r="33" spans="1:4" ht="73" thickBot="1" x14ac:dyDescent="0.4">
      <c r="A33" s="13" t="s">
        <v>42</v>
      </c>
      <c r="B33" s="12" t="s">
        <v>94</v>
      </c>
      <c r="C33" s="10" t="s">
        <v>106</v>
      </c>
      <c r="D33" s="15">
        <v>3.39</v>
      </c>
    </row>
    <row r="34" spans="1:4" ht="73" thickBot="1" x14ac:dyDescent="0.4">
      <c r="A34" s="13" t="s">
        <v>43</v>
      </c>
      <c r="B34" s="12" t="s">
        <v>95</v>
      </c>
      <c r="C34" s="10" t="s">
        <v>103</v>
      </c>
      <c r="D34" s="15">
        <v>251.5</v>
      </c>
    </row>
    <row r="35" spans="1:4" ht="73" thickBot="1" x14ac:dyDescent="0.4">
      <c r="A35" s="13" t="s">
        <v>44</v>
      </c>
      <c r="B35" s="12" t="s">
        <v>96</v>
      </c>
      <c r="C35" s="10" t="s">
        <v>103</v>
      </c>
      <c r="D35" s="15">
        <v>145.75</v>
      </c>
    </row>
    <row r="36" spans="1:4" ht="73" thickBot="1" x14ac:dyDescent="0.4">
      <c r="A36" s="13" t="s">
        <v>45</v>
      </c>
      <c r="B36" s="12" t="s">
        <v>97</v>
      </c>
      <c r="C36" s="10" t="s">
        <v>103</v>
      </c>
      <c r="D36" s="15">
        <v>55.15</v>
      </c>
    </row>
    <row r="37" spans="1:4" ht="44" thickBot="1" x14ac:dyDescent="0.4">
      <c r="A37" s="13" t="s">
        <v>46</v>
      </c>
      <c r="B37" s="12" t="s">
        <v>98</v>
      </c>
      <c r="C37" s="10" t="s">
        <v>106</v>
      </c>
      <c r="D37" s="15">
        <v>25</v>
      </c>
    </row>
    <row r="38" spans="1:4" ht="58.5" thickBot="1" x14ac:dyDescent="0.4">
      <c r="A38" s="13" t="s">
        <v>47</v>
      </c>
      <c r="B38" s="12" t="s">
        <v>99</v>
      </c>
      <c r="C38" s="10" t="s">
        <v>106</v>
      </c>
      <c r="D38" s="15">
        <v>26</v>
      </c>
    </row>
    <row r="39" spans="1:4" ht="15" thickBot="1" x14ac:dyDescent="0.4">
      <c r="A39" s="13" t="s">
        <v>48</v>
      </c>
      <c r="B39" s="12" t="s">
        <v>5</v>
      </c>
      <c r="C39" s="10" t="s">
        <v>107</v>
      </c>
      <c r="D39" s="15">
        <v>20</v>
      </c>
    </row>
    <row r="40" spans="1:4" ht="15" thickBot="1" x14ac:dyDescent="0.4">
      <c r="A40" s="13" t="s">
        <v>49</v>
      </c>
      <c r="B40" s="12" t="s">
        <v>6</v>
      </c>
      <c r="C40" s="10" t="s">
        <v>107</v>
      </c>
      <c r="D40" s="15">
        <v>70</v>
      </c>
    </row>
    <row r="41" spans="1:4" ht="15" thickBot="1" x14ac:dyDescent="0.4">
      <c r="A41" s="13" t="s">
        <v>50</v>
      </c>
      <c r="B41" s="12" t="s">
        <v>7</v>
      </c>
      <c r="C41" s="10" t="s">
        <v>107</v>
      </c>
      <c r="D41" s="15">
        <v>70</v>
      </c>
    </row>
    <row r="42" spans="1:4" ht="15" thickBot="1" x14ac:dyDescent="0.4">
      <c r="A42" s="13" t="s">
        <v>51</v>
      </c>
      <c r="B42" s="12" t="s">
        <v>8</v>
      </c>
      <c r="C42" s="10" t="s">
        <v>107</v>
      </c>
      <c r="D42" s="15">
        <v>10</v>
      </c>
    </row>
    <row r="43" spans="1:4" ht="15" thickBot="1" x14ac:dyDescent="0.4">
      <c r="A43" s="13" t="s">
        <v>52</v>
      </c>
      <c r="B43" s="12" t="s">
        <v>9</v>
      </c>
      <c r="C43" s="10" t="s">
        <v>107</v>
      </c>
      <c r="D43" s="15">
        <v>40</v>
      </c>
    </row>
    <row r="44" spans="1:4" ht="15" thickBot="1" x14ac:dyDescent="0.4">
      <c r="A44" s="13" t="s">
        <v>53</v>
      </c>
      <c r="B44" s="12" t="s">
        <v>10</v>
      </c>
      <c r="C44" s="10" t="s">
        <v>107</v>
      </c>
      <c r="D44" s="15">
        <v>10</v>
      </c>
    </row>
    <row r="45" spans="1:4" ht="15" thickBot="1" x14ac:dyDescent="0.4">
      <c r="A45" s="13" t="s">
        <v>54</v>
      </c>
      <c r="B45" s="12" t="s">
        <v>11</v>
      </c>
      <c r="C45" s="10" t="s">
        <v>107</v>
      </c>
      <c r="D45" s="15">
        <v>45</v>
      </c>
    </row>
    <row r="46" spans="1:4" ht="15" thickBot="1" x14ac:dyDescent="0.4">
      <c r="A46" s="13" t="s">
        <v>55</v>
      </c>
      <c r="B46" s="12" t="s">
        <v>12</v>
      </c>
      <c r="C46" s="10" t="s">
        <v>107</v>
      </c>
      <c r="D46" s="15">
        <v>10</v>
      </c>
    </row>
    <row r="47" spans="1:4" ht="15" thickBot="1" x14ac:dyDescent="0.4">
      <c r="A47" s="13" t="s">
        <v>56</v>
      </c>
      <c r="B47" s="12" t="s">
        <v>13</v>
      </c>
      <c r="C47" s="10" t="s">
        <v>107</v>
      </c>
      <c r="D47" s="15">
        <v>30</v>
      </c>
    </row>
    <row r="48" spans="1:4" ht="15" thickBot="1" x14ac:dyDescent="0.4">
      <c r="A48" s="13" t="s">
        <v>57</v>
      </c>
      <c r="B48" s="14" t="s">
        <v>14</v>
      </c>
      <c r="C48" s="10" t="s">
        <v>107</v>
      </c>
      <c r="D48" s="15">
        <v>3.5</v>
      </c>
    </row>
    <row r="49" spans="1:4" ht="58.5" thickBot="1" x14ac:dyDescent="0.4">
      <c r="A49" s="13" t="s">
        <v>58</v>
      </c>
      <c r="B49" s="12" t="s">
        <v>15</v>
      </c>
      <c r="C49" s="10" t="s">
        <v>104</v>
      </c>
      <c r="D49" s="15">
        <v>1000</v>
      </c>
    </row>
    <row r="50" spans="1:4" ht="44" thickBot="1" x14ac:dyDescent="0.4">
      <c r="A50" s="13" t="s">
        <v>59</v>
      </c>
      <c r="B50" s="12" t="s">
        <v>16</v>
      </c>
      <c r="C50" s="10" t="s">
        <v>104</v>
      </c>
      <c r="D50" s="15">
        <v>700</v>
      </c>
    </row>
    <row r="51" spans="1:4" ht="44" thickBot="1" x14ac:dyDescent="0.4">
      <c r="A51" s="13" t="s">
        <v>60</v>
      </c>
      <c r="B51" s="12" t="s">
        <v>17</v>
      </c>
      <c r="C51" s="10" t="s">
        <v>105</v>
      </c>
      <c r="D51" s="15">
        <v>60</v>
      </c>
    </row>
    <row r="52" spans="1:4" ht="43.5" x14ac:dyDescent="0.35">
      <c r="A52" s="13" t="s">
        <v>61</v>
      </c>
      <c r="B52" s="12" t="s">
        <v>101</v>
      </c>
      <c r="C52" s="6" t="s">
        <v>105</v>
      </c>
      <c r="D52" s="15">
        <v>40</v>
      </c>
    </row>
    <row r="53" spans="1:4" x14ac:dyDescent="0.35">
      <c r="A53" s="6" t="s">
        <v>100</v>
      </c>
      <c r="B53" s="20" t="s">
        <v>65</v>
      </c>
      <c r="C53" s="20"/>
      <c r="D53" s="15">
        <f>ROUND(SUM(D9:D52),2)</f>
        <v>7713.35</v>
      </c>
    </row>
    <row r="54" spans="1:4" x14ac:dyDescent="0.35">
      <c r="A54" s="6" t="s">
        <v>66</v>
      </c>
      <c r="B54" s="20" t="s">
        <v>67</v>
      </c>
      <c r="C54" s="20"/>
      <c r="D54" s="15">
        <f>ROUND(D53*0.21,2)</f>
        <v>1619.8</v>
      </c>
    </row>
    <row r="55" spans="1:4" x14ac:dyDescent="0.35">
      <c r="A55" s="6" t="s">
        <v>69</v>
      </c>
      <c r="B55" s="21" t="s">
        <v>68</v>
      </c>
      <c r="C55" s="21"/>
      <c r="D55" s="15">
        <f>ROUND(D53+D54,2)</f>
        <v>9333.15</v>
      </c>
    </row>
    <row r="57" spans="1:4" x14ac:dyDescent="0.35">
      <c r="A57" s="18" t="s">
        <v>62</v>
      </c>
      <c r="B57" s="18"/>
      <c r="C57" s="18"/>
      <c r="D57" s="18"/>
    </row>
    <row r="58" spans="1:4" x14ac:dyDescent="0.35">
      <c r="A58" s="19" t="s">
        <v>63</v>
      </c>
      <c r="B58" s="19"/>
      <c r="C58" s="19"/>
      <c r="D58" s="19"/>
    </row>
    <row r="59" spans="1:4" x14ac:dyDescent="0.35">
      <c r="A59" s="11" t="s">
        <v>64</v>
      </c>
      <c r="B59" s="11"/>
      <c r="C59" s="11"/>
      <c r="D59" s="11"/>
    </row>
  </sheetData>
  <mergeCells count="8">
    <mergeCell ref="B55:C55"/>
    <mergeCell ref="A57:D57"/>
    <mergeCell ref="A58:D58"/>
    <mergeCell ref="A3:D3"/>
    <mergeCell ref="A4:D4"/>
    <mergeCell ref="A6:D6"/>
    <mergeCell ref="B53:C53"/>
    <mergeCell ref="B54:C54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pirkimo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2020-04-09T05:49:13Z</dcterms:modified>
</cp:coreProperties>
</file>