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42568D9D-405F-4486-B3C6-E9EFEBBF628B}" xr6:coauthVersionLast="45" xr6:coauthVersionMax="45" xr10:uidLastSave="{00000000-0000-0000-0000-000000000000}"/>
  <bookViews>
    <workbookView xWindow="-120" yWindow="-120" windowWidth="29040" windowHeight="15840" xr2:uid="{00000000-000D-0000-FFFF-FFFF00000000}"/>
  </bookViews>
  <sheets>
    <sheet name="5-as priedas. Kainų lentelė" sheetId="15" r:id="rId1"/>
  </sheets>
  <definedNames>
    <definedName name="_xlnm._FilterDatabase" localSheetId="0" hidden="1">'5-as priedas. Kainų lentelė'!$A$4:$F$1050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41" i="15" l="1"/>
  <c r="F1049" i="15" l="1"/>
  <c r="F1048" i="15"/>
  <c r="F1047" i="15"/>
  <c r="F1046" i="15"/>
  <c r="F1045" i="15"/>
  <c r="F1044" i="15"/>
  <c r="F1043" i="15"/>
  <c r="F1042" i="15"/>
  <c r="F1039" i="15"/>
  <c r="F1038" i="15"/>
  <c r="F1037" i="15"/>
  <c r="F1036" i="15"/>
  <c r="F1035" i="15"/>
  <c r="F1034" i="15"/>
  <c r="F1033" i="15"/>
  <c r="F1032" i="15"/>
  <c r="F1031" i="15"/>
  <c r="F1030" i="15"/>
  <c r="F1029" i="15"/>
  <c r="F1028" i="15"/>
  <c r="F1027" i="15"/>
  <c r="F1026" i="15"/>
  <c r="F1025" i="15"/>
  <c r="F1024" i="15"/>
  <c r="F1023" i="15"/>
  <c r="F1022" i="15"/>
  <c r="F1021" i="15"/>
  <c r="F1020" i="15"/>
  <c r="F1019" i="15"/>
  <c r="F1018" i="15"/>
  <c r="F1017" i="15"/>
  <c r="F1016" i="15"/>
  <c r="F1013" i="15"/>
  <c r="F1012" i="15"/>
  <c r="F1011" i="15"/>
  <c r="F1010" i="15"/>
  <c r="F1009" i="15"/>
  <c r="F1007" i="15"/>
  <c r="F1006" i="15"/>
  <c r="F1005" i="15"/>
  <c r="F1004" i="15"/>
  <c r="F1003" i="15"/>
  <c r="F1002" i="15"/>
  <c r="F1001" i="15"/>
  <c r="F1000" i="15"/>
  <c r="F998" i="15"/>
  <c r="F997" i="15"/>
  <c r="F996" i="15"/>
  <c r="F995" i="15"/>
  <c r="F994" i="15"/>
  <c r="F993" i="15"/>
  <c r="F992" i="15"/>
  <c r="F991" i="15"/>
  <c r="F990" i="15"/>
  <c r="F989" i="15"/>
  <c r="F988" i="15"/>
  <c r="F987" i="15"/>
  <c r="F986" i="15"/>
  <c r="F985" i="15"/>
  <c r="F984" i="15"/>
  <c r="F983" i="15"/>
  <c r="F982" i="15"/>
  <c r="F981" i="15"/>
  <c r="F980" i="15"/>
  <c r="F979" i="15"/>
  <c r="F978" i="15"/>
  <c r="F977" i="15"/>
  <c r="F976" i="15"/>
  <c r="F975" i="15"/>
  <c r="F974" i="15"/>
  <c r="F973" i="15"/>
  <c r="F972" i="15"/>
  <c r="F971" i="15"/>
  <c r="F970" i="15"/>
  <c r="F969" i="15"/>
  <c r="F968" i="15"/>
  <c r="F967" i="15"/>
  <c r="F966" i="15"/>
  <c r="F964" i="15"/>
  <c r="F963" i="15"/>
  <c r="F962" i="15"/>
  <c r="F961" i="15"/>
  <c r="F960" i="15"/>
  <c r="F959" i="15"/>
  <c r="F958" i="15"/>
  <c r="F957" i="15"/>
  <c r="F956" i="15"/>
  <c r="F955" i="15"/>
  <c r="F953" i="15"/>
  <c r="F952" i="15"/>
  <c r="F951" i="15"/>
  <c r="F950" i="15"/>
  <c r="F949" i="15"/>
  <c r="F948" i="15"/>
  <c r="F947" i="15"/>
  <c r="F945" i="15"/>
  <c r="F944" i="15"/>
  <c r="F943" i="15"/>
  <c r="F942" i="15"/>
  <c r="F941" i="15"/>
  <c r="F940" i="15"/>
  <c r="F939" i="15"/>
  <c r="F938" i="15"/>
  <c r="F937" i="15"/>
  <c r="F936" i="15"/>
  <c r="F935" i="15"/>
  <c r="F934" i="15"/>
  <c r="F933" i="15"/>
  <c r="F932" i="15"/>
  <c r="F930" i="15"/>
  <c r="F929" i="15"/>
  <c r="F928" i="15"/>
  <c r="F927" i="15"/>
  <c r="F926" i="15"/>
  <c r="F925" i="15"/>
  <c r="F924" i="15"/>
  <c r="F923" i="15"/>
  <c r="F922" i="15"/>
  <c r="F921" i="15"/>
  <c r="F920" i="15"/>
  <c r="F919" i="15"/>
  <c r="F918" i="15"/>
  <c r="F915" i="15"/>
  <c r="F914" i="15"/>
  <c r="F913" i="15"/>
  <c r="F912" i="15"/>
  <c r="F911" i="15"/>
  <c r="F910" i="15"/>
  <c r="F909" i="15"/>
  <c r="F908" i="15"/>
  <c r="F907" i="15"/>
  <c r="F906" i="15"/>
  <c r="F904" i="15"/>
  <c r="F903" i="15"/>
  <c r="F902" i="15"/>
  <c r="F901" i="15"/>
  <c r="F900" i="15"/>
  <c r="F899" i="15"/>
  <c r="F898" i="15"/>
  <c r="F896" i="15"/>
  <c r="F895" i="15"/>
  <c r="F894" i="15"/>
  <c r="F893" i="15"/>
  <c r="F892" i="15"/>
  <c r="F891" i="15"/>
  <c r="F890" i="15"/>
  <c r="F889" i="15"/>
  <c r="F888" i="15"/>
  <c r="F887" i="15"/>
  <c r="F886" i="15"/>
  <c r="F885" i="15"/>
  <c r="F884" i="15"/>
  <c r="F883" i="15"/>
  <c r="F882" i="15"/>
  <c r="F881" i="15"/>
  <c r="F880" i="15"/>
  <c r="F879" i="15"/>
  <c r="F878" i="15"/>
  <c r="F876" i="15"/>
  <c r="F875" i="15"/>
  <c r="F874" i="15"/>
  <c r="F873" i="15"/>
  <c r="F872" i="15"/>
  <c r="F871" i="15"/>
  <c r="F870" i="15"/>
  <c r="F869" i="15"/>
  <c r="F868" i="15"/>
  <c r="F867" i="15"/>
  <c r="F866" i="15"/>
  <c r="F865" i="15"/>
  <c r="F864" i="15"/>
  <c r="F863" i="15"/>
  <c r="F862" i="15"/>
  <c r="F861" i="15"/>
  <c r="F860" i="15"/>
  <c r="F859" i="15"/>
  <c r="F858" i="15"/>
  <c r="F854" i="15"/>
  <c r="F853" i="15"/>
  <c r="F852" i="15"/>
  <c r="F851" i="15"/>
  <c r="F850" i="15"/>
  <c r="F849" i="15"/>
  <c r="F848" i="15"/>
  <c r="F847" i="15"/>
  <c r="F845" i="15"/>
  <c r="F844" i="15"/>
  <c r="F843" i="15"/>
  <c r="F842" i="15"/>
  <c r="F841" i="15"/>
  <c r="F840" i="15"/>
  <c r="F839" i="15"/>
  <c r="F838" i="15"/>
  <c r="F837" i="15"/>
  <c r="F836" i="15"/>
  <c r="F835" i="15"/>
  <c r="F834" i="15"/>
  <c r="F833" i="15"/>
  <c r="F832" i="15"/>
  <c r="F831" i="15"/>
  <c r="F830" i="15"/>
  <c r="F829" i="15"/>
  <c r="F828" i="15"/>
  <c r="F827" i="15"/>
  <c r="F826" i="15"/>
  <c r="F825" i="15"/>
  <c r="F824" i="15"/>
  <c r="F823" i="15"/>
  <c r="F822" i="15"/>
  <c r="F821" i="15"/>
  <c r="F820" i="15"/>
  <c r="F819" i="15"/>
  <c r="F818" i="15"/>
  <c r="F817" i="15"/>
  <c r="F816" i="15"/>
  <c r="F815" i="15"/>
  <c r="F814" i="15"/>
  <c r="F813" i="15"/>
  <c r="F812" i="15"/>
  <c r="F811" i="15"/>
  <c r="F810" i="15"/>
  <c r="F809" i="15"/>
  <c r="F808" i="15"/>
  <c r="F806" i="15"/>
  <c r="F805" i="15"/>
  <c r="F804" i="15"/>
  <c r="F803" i="15"/>
  <c r="F802" i="15"/>
  <c r="F801" i="15"/>
  <c r="F800" i="15"/>
  <c r="F799" i="15"/>
  <c r="F798" i="15"/>
  <c r="F797" i="15"/>
  <c r="F795" i="15"/>
  <c r="F794" i="15"/>
  <c r="F793" i="15"/>
  <c r="F792" i="15"/>
  <c r="F791" i="15"/>
  <c r="F790" i="15"/>
  <c r="F789" i="15"/>
  <c r="F788" i="15"/>
  <c r="F787" i="15"/>
  <c r="F786" i="15"/>
  <c r="F785" i="15"/>
  <c r="F784" i="15"/>
  <c r="F783" i="15"/>
  <c r="F782" i="15"/>
  <c r="F781" i="15"/>
  <c r="F780" i="15"/>
  <c r="F778" i="15"/>
  <c r="F777" i="15"/>
  <c r="F776" i="15"/>
  <c r="F775" i="15"/>
  <c r="F774" i="15"/>
  <c r="F773" i="15"/>
  <c r="F772" i="15"/>
  <c r="F771" i="15"/>
  <c r="F770" i="15"/>
  <c r="F769" i="15"/>
  <c r="F768" i="15"/>
  <c r="F767" i="15"/>
  <c r="F766" i="15"/>
  <c r="F765" i="15"/>
  <c r="F764" i="15"/>
  <c r="F763" i="15"/>
  <c r="F762" i="15"/>
  <c r="F761" i="15"/>
  <c r="F760" i="15"/>
  <c r="F758" i="15"/>
  <c r="F757" i="15"/>
  <c r="F756" i="15"/>
  <c r="F755" i="15"/>
  <c r="F754" i="15"/>
  <c r="F753" i="15"/>
  <c r="F752" i="15"/>
  <c r="F751" i="15"/>
  <c r="F750" i="15"/>
  <c r="F749" i="15"/>
  <c r="F748" i="15"/>
  <c r="F747" i="15"/>
  <c r="F746" i="15"/>
  <c r="F745" i="15"/>
  <c r="F744" i="15"/>
  <c r="F743" i="15"/>
  <c r="F742" i="15"/>
  <c r="F741" i="15"/>
  <c r="F740" i="15"/>
  <c r="F737" i="15"/>
  <c r="F736" i="15"/>
  <c r="F735" i="15"/>
  <c r="F734" i="15"/>
  <c r="F733" i="15"/>
  <c r="F732" i="15"/>
  <c r="F731" i="15"/>
  <c r="F729" i="15"/>
  <c r="F728" i="15"/>
  <c r="F727" i="15"/>
  <c r="F726" i="15"/>
  <c r="F725" i="15"/>
  <c r="F724" i="15"/>
  <c r="F723" i="15"/>
  <c r="F722" i="15"/>
  <c r="F721" i="15"/>
  <c r="F720" i="15"/>
  <c r="F719" i="15"/>
  <c r="F718" i="15"/>
  <c r="F717" i="15"/>
  <c r="F716" i="15"/>
  <c r="F715" i="15"/>
  <c r="F714" i="15"/>
  <c r="F713" i="15"/>
  <c r="F712" i="15"/>
  <c r="F711" i="15"/>
  <c r="F710" i="15"/>
  <c r="F709" i="15"/>
  <c r="F708" i="15"/>
  <c r="F707" i="15"/>
  <c r="F706" i="15"/>
  <c r="F705" i="15"/>
  <c r="F704" i="15"/>
  <c r="F703" i="15"/>
  <c r="F702" i="15"/>
  <c r="F701" i="15"/>
  <c r="F700" i="15"/>
  <c r="F699" i="15"/>
  <c r="F698" i="15"/>
  <c r="F697" i="15"/>
  <c r="F696" i="15"/>
  <c r="F695" i="15"/>
  <c r="F694" i="15"/>
  <c r="F693" i="15"/>
  <c r="F692" i="15"/>
  <c r="F691" i="15"/>
  <c r="F689" i="15"/>
  <c r="F688" i="15"/>
  <c r="F687" i="15"/>
  <c r="F686" i="15"/>
  <c r="F685" i="15"/>
  <c r="F684" i="15"/>
  <c r="F683" i="15"/>
  <c r="F682" i="15"/>
  <c r="F681" i="15"/>
  <c r="F680" i="15"/>
  <c r="F678" i="15"/>
  <c r="F677" i="15"/>
  <c r="F676" i="15"/>
  <c r="F675" i="15"/>
  <c r="F674" i="15"/>
  <c r="F673" i="15"/>
  <c r="F672" i="15"/>
  <c r="F671" i="15"/>
  <c r="F670" i="15"/>
  <c r="F669" i="15"/>
  <c r="F668" i="15"/>
  <c r="F667" i="15"/>
  <c r="F666" i="15"/>
  <c r="F664" i="15"/>
  <c r="F663" i="15"/>
  <c r="F662" i="15"/>
  <c r="F661" i="15"/>
  <c r="F660" i="15"/>
  <c r="F659" i="15"/>
  <c r="F658" i="15"/>
  <c r="F657" i="15"/>
  <c r="F656" i="15"/>
  <c r="F655" i="15"/>
  <c r="F654" i="15"/>
  <c r="F653" i="15"/>
  <c r="F652" i="15"/>
  <c r="F651" i="15"/>
  <c r="F650" i="15"/>
  <c r="F649" i="15"/>
  <c r="F648" i="15"/>
  <c r="F647" i="15"/>
  <c r="F646" i="15"/>
  <c r="F644" i="15"/>
  <c r="F643" i="15"/>
  <c r="F642" i="15"/>
  <c r="F641" i="15"/>
  <c r="F640" i="15"/>
  <c r="F639" i="15"/>
  <c r="F638" i="15"/>
  <c r="F637" i="15"/>
  <c r="F636" i="15"/>
  <c r="F635" i="15"/>
  <c r="F634" i="15"/>
  <c r="F633" i="15"/>
  <c r="F632" i="15"/>
  <c r="F631" i="15"/>
  <c r="F630" i="15"/>
  <c r="F629" i="15"/>
  <c r="F628" i="15"/>
  <c r="F627" i="15"/>
  <c r="F626" i="15"/>
  <c r="F623" i="15"/>
  <c r="F622" i="15"/>
  <c r="F621" i="15"/>
  <c r="F620" i="15"/>
  <c r="F619" i="15"/>
  <c r="F618" i="15"/>
  <c r="F617" i="15"/>
  <c r="F616" i="15"/>
  <c r="F614" i="15"/>
  <c r="F613" i="15"/>
  <c r="F612" i="15"/>
  <c r="F611" i="15"/>
  <c r="F610" i="15"/>
  <c r="F609" i="15"/>
  <c r="F608" i="15"/>
  <c r="F607" i="15"/>
  <c r="F606" i="15"/>
  <c r="F605" i="15"/>
  <c r="F604" i="15"/>
  <c r="F603" i="15"/>
  <c r="F602" i="15"/>
  <c r="F601" i="15"/>
  <c r="F600" i="15"/>
  <c r="F599" i="15"/>
  <c r="F598" i="15"/>
  <c r="F597" i="15"/>
  <c r="F596" i="15"/>
  <c r="F595" i="15"/>
  <c r="F594" i="15"/>
  <c r="F593" i="15"/>
  <c r="F592" i="15"/>
  <c r="F591" i="15"/>
  <c r="F590" i="15"/>
  <c r="F589" i="15"/>
  <c r="F588" i="15"/>
  <c r="F587" i="15"/>
  <c r="F586" i="15"/>
  <c r="F585" i="15"/>
  <c r="F584" i="15"/>
  <c r="F583" i="15"/>
  <c r="F582" i="15"/>
  <c r="F581" i="15"/>
  <c r="F580" i="15"/>
  <c r="F579" i="15"/>
  <c r="F577" i="15"/>
  <c r="F576" i="15"/>
  <c r="F575" i="15"/>
  <c r="F574" i="15"/>
  <c r="F573" i="15"/>
  <c r="F572" i="15"/>
  <c r="F571" i="15"/>
  <c r="F570" i="15"/>
  <c r="F569" i="15"/>
  <c r="F568" i="15"/>
  <c r="F566" i="15"/>
  <c r="F565" i="15"/>
  <c r="F564" i="15"/>
  <c r="F563" i="15"/>
  <c r="F562" i="15"/>
  <c r="F561" i="15"/>
  <c r="F560" i="15"/>
  <c r="F559" i="15"/>
  <c r="F558" i="15"/>
  <c r="F557" i="15"/>
  <c r="F556" i="15"/>
  <c r="F555" i="15"/>
  <c r="F554" i="15"/>
  <c r="F552" i="15"/>
  <c r="F551" i="15"/>
  <c r="F550" i="15"/>
  <c r="F549" i="15"/>
  <c r="F548" i="15"/>
  <c r="F547" i="15"/>
  <c r="F546" i="15"/>
  <c r="F545" i="15"/>
  <c r="F544" i="15"/>
  <c r="F543" i="15"/>
  <c r="F542" i="15"/>
  <c r="F541" i="15"/>
  <c r="F540" i="15"/>
  <c r="F539" i="15"/>
  <c r="F538" i="15"/>
  <c r="F537" i="15"/>
  <c r="F536" i="15"/>
  <c r="F535" i="15"/>
  <c r="F534" i="15"/>
  <c r="F532" i="15"/>
  <c r="F531" i="15"/>
  <c r="F530" i="15"/>
  <c r="F529" i="15"/>
  <c r="F528" i="15"/>
  <c r="F527" i="15"/>
  <c r="F526" i="15"/>
  <c r="F525" i="15"/>
  <c r="F524" i="15"/>
  <c r="F523" i="15"/>
  <c r="F522" i="15"/>
  <c r="F521" i="15"/>
  <c r="F520" i="15"/>
  <c r="F519" i="15"/>
  <c r="F518" i="15"/>
  <c r="F517" i="15"/>
  <c r="F516" i="15"/>
  <c r="F515" i="15"/>
  <c r="F514" i="15"/>
  <c r="F511" i="15"/>
  <c r="F510" i="15"/>
  <c r="F509" i="15"/>
  <c r="F508" i="15"/>
  <c r="F507" i="15"/>
  <c r="F506" i="15"/>
  <c r="F505" i="15"/>
  <c r="F503" i="15"/>
  <c r="F502" i="15"/>
  <c r="F501" i="15"/>
  <c r="F500" i="15"/>
  <c r="F499" i="15"/>
  <c r="F498" i="15"/>
  <c r="F497" i="15"/>
  <c r="F496" i="15"/>
  <c r="F495" i="15"/>
  <c r="F494" i="15"/>
  <c r="F493" i="15"/>
  <c r="F492" i="15"/>
  <c r="F491" i="15"/>
  <c r="F490" i="15"/>
  <c r="F489" i="15"/>
  <c r="F488" i="15"/>
  <c r="F487" i="15"/>
  <c r="F486" i="15"/>
  <c r="F485" i="15"/>
  <c r="F484" i="15"/>
  <c r="F483" i="15"/>
  <c r="F482" i="15"/>
  <c r="F481" i="15"/>
  <c r="F480" i="15"/>
  <c r="F479" i="15"/>
  <c r="F478" i="15"/>
  <c r="F477" i="15"/>
  <c r="F476" i="15"/>
  <c r="F475" i="15"/>
  <c r="F474" i="15"/>
  <c r="F473" i="15"/>
  <c r="F472" i="15"/>
  <c r="F471" i="15"/>
  <c r="F470" i="15"/>
  <c r="F469" i="15"/>
  <c r="F468" i="15"/>
  <c r="F467" i="15"/>
  <c r="F466" i="15"/>
  <c r="F465" i="15"/>
  <c r="F464" i="15"/>
  <c r="F463" i="15"/>
  <c r="F462" i="15"/>
  <c r="F460" i="15"/>
  <c r="F459" i="15"/>
  <c r="F458" i="15"/>
  <c r="F457" i="15"/>
  <c r="F456" i="15"/>
  <c r="F455" i="15"/>
  <c r="F454" i="15"/>
  <c r="F453" i="15"/>
  <c r="F452" i="15"/>
  <c r="F451" i="15"/>
  <c r="F449" i="15"/>
  <c r="F448" i="15"/>
  <c r="F447" i="15"/>
  <c r="F446" i="15"/>
  <c r="F445" i="15"/>
  <c r="F444" i="15"/>
  <c r="F443" i="15"/>
  <c r="F442" i="15"/>
  <c r="F441" i="15"/>
  <c r="F440" i="15"/>
  <c r="F439" i="15"/>
  <c r="F438" i="15"/>
  <c r="F437" i="15"/>
  <c r="F436" i="15"/>
  <c r="F435" i="15"/>
  <c r="F434" i="15"/>
  <c r="F433" i="15"/>
  <c r="F431" i="15"/>
  <c r="F430" i="15"/>
  <c r="F429" i="15"/>
  <c r="F428" i="15"/>
  <c r="F427" i="15"/>
  <c r="F426" i="15"/>
  <c r="F425" i="15"/>
  <c r="F424" i="15"/>
  <c r="F423" i="15"/>
  <c r="F422" i="15"/>
  <c r="F421" i="15"/>
  <c r="F420" i="15"/>
  <c r="F419" i="15"/>
  <c r="F418" i="15"/>
  <c r="F417" i="15"/>
  <c r="F416" i="15"/>
  <c r="F415" i="15"/>
  <c r="F414" i="15"/>
  <c r="F413" i="15"/>
  <c r="F411" i="15"/>
  <c r="F410" i="15"/>
  <c r="F409" i="15"/>
  <c r="F408" i="15"/>
  <c r="F407" i="15"/>
  <c r="F406" i="15"/>
  <c r="F405" i="15"/>
  <c r="F404" i="15"/>
  <c r="F403" i="15"/>
  <c r="F402" i="15"/>
  <c r="F401" i="15"/>
  <c r="F400" i="15"/>
  <c r="F399" i="15"/>
  <c r="F398" i="15"/>
  <c r="F397" i="15"/>
  <c r="F396" i="15"/>
  <c r="F395" i="15"/>
  <c r="F394" i="15"/>
  <c r="F393" i="15"/>
  <c r="F390" i="15"/>
  <c r="F389" i="15"/>
  <c r="F388" i="15"/>
  <c r="F387" i="15"/>
  <c r="F386" i="15"/>
  <c r="F385" i="15"/>
  <c r="F384" i="15"/>
  <c r="F383" i="15"/>
  <c r="F382" i="15"/>
  <c r="F381" i="15"/>
  <c r="F380" i="15"/>
  <c r="F379" i="15"/>
  <c r="F377" i="15"/>
  <c r="F376" i="15"/>
  <c r="F375" i="15"/>
  <c r="F374" i="15"/>
  <c r="F373" i="15"/>
  <c r="F372" i="15"/>
  <c r="F371" i="15"/>
  <c r="F370" i="15"/>
  <c r="F369" i="15"/>
  <c r="F368" i="15"/>
  <c r="F367" i="15"/>
  <c r="F366" i="15"/>
  <c r="F365" i="15"/>
  <c r="F364" i="15"/>
  <c r="F363" i="15"/>
  <c r="F362" i="15"/>
  <c r="F361" i="15"/>
  <c r="F360" i="15"/>
  <c r="F359" i="15"/>
  <c r="F358" i="15"/>
  <c r="F357" i="15"/>
  <c r="F356" i="15"/>
  <c r="F355" i="15"/>
  <c r="F354" i="15"/>
  <c r="F353" i="15"/>
  <c r="F352" i="15"/>
  <c r="F351" i="15"/>
  <c r="F350" i="15"/>
  <c r="F349" i="15"/>
  <c r="F348" i="15"/>
  <c r="F347" i="15"/>
  <c r="F346" i="15"/>
  <c r="F345" i="15"/>
  <c r="F344" i="15"/>
  <c r="F343" i="15"/>
  <c r="F342" i="15"/>
  <c r="F341" i="15"/>
  <c r="F340" i="15"/>
  <c r="F339" i="15"/>
  <c r="F338" i="15"/>
  <c r="F337" i="15"/>
  <c r="F335" i="15"/>
  <c r="F334" i="15"/>
  <c r="F333" i="15"/>
  <c r="F332" i="15"/>
  <c r="F331" i="15"/>
  <c r="F330" i="15"/>
  <c r="F329" i="15"/>
  <c r="F328" i="15"/>
  <c r="F327" i="15"/>
  <c r="F325" i="15"/>
  <c r="F324" i="15"/>
  <c r="F323" i="15"/>
  <c r="F322" i="15"/>
  <c r="F321" i="15"/>
  <c r="F320" i="15"/>
  <c r="F319" i="15"/>
  <c r="F318" i="15"/>
  <c r="F317" i="15"/>
  <c r="F316" i="15"/>
  <c r="F315" i="15"/>
  <c r="F314" i="15"/>
  <c r="F313" i="15"/>
  <c r="F311" i="15"/>
  <c r="F310" i="15"/>
  <c r="F309" i="15"/>
  <c r="F308" i="15"/>
  <c r="F307" i="15"/>
  <c r="F306" i="15"/>
  <c r="F305" i="15"/>
  <c r="F304" i="15"/>
  <c r="F303" i="15"/>
  <c r="F302" i="15"/>
  <c r="F301" i="15"/>
  <c r="F300" i="15"/>
  <c r="F299" i="15"/>
  <c r="F298" i="15"/>
  <c r="F297" i="15"/>
  <c r="F296" i="15"/>
  <c r="F295" i="15"/>
  <c r="F294" i="15"/>
  <c r="F293" i="15"/>
  <c r="F291" i="15"/>
  <c r="F290" i="15"/>
  <c r="F289" i="15"/>
  <c r="F288" i="15"/>
  <c r="F287" i="15"/>
  <c r="F286" i="15"/>
  <c r="F285" i="15"/>
  <c r="F284" i="15"/>
  <c r="F283" i="15"/>
  <c r="F282" i="15"/>
  <c r="F281" i="15"/>
  <c r="F280" i="15"/>
  <c r="F279" i="15"/>
  <c r="F278" i="15"/>
  <c r="F277" i="15"/>
  <c r="F276" i="15"/>
  <c r="F275" i="15"/>
  <c r="F274" i="15"/>
  <c r="F273" i="15"/>
  <c r="F270" i="15"/>
  <c r="F269" i="15"/>
  <c r="F268" i="15"/>
  <c r="F267" i="15"/>
  <c r="F266" i="15"/>
  <c r="F265" i="15"/>
  <c r="F264" i="15"/>
  <c r="F263" i="15"/>
  <c r="F262" i="15"/>
  <c r="F261" i="15"/>
  <c r="F260" i="15"/>
  <c r="F259"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15" i="15"/>
  <c r="F214" i="15"/>
  <c r="F213" i="15"/>
  <c r="F212" i="15"/>
  <c r="F210" i="15"/>
  <c r="F209" i="15"/>
  <c r="F208" i="15"/>
  <c r="F207" i="15"/>
  <c r="F206" i="15"/>
  <c r="F205" i="15"/>
  <c r="F204" i="15"/>
  <c r="F203" i="15"/>
  <c r="F202" i="15"/>
  <c r="F201" i="15"/>
  <c r="F199" i="15"/>
  <c r="F198" i="15"/>
  <c r="F197" i="15"/>
  <c r="F196" i="15"/>
  <c r="F195" i="15"/>
  <c r="F194" i="15"/>
  <c r="F193" i="15"/>
  <c r="F192" i="15"/>
  <c r="F191" i="15"/>
  <c r="F190" i="15"/>
  <c r="F189" i="15"/>
  <c r="F188" i="15"/>
  <c r="F187" i="15"/>
  <c r="F186" i="15"/>
  <c r="F185" i="15"/>
  <c r="F184" i="15"/>
  <c r="F182" i="15"/>
  <c r="F181" i="15"/>
  <c r="F180" i="15"/>
  <c r="F179" i="15"/>
  <c r="F178" i="15"/>
  <c r="F177" i="15"/>
  <c r="F176" i="15"/>
  <c r="F175" i="15"/>
  <c r="F174" i="15"/>
  <c r="F173" i="15"/>
  <c r="F172" i="15"/>
  <c r="F171" i="15"/>
  <c r="F170" i="15"/>
  <c r="F169" i="15"/>
  <c r="F168" i="15"/>
  <c r="F167" i="15"/>
  <c r="F166" i="15"/>
  <c r="F165" i="15"/>
  <c r="F164" i="15"/>
  <c r="F162" i="15"/>
  <c r="F161" i="15"/>
  <c r="F160" i="15"/>
  <c r="F159" i="15"/>
  <c r="F158" i="15"/>
  <c r="F157" i="15"/>
  <c r="F156" i="15"/>
  <c r="F155" i="15"/>
  <c r="F154" i="15"/>
  <c r="F153" i="15"/>
  <c r="F152" i="15"/>
  <c r="F151" i="15"/>
  <c r="F150" i="15"/>
  <c r="F149" i="15"/>
  <c r="F148" i="15"/>
  <c r="F147" i="15"/>
  <c r="F146" i="15"/>
  <c r="F145" i="15"/>
  <c r="F144" i="15"/>
  <c r="F141" i="15"/>
  <c r="F140" i="15"/>
  <c r="F139" i="15"/>
  <c r="F138" i="15"/>
  <c r="F137" i="15"/>
  <c r="F136" i="15"/>
  <c r="F135" i="15"/>
  <c r="F133" i="15"/>
  <c r="F132"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7" i="15"/>
  <c r="F86" i="15"/>
  <c r="F85" i="15"/>
  <c r="F84" i="15"/>
  <c r="F83" i="15"/>
  <c r="F82" i="15"/>
  <c r="F81" i="15"/>
  <c r="F80" i="15"/>
  <c r="F79" i="15"/>
  <c r="F78" i="15"/>
  <c r="F77" i="15"/>
  <c r="F76" i="15"/>
  <c r="F75" i="15"/>
  <c r="F74" i="15"/>
  <c r="F73" i="15"/>
  <c r="F72" i="15"/>
  <c r="F70" i="15"/>
  <c r="F69" i="15"/>
  <c r="F68" i="15"/>
  <c r="F67" i="15"/>
  <c r="F66" i="15"/>
  <c r="F65" i="15"/>
  <c r="F64" i="15"/>
  <c r="F63" i="15"/>
  <c r="F62" i="15"/>
  <c r="F61" i="15"/>
  <c r="F60" i="15"/>
  <c r="F59" i="15"/>
  <c r="F58" i="15"/>
  <c r="F57" i="15"/>
  <c r="F56" i="15"/>
  <c r="F55" i="15"/>
  <c r="F54" i="15"/>
  <c r="F53" i="15"/>
  <c r="F52" i="15"/>
  <c r="F51" i="15"/>
  <c r="F50" i="15"/>
  <c r="F49" i="15"/>
  <c r="F48" i="15"/>
  <c r="F46" i="15"/>
  <c r="F45" i="15"/>
  <c r="F44" i="15"/>
  <c r="F43" i="15"/>
  <c r="F42" i="15"/>
  <c r="F41" i="15"/>
  <c r="F40" i="15"/>
  <c r="F39" i="15"/>
  <c r="F38" i="15"/>
  <c r="F37" i="15"/>
  <c r="F36" i="15"/>
  <c r="F35" i="15"/>
  <c r="F34" i="15"/>
  <c r="F33" i="15"/>
  <c r="F32" i="15"/>
  <c r="F31" i="15"/>
  <c r="F30" i="15"/>
  <c r="F29" i="15"/>
  <c r="F28" i="15"/>
  <c r="F26" i="15"/>
  <c r="F25" i="15"/>
  <c r="F24" i="15"/>
  <c r="F23" i="15"/>
  <c r="F22" i="15"/>
  <c r="F21" i="15"/>
  <c r="F20" i="15"/>
  <c r="F19" i="15"/>
  <c r="F18" i="15"/>
  <c r="F17" i="15"/>
  <c r="F16" i="15"/>
  <c r="F15" i="15"/>
  <c r="F14" i="15"/>
  <c r="F13" i="15"/>
  <c r="F12" i="15"/>
  <c r="F11" i="15"/>
  <c r="F10" i="15"/>
  <c r="F9" i="15"/>
  <c r="F8" i="15"/>
  <c r="F142" i="15" l="1"/>
  <c r="F1014" i="15"/>
  <c r="F738" i="15"/>
  <c r="F271" i="15"/>
  <c r="F512" i="15"/>
  <c r="F624" i="15"/>
  <c r="F856" i="15"/>
  <c r="F916" i="15"/>
  <c r="F965" i="15"/>
  <c r="F1008" i="15"/>
  <c r="F6" i="15"/>
  <c r="F391" i="15"/>
  <c r="F999" i="15"/>
  <c r="F855" i="15" l="1"/>
  <c r="F1050" i="15" s="1"/>
</calcChain>
</file>

<file path=xl/sharedStrings.xml><?xml version="1.0" encoding="utf-8"?>
<sst xmlns="http://schemas.openxmlformats.org/spreadsheetml/2006/main" count="3035" uniqueCount="1253">
  <si>
    <t>Kiekis</t>
  </si>
  <si>
    <t>Statybinė dalis. Apdailos atstatymas.</t>
  </si>
  <si>
    <t>Lengvų profilių metalinio karkaso tvirtinimas prie paviršių</t>
  </si>
  <si>
    <t>Sienų vidinių paviršių glaistymas organiniais arba akriliniais glaistais (pirmasis 1.00 mm  storio sluoksnis)</t>
  </si>
  <si>
    <t>Sienų vidinių paviršių glaistymas organiniais arba akriliniais glaistais (kartotinis 1.00 mm  storio sluoksnis)</t>
  </si>
  <si>
    <t>Sienų vidinių paviršių dažymas emulsiniais dažais vienu sluoksniu voleliu</t>
  </si>
  <si>
    <t>Sienų vidinių paviršių dažymas emulsiniais dažais antru arba kartotiniu sluoksniu voleliu</t>
  </si>
  <si>
    <t>Sienų vidinių paviršių pagrindo gruntavimas sukibimą gerinančiais gruntais voleliu</t>
  </si>
  <si>
    <t>25 mm storio cementinių ir betoninių dangų išardymas</t>
  </si>
  <si>
    <t>Statybinių šiukšlių išvežimas 10 km atstumu automobiliais-savivarčiais, pakraunant rankiniu būdu</t>
  </si>
  <si>
    <t>t</t>
  </si>
  <si>
    <t>Keraminių plytelių grindų dangos įrengimas ant išlyginto pagrindo, kai siūlės iki 8mm pločio , plytelės plotas daugiau 0,012 iki 0,05m2</t>
  </si>
  <si>
    <t>Iki 50mm skersmens plastikinio kanalizacijos vamzdyno montavimas</t>
  </si>
  <si>
    <t>m</t>
  </si>
  <si>
    <t>PVC vamzdžiai su movomis 40x1.8x1000, su gum. tarpin.(vid.nuotek.)</t>
  </si>
  <si>
    <t>PVC vamzdžiai su movomis 32x1.8x1000, su gum. tarpin.(vid.nuotek.)</t>
  </si>
  <si>
    <t>Fasoninės dalys</t>
  </si>
  <si>
    <t>kompl.</t>
  </si>
  <si>
    <t>Nuotekų vamzdynų hidraulinis bandymas ( lietaus nuotekų)</t>
  </si>
  <si>
    <t>Vamzdynų, kurių skersmuo iki 32 mm, izoliavimas folija padengtais kevalais</t>
  </si>
  <si>
    <t>Vamzdynų, kurių skersmuo daugiau kaip 32 mm ir mažiau 57 mm, izoliavimas folija padengtais kevalais</t>
  </si>
  <si>
    <t>Drenažo sifonas su hidrouždoriu ir kvapų uždoriu D32</t>
  </si>
  <si>
    <t>Cirkuliacinių siurblių su movinėmis jungtimis montavimas</t>
  </si>
  <si>
    <t>vnt.</t>
  </si>
  <si>
    <t>Siurblys su išnešama plūde Q-11,0 l/val; H-2,0m</t>
  </si>
  <si>
    <t>Elektros tinklai</t>
  </si>
  <si>
    <t>Galios automatinių jungiklių montavimas spintose (dėžese) , kai nominali srovė daugiau 100 A iki 250 A</t>
  </si>
  <si>
    <t>Automatinis jungiklis 3F 250A</t>
  </si>
  <si>
    <t>Viršįtampių ribotuvų montavimas TP 0,4 kV spintose</t>
  </si>
  <si>
    <t>Viršįtampių iškrovikliai B+C</t>
  </si>
  <si>
    <t>Modulinių paskirstymo virštinkinių skydelių surinkimas ir montavimas, tvirtinant medsraigčiais, kai skydelyje (modulių 12 vnt)</t>
  </si>
  <si>
    <t>Modulinių paskirstymo potinkinių skydelių surinkimas ir montavimas į paruoštas nišas, kai skydelyje (modulių 12 vnt)</t>
  </si>
  <si>
    <t>Paskirstymo skydas KPS-1</t>
  </si>
  <si>
    <t>Skydelis KĮS-C</t>
  </si>
  <si>
    <t>Trifazio įvado laidų izoliacijos varžos matavimas (įvadas)</t>
  </si>
  <si>
    <t>Lizdų paskirstymo dėžutėms, jungikliams, kištukiniams lizdams gręžimas žiediniais grąžtais mūro sienose</t>
  </si>
  <si>
    <t>Kabelių, laidų apsaugos iš plastikinių vamzdžių klojimas ant grindų pagrindo , kai vamzdžių išorinis skersmuo daugiau 32 mm iki 63 mm</t>
  </si>
  <si>
    <t>Elektros instaliacijos vamzdžiai iš PVC (lygūs, su movomis) 50/46.4mm</t>
  </si>
  <si>
    <t>Dviejų-trijų gyslų laidų tiesimas  sienose ir paruoštose vagose (po tinku)</t>
  </si>
  <si>
    <t>Paskirstymo dėžutės</t>
  </si>
  <si>
    <t>Variniai galios kabeliai  5x16</t>
  </si>
  <si>
    <t>Variniai kabeliai  5x4.0</t>
  </si>
  <si>
    <t>Variniai galios kabeliai  3x2.5</t>
  </si>
  <si>
    <t>Variniai galios kabeliai  3x1.5</t>
  </si>
  <si>
    <t>1kV nedegūs variniai kabeliai  2x1.5</t>
  </si>
  <si>
    <t>Kabelio izoliacijos varžos matavimas</t>
  </si>
  <si>
    <t>Procesų valdymas ir automatizavimas</t>
  </si>
  <si>
    <t>36 modulių paskirstymo skydelių surinkimas ir montavimas, tvirtinant medsraigčiais</t>
  </si>
  <si>
    <t>36 modulių paskirstymo skydas</t>
  </si>
  <si>
    <t>Kontrolerių (centralės) montavimas ir komutavimas</t>
  </si>
  <si>
    <t>Videosignalo modulio montavimas</t>
  </si>
  <si>
    <t>Programinių arba loginių operacijų iki 2 įėjimo signalų valdymo sistemos derinimas</t>
  </si>
  <si>
    <t>Vamzdžių kirtimosi su pastato konstrukcijomis vietų užtaisymas ugniai atspariomis mastikomis  (sienose)</t>
  </si>
  <si>
    <t>Kabelių, laidų apsaugos iš plastikinių vamzdžių klojimas ant grindų pagrindo , kai vamzdžių išorinis skersmuo iki 32 mm</t>
  </si>
  <si>
    <t>Elektros instaliacijos vamzdžiai  iš PVC (lygūs, su movomis) 20/17.8mm</t>
  </si>
  <si>
    <t>Kabelio antgalis</t>
  </si>
  <si>
    <t>Karščiui atsparūs kabeliai  3x1.5</t>
  </si>
  <si>
    <t>Kondicionierių vidinių sieninių agregatų montavimas , kai agregato šaldymo galia iki 5kW</t>
  </si>
  <si>
    <t>Kondicionierių išorinių agregatų montavimas ant stogo, kai vidiniai agregatai prijungiami 2 jungtimis , išorinio agregato šaldymo galia daugiau 20 kW</t>
  </si>
  <si>
    <t>Dekoratyvinės plokštės, kai plokštės matmenys 200x500x500mm, montavimas</t>
  </si>
  <si>
    <t>Movinių ventilių, čiaupų, vožtuvų, kurių D iki 50mm, prijung.</t>
  </si>
  <si>
    <t>Matavimo, apsaugos, valdymo ir signalizacijos  prietaisų bei aparatų montavimas</t>
  </si>
  <si>
    <t>Konstrukcinė pakyla išoriniam kondicionieriaus blokui</t>
  </si>
  <si>
    <t>Variniai vamzdžiai 18x1mm</t>
  </si>
  <si>
    <t>Variniai vamzdžiai 15x1mm</t>
  </si>
  <si>
    <t>Variniai vamzdžiai 6x1mm</t>
  </si>
  <si>
    <t>Vamzdynų, kurių skersmuo iki 32 mm, izoliavimas garui nelaidžiais polietileno ar porėtos gumos kevalais</t>
  </si>
  <si>
    <t>Putų kaučiuko izoliacija 12/9 (antikondensacinė)</t>
  </si>
  <si>
    <t>Putų kaučiuko izoliacija 15/9 (antikondensacinė)</t>
  </si>
  <si>
    <t>Putų kaučiuko izoliacija  18/9 (antikondensacinė)</t>
  </si>
  <si>
    <t>Putų kaučiuko izoliacija  22/9 (antikondensacinė)</t>
  </si>
  <si>
    <t>Putų kaučiuko izoliacija  6/9 (antikondensacinė)</t>
  </si>
  <si>
    <t>Putų kaučiuko izoliacija 10/9 (antikondensacinė)</t>
  </si>
  <si>
    <t>Putų kaučiuko izoliacija  28/13 (antikondensacinė)</t>
  </si>
  <si>
    <t>Vandentiekio ir šildymo sistemų vamzdynų hidraulinis bandymas</t>
  </si>
  <si>
    <t>Kondicionieriaus vidinio ne autonominio agregato (šaldymo sekcijos) derinimas, kai jo šaldymo galia iki 7,0 kW</t>
  </si>
  <si>
    <t>Vamzdžių kirtimosi su pastato konstrukcijomis vietų užtaisymas ugniai atspariais žiedais ( betono perdangose)</t>
  </si>
  <si>
    <t>Priešgaisrinės movos D150</t>
  </si>
  <si>
    <t xml:space="preserve"> </t>
  </si>
  <si>
    <t>Valdymo pultelis</t>
  </si>
  <si>
    <t>Skydelis KĮS-1</t>
  </si>
  <si>
    <t>Vamzdžių kirtimosi su pastato konstrukcijomis vietų užtaisymas ugniai atspariomis mastikomis ( sienose)</t>
  </si>
  <si>
    <t>Kondicionierių vidinių kasetinių agregatų montavimas , kai išorinio agregato šaldymo galia iki 5kW</t>
  </si>
  <si>
    <t>Vamzdynų, kurių skersmuo 40-50 mm, izoliavimas garui nelaidžiais polietileno ar porėtos gumos kevalais</t>
  </si>
  <si>
    <t>Putų kaučiuko izoliacija  35/13 (antikondensacinė)</t>
  </si>
  <si>
    <t>Horizontalių 160 mm skersmens skylių gręžimas deimantiniais grąžtais pastatų išorinėse sienose (skylės gylis  510.00 mm)</t>
  </si>
  <si>
    <t>Plieninių dėklų vamzdžiams per atitvaras pagaminimas ir montavimas, kai dėklų skersmuo  daugiau 100 mm iki 150</t>
  </si>
  <si>
    <t>Vamzdžių kirtimosi su pastato konstrukcijomis vietų užtaisymas ugniai atspariais žiedais  (betono perdangose)</t>
  </si>
  <si>
    <t>Skydelis KĮS-2</t>
  </si>
  <si>
    <t>Variniai galios kabeliai 5x16.0</t>
  </si>
  <si>
    <t>Skydelis KĮS-3</t>
  </si>
  <si>
    <t>Elektros instaliacijos vamzdžiai iš PVC (lygūs, su movomis) 63/57,8mm</t>
  </si>
  <si>
    <t>1kV galios variniai kabeliai  5x35</t>
  </si>
  <si>
    <t>Variniai galios kabeliai  5x16.0</t>
  </si>
  <si>
    <t>Skydelis KĮS-4</t>
  </si>
  <si>
    <t>Skydelis KĮS-5</t>
  </si>
  <si>
    <t>Skydelis KĮS-6</t>
  </si>
  <si>
    <t>Septintas aukštas</t>
  </si>
  <si>
    <t>Aštuntas aukštas</t>
  </si>
  <si>
    <t>Stogas</t>
  </si>
  <si>
    <t>Denginių cementinių išlyginamųjų ir nuolydžio sluoksnių įrengimas , paduodant medžiagas kranu, kai sluoksnio storis  45.00 mm</t>
  </si>
  <si>
    <t>Metalinių konstrukcijų dažymas aliejiniais dažais (2 kartus), gruntuojant</t>
  </si>
  <si>
    <t>Antikoroziniai dažai</t>
  </si>
  <si>
    <t>kg</t>
  </si>
  <si>
    <t>Žaibolaidžio montavimas, kai tvirtinama prie konstrukcijų</t>
  </si>
  <si>
    <t>Plieninė cinkuota viela 8.0</t>
  </si>
  <si>
    <t>km</t>
  </si>
  <si>
    <t>Horizontalių įžeminimo 160 mm2 skerspjūvio juostinio plieno laidininkų paklojimas tranšėjoje</t>
  </si>
  <si>
    <t>Įžeminimo juostinio plieno laidininkų montavimas, tvirtinant prie konstrukcijų, gręžiant skyles</t>
  </si>
  <si>
    <t>Įžeminimo juosta 40x4</t>
  </si>
  <si>
    <t>Įžeminimo juosta 25x4</t>
  </si>
  <si>
    <t>Vertikalių apvalaus plieno įžemiklių įrengimas</t>
  </si>
  <si>
    <t>Įžeminimo elektrodai L-3,0m</t>
  </si>
  <si>
    <t>Įžeminimo elektrodai L-0,75m</t>
  </si>
  <si>
    <t>Įžeminimo elektrodai L-1,5 m</t>
  </si>
  <si>
    <t>Elektrodo antgalis</t>
  </si>
  <si>
    <t>Kryžminis sujungimas</t>
  </si>
  <si>
    <t>Galvutė</t>
  </si>
  <si>
    <t>Vielos laikikliai</t>
  </si>
  <si>
    <t>Antikorozinė pasta</t>
  </si>
  <si>
    <t>Įžeminimo revizijos dėžių įrengimas</t>
  </si>
  <si>
    <t>Įžeminimo revizijos dėžutė</t>
  </si>
  <si>
    <t>Iki 25mm skersmens viniplastinių vamzdžių montavimas sienomis ir kolonomis su nejudomu tvirtinimu</t>
  </si>
  <si>
    <t>Iki 32mm skersmens viniplastinių vamzdžių montavimas sienomis ir kolonomis su nejudomu tvirtinimu</t>
  </si>
  <si>
    <t>Elektros instaliacijos vamzdžiai  PVC (lygūs, su movomis)16/13.3mm</t>
  </si>
  <si>
    <t>Elektros instaliacijos vamzdžiai  iš PVC (lygūs, su movomis) 32/29.4mm</t>
  </si>
  <si>
    <t>Įžeminimo kontūro varžos matavimas</t>
  </si>
  <si>
    <t>Dangų atstatymas</t>
  </si>
  <si>
    <t>Natūralios spalvos stačiakampės trinkelės</t>
  </si>
  <si>
    <t>Žaibosauga, įžeminimas.</t>
  </si>
  <si>
    <t>Darbai, medžiagos ir įranga</t>
  </si>
  <si>
    <t>100 m</t>
  </si>
  <si>
    <r>
      <t>100 m</t>
    </r>
    <r>
      <rPr>
        <vertAlign val="superscript"/>
        <sz val="8"/>
        <rFont val="Times New Roman"/>
        <family val="1"/>
        <charset val="186"/>
      </rPr>
      <t>2</t>
    </r>
  </si>
  <si>
    <r>
      <t>100 m</t>
    </r>
    <r>
      <rPr>
        <vertAlign val="superscript"/>
        <sz val="8"/>
        <rFont val="Times New Roman"/>
        <family val="1"/>
        <charset val="186"/>
      </rPr>
      <t>3</t>
    </r>
  </si>
  <si>
    <r>
      <t>m</t>
    </r>
    <r>
      <rPr>
        <vertAlign val="superscript"/>
        <sz val="8"/>
        <rFont val="Times New Roman"/>
        <family val="1"/>
        <charset val="186"/>
      </rPr>
      <t>2</t>
    </r>
  </si>
  <si>
    <r>
      <t>m</t>
    </r>
    <r>
      <rPr>
        <vertAlign val="superscript"/>
        <sz val="8"/>
        <rFont val="Times New Roman"/>
        <family val="1"/>
        <charset val="186"/>
      </rPr>
      <t>3</t>
    </r>
  </si>
  <si>
    <t>10 vnt.</t>
  </si>
  <si>
    <t>100 vnt.</t>
  </si>
  <si>
    <t>Mato vnt.</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</si>
  <si>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</si>
  <si>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</si>
  <si>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</si>
  <si>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</si>
  <si>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</si>
  <si>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</si>
  <si>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</si>
  <si>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</si>
  <si>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</si>
  <si>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</si>
  <si>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</si>
  <si>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</si>
  <si>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</si>
  <si>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</si>
  <si>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</si>
  <si>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</si>
  <si>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</si>
  <si>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</si>
  <si>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</si>
  <si>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</si>
  <si>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</si>
  <si>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</si>
  <si>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</si>
  <si>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</si>
  <si>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</si>
  <si>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</si>
  <si>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</si>
  <si>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</si>
  <si>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</si>
  <si>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</si>
  <si>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</si>
  <si>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</si>
  <si>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</si>
  <si>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</si>
  <si>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</si>
  <si>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</si>
  <si>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</si>
  <si>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</si>
  <si>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</si>
  <si>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</si>
  <si>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</si>
  <si>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</si>
  <si>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</si>
  <si>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</si>
  <si>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</si>
  <si>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</si>
  <si>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</si>
  <si>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</si>
  <si>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</si>
  <si>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</si>
  <si>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</si>
  <si>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</si>
  <si>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</si>
  <si>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</si>
  <si>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</si>
  <si>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</si>
  <si>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</si>
  <si>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</si>
  <si>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</si>
  <si>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</si>
  <si>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</si>
  <si>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</si>
  <si>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</si>
  <si>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</si>
  <si>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</si>
  <si>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</si>
  <si>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</si>
  <si>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</si>
  <si>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</si>
  <si>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</si>
  <si>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</si>
  <si>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</si>
  <si>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</si>
  <si>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</si>
  <si>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</si>
  <si>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</si>
  <si>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</si>
  <si>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</si>
  <si>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</si>
  <si>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</si>
  <si>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</si>
  <si>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</si>
  <si>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</si>
  <si>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</si>
  <si>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</si>
  <si>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</si>
  <si>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</si>
  <si>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</si>
  <si>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</si>
  <si>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</si>
  <si>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</si>
  <si>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</si>
  <si>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</si>
  <si>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</si>
  <si>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</si>
  <si>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</si>
  <si>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</si>
  <si>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</si>
  <si>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</si>
  <si>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</si>
  <si>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</si>
  <si>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</si>
  <si>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</si>
  <si>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</si>
  <si>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</si>
  <si>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</si>
  <si>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</si>
  <si>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</si>
  <si>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</si>
  <si>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</si>
  <si>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</si>
  <si>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</si>
  <si>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</si>
  <si>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</si>
  <si>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</si>
  <si>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</si>
  <si>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</si>
  <si>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</si>
  <si>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</si>
  <si>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</si>
  <si>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</si>
  <si>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</si>
  <si>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</si>
  <si>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</si>
  <si>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</si>
  <si>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</si>
  <si>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</si>
  <si>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</si>
  <si>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</si>
  <si>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2.</t>
  </si>
  <si>
    <t>2.1</t>
  </si>
  <si>
    <t>2.2</t>
  </si>
  <si>
    <t>2.3</t>
  </si>
  <si>
    <t>2.4</t>
  </si>
  <si>
    <t>2.5</t>
  </si>
  <si>
    <t>2.6</t>
  </si>
  <si>
    <t>2.7</t>
  </si>
  <si>
    <t>2.8</t>
  </si>
  <si>
    <t>2.9</t>
  </si>
  <si>
    <t>2.10</t>
  </si>
  <si>
    <t>2.11</t>
  </si>
  <si>
    <t>2.12</t>
  </si>
  <si>
    <t>2.13</t>
  </si>
  <si>
    <t>2.14</t>
  </si>
  <si>
    <t>2.15</t>
  </si>
  <si>
    <t>2.16</t>
  </si>
  <si>
    <t>2.17</t>
  </si>
  <si>
    <t>2.18</t>
  </si>
  <si>
    <t>2.19</t>
  </si>
  <si>
    <t>2.20</t>
  </si>
  <si>
    <t>2.21</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</si>
  <si>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</si>
  <si>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</si>
  <si>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</si>
  <si>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</si>
  <si>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</si>
  <si>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</si>
  <si>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</si>
  <si>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</si>
  <si>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</si>
  <si>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</si>
  <si>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</si>
  <si>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</si>
  <si>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</si>
  <si>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</si>
  <si>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</si>
  <si>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</si>
  <si>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</si>
  <si>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</si>
  <si>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</si>
  <si>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</si>
  <si>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</si>
  <si>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</si>
  <si>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</si>
  <si>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</si>
  <si>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</si>
  <si>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</si>
  <si>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</si>
  <si>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</si>
  <si>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</si>
  <si>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</si>
  <si>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</si>
  <si>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</si>
  <si>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</si>
  <si>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</si>
  <si>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</si>
  <si>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</si>
  <si>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</si>
  <si>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</si>
  <si>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</si>
  <si>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</si>
  <si>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</si>
  <si>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</si>
  <si>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</si>
  <si>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</si>
  <si>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</si>
  <si>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</si>
  <si>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</si>
  <si>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</si>
  <si>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</si>
  <si>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</si>
  <si>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</si>
  <si>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</si>
  <si>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</si>
  <si>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</si>
  <si>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</si>
  <si>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</si>
  <si>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</si>
  <si>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</si>
  <si>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</si>
  <si>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</si>
  <si>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</si>
  <si>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</si>
  <si>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</si>
  <si>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</si>
  <si>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</si>
  <si>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</si>
  <si>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</si>
  <si>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</si>
  <si>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</si>
  <si>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</si>
  <si>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</si>
  <si>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</si>
  <si>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</si>
  <si>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</si>
  <si>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</si>
  <si>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</si>
  <si>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</si>
  <si>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</si>
  <si>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</si>
  <si>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</si>
  <si>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</si>
  <si>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</si>
  <si>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</si>
  <si>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</si>
  <si>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</si>
  <si>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</si>
  <si>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</si>
  <si>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</si>
  <si>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</si>
  <si>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</si>
  <si>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</si>
  <si>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</si>
  <si>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</si>
  <si>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</si>
  <si>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</si>
  <si>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</si>
  <si>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</si>
  <si>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</si>
  <si>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</si>
  <si>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</si>
  <si>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</si>
  <si>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</si>
  <si>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</si>
  <si>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</si>
  <si>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</si>
  <si>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</si>
  <si>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</si>
  <si>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</si>
  <si>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</si>
  <si>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</si>
  <si>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</si>
  <si>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</si>
  <si>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</si>
  <si>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</si>
  <si>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</si>
  <si>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</si>
  <si>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</si>
  <si>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</si>
  <si>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</si>
  <si>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</si>
  <si>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</si>
  <si>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</si>
  <si>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</si>
  <si>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</si>
  <si>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</si>
  <si>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</si>
  <si>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</si>
  <si>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</si>
  <si>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</si>
  <si>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</si>
  <si>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</si>
  <si>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</si>
  <si>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</si>
  <si>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</si>
  <si>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</si>
  <si>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</si>
  <si>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</si>
  <si>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</si>
  <si>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</si>
  <si>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</si>
  <si>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</si>
  <si>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</si>
  <si>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</si>
  <si>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</si>
  <si>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</si>
  <si>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</si>
  <si>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</si>
  <si>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</si>
  <si>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</si>
  <si>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</si>
  <si>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</si>
  <si>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</si>
  <si>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</si>
  <si>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</si>
  <si>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</si>
  <si>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</si>
  <si>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</si>
  <si>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</si>
  <si>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</si>
  <si>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</si>
  <si>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</si>
  <si>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</si>
  <si>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</si>
  <si>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</si>
  <si>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</si>
  <si>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</si>
  <si>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</si>
  <si>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</si>
  <si>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</si>
  <si>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</si>
  <si>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</si>
  <si>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</si>
  <si>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</si>
  <si>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</si>
  <si>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</si>
  <si>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</si>
  <si>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</si>
  <si>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</si>
  <si>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</si>
  <si>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</si>
  <si>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</si>
  <si>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</si>
  <si>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</si>
  <si>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</si>
  <si>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</si>
  <si>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</si>
  <si>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</si>
  <si>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</si>
  <si>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</si>
  <si>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</si>
  <si>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</si>
  <si>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</si>
  <si>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</si>
  <si>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</si>
  <si>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</si>
  <si>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</si>
  <si>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</si>
  <si>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</si>
  <si>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</si>
  <si>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</si>
  <si>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</si>
  <si>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</si>
  <si>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</si>
  <si>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</si>
  <si>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</si>
  <si>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</si>
  <si>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</si>
  <si>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</si>
  <si>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</si>
  <si>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</si>
  <si>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</si>
  <si>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</si>
  <si>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</si>
  <si>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</si>
  <si>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4.</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</si>
  <si>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</si>
  <si>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</si>
  <si>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</si>
  <si>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</si>
  <si>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</si>
  <si>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</si>
  <si>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</si>
  <si>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</si>
  <si>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</si>
  <si>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</si>
  <si>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</si>
  <si>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</si>
  <si>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</si>
  <si>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</si>
  <si>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</si>
  <si>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</si>
  <si>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</si>
  <si>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</si>
  <si>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</si>
  <si>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</si>
  <si>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</si>
  <si>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</si>
  <si>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</si>
  <si>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</si>
  <si>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</si>
  <si>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</si>
  <si>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</si>
  <si>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</si>
  <si>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</si>
  <si>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</si>
  <si>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</si>
  <si>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</si>
  <si>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</si>
  <si>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</si>
  <si>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</si>
  <si>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</si>
  <si>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</si>
  <si>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</si>
  <si>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</si>
  <si>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</si>
  <si>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</si>
  <si>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</si>
  <si>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</si>
  <si>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</si>
  <si>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</si>
  <si>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</si>
  <si>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</si>
  <si>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</si>
  <si>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</si>
  <si>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</si>
  <si>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</si>
  <si>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</si>
  <si>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</si>
  <si>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</si>
  <si>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</si>
  <si>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</si>
  <si>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</si>
  <si>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</si>
  <si>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</si>
  <si>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</si>
  <si>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</si>
  <si>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</si>
  <si>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</si>
  <si>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</si>
  <si>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</si>
  <si>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</si>
  <si>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</si>
  <si>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</si>
  <si>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</si>
  <si>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</si>
  <si>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</si>
  <si>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</si>
  <si>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</si>
  <si>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</si>
  <si>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</si>
  <si>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</si>
  <si>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</si>
  <si>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</si>
  <si>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</si>
  <si>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</si>
  <si>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</si>
  <si>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</si>
  <si>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</si>
  <si>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</si>
  <si>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</si>
  <si>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</si>
  <si>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</si>
  <si>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</si>
  <si>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</si>
  <si>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</si>
  <si>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</si>
  <si>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</si>
  <si>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</si>
  <si>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</si>
  <si>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</si>
  <si>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</si>
  <si>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</si>
  <si>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</si>
  <si>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</si>
  <si>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</si>
  <si>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</si>
  <si>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</si>
  <si>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</si>
  <si>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</si>
  <si>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</si>
  <si>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</si>
  <si>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</si>
  <si>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</si>
  <si>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</si>
  <si>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</si>
  <si>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</si>
  <si>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</si>
  <si>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</si>
  <si>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</si>
  <si>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</si>
  <si>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</si>
  <si>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</si>
  <si>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</si>
  <si>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</si>
  <si>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</si>
  <si>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</si>
  <si>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</si>
  <si>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</si>
  <si>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</si>
  <si>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</si>
  <si>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</si>
  <si>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</si>
  <si>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</si>
  <si>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</si>
  <si>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</si>
  <si>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</si>
  <si>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</si>
  <si>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</si>
  <si>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</si>
  <si>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</si>
  <si>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</si>
  <si>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</si>
  <si>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</si>
  <si>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</si>
  <si>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</si>
  <si>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</si>
  <si>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</si>
  <si>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</si>
  <si>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</si>
  <si>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</si>
  <si>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</si>
  <si>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</si>
  <si>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</si>
  <si>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</si>
  <si>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</si>
  <si>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</si>
  <si>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</si>
  <si>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</si>
  <si>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</si>
  <si>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</si>
  <si>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</si>
  <si>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</si>
  <si>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</si>
  <si>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</si>
  <si>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</si>
  <si>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</si>
  <si>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</si>
  <si>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</si>
  <si>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</si>
  <si>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</si>
  <si>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</si>
  <si>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</si>
  <si>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</si>
  <si>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</si>
  <si>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</si>
  <si>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</si>
  <si>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</si>
  <si>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</si>
  <si>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</si>
  <si>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</si>
  <si>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</si>
  <si>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</si>
  <si>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</si>
  <si>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</si>
  <si>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</si>
  <si>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</si>
  <si>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</si>
  <si>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</si>
  <si>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</si>
  <si>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</si>
  <si>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</si>
  <si>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</si>
  <si>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</si>
  <si>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</si>
  <si>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</si>
  <si>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</si>
  <si>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</si>
  <si>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</si>
  <si>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</si>
  <si>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</si>
  <si>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</si>
  <si>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</si>
  <si>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</si>
  <si>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</si>
  <si>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</si>
  <si>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</si>
  <si>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</si>
  <si>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</si>
  <si>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</si>
  <si>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</si>
  <si>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</si>
  <si>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</si>
  <si>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</si>
  <si>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</si>
  <si>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</si>
  <si>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</si>
  <si>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</si>
  <si>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</si>
  <si>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</si>
  <si>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</si>
  <si>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</si>
  <si>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</si>
  <si>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</si>
  <si>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</si>
  <si>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</si>
  <si>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6.</t>
  </si>
  <si>
    <t>6.1</t>
  </si>
  <si>
    <t>6.2</t>
  </si>
  <si>
    <t>6.3</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</si>
  <si>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</si>
  <si>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</si>
  <si>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</si>
  <si>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</si>
  <si>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</si>
  <si>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</si>
  <si>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</si>
  <si>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</si>
  <si>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</si>
  <si>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</si>
  <si>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</si>
  <si>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</si>
  <si>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</si>
  <si>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</si>
  <si>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</si>
  <si>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</si>
  <si>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</si>
  <si>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</si>
  <si>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</si>
  <si>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</si>
  <si>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</si>
  <si>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</si>
  <si>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</si>
  <si>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</si>
  <si>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</si>
  <si>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</si>
  <si>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</si>
  <si>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</si>
  <si>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</si>
  <si>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</si>
  <si>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</si>
  <si>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</si>
  <si>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</si>
  <si>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</si>
  <si>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</si>
  <si>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</si>
  <si>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</si>
  <si>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</si>
  <si>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</si>
  <si>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</si>
  <si>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</si>
  <si>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</si>
  <si>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</si>
  <si>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</si>
  <si>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</si>
  <si>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</si>
  <si>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</si>
  <si>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</si>
  <si>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</si>
  <si>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</si>
  <si>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</si>
  <si>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</si>
  <si>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</si>
  <si>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</si>
  <si>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</si>
  <si>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</si>
  <si>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</si>
  <si>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</si>
  <si>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</si>
  <si>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</si>
  <si>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</si>
  <si>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</si>
  <si>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</si>
  <si>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</si>
  <si>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</si>
  <si>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</si>
  <si>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</si>
  <si>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</si>
  <si>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</si>
  <si>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</si>
  <si>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</si>
  <si>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</si>
  <si>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</si>
  <si>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</si>
  <si>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</si>
  <si>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</si>
  <si>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</si>
  <si>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</si>
  <si>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</si>
  <si>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</si>
  <si>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</si>
  <si>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</si>
  <si>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</si>
  <si>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</si>
  <si>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</si>
  <si>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</si>
  <si>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</si>
  <si>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</si>
  <si>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</si>
  <si>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</si>
  <si>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</si>
  <si>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</si>
  <si>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</si>
  <si>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</si>
  <si>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</si>
  <si>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</si>
  <si>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</si>
  <si>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</si>
  <si>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</si>
  <si>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</si>
  <si>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</si>
  <si>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</si>
  <si>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</si>
  <si>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</si>
  <si>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7.</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</si>
  <si>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</si>
  <si>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</si>
  <si>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</si>
  <si>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</si>
  <si>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</si>
  <si>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</si>
  <si>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</si>
  <si>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</si>
  <si>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</si>
  <si>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</si>
  <si>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</si>
  <si>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</si>
  <si>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</si>
  <si>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</si>
  <si>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</si>
  <si>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</si>
  <si>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</si>
  <si>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</si>
  <si>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</si>
  <si>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</si>
  <si>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</si>
  <si>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</si>
  <si>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</si>
  <si>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</si>
  <si>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</si>
  <si>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</si>
  <si>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</si>
  <si>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</si>
  <si>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</si>
  <si>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</si>
  <si>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</si>
  <si>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</si>
  <si>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</si>
  <si>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</si>
  <si>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</si>
  <si>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</si>
  <si>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</si>
  <si>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</si>
  <si>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</si>
  <si>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</si>
  <si>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</si>
  <si>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</si>
  <si>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</si>
  <si>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</si>
  <si>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</si>
  <si>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</si>
  <si>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</si>
  <si>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</si>
  <si>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</si>
  <si>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</si>
  <si>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</si>
  <si>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</si>
  <si>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</si>
  <si>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</si>
  <si>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</si>
  <si>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</si>
  <si>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</si>
  <si>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</si>
  <si>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</si>
  <si>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</si>
  <si>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</si>
  <si>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</si>
  <si>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</si>
  <si>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</si>
  <si>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</si>
  <si>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</si>
  <si>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</si>
  <si>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</si>
  <si>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</si>
  <si>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</si>
  <si>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</si>
  <si>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</si>
  <si>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</si>
  <si>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</si>
  <si>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</si>
  <si>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</si>
  <si>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</si>
  <si>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</si>
  <si>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</si>
  <si>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</si>
  <si>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</si>
  <si>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</si>
  <si>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</si>
  <si>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</si>
  <si>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</si>
  <si>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</si>
  <si>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</si>
  <si>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</si>
  <si>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</si>
  <si>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</si>
  <si>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</si>
  <si>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</si>
  <si>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</si>
  <si>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</si>
  <si>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</si>
  <si>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</si>
  <si>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</si>
  <si>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</si>
  <si>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</si>
  <si>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7.100</t>
  </si>
  <si>
    <t>7.101</t>
  </si>
  <si>
    <t>7.102</t>
  </si>
  <si>
    <t>7.103</t>
  </si>
  <si>
    <t>7.104</t>
  </si>
  <si>
    <t>7.105</t>
  </si>
  <si>
    <t>7.106</t>
  </si>
  <si>
    <t>7.107</t>
  </si>
  <si>
    <t>7.108</t>
  </si>
  <si>
    <t>7.109</t>
  </si>
  <si>
    <t>7.110</t>
  </si>
  <si>
    <t>8.</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</si>
  <si>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</si>
  <si>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</si>
  <si>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</si>
  <si>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</si>
  <si>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</si>
  <si>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</si>
  <si>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</si>
  <si>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</si>
  <si>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</si>
  <si>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</si>
  <si>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</si>
  <si>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</si>
  <si>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</si>
  <si>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</si>
  <si>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</si>
  <si>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</si>
  <si>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</si>
  <si>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</si>
  <si>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</si>
  <si>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</si>
  <si>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</si>
  <si>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</si>
  <si>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</si>
  <si>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</si>
  <si>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</si>
  <si>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</si>
  <si>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</si>
  <si>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</si>
  <si>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</si>
  <si>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</si>
  <si>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</si>
  <si>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</si>
  <si>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</si>
  <si>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</si>
  <si>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</si>
  <si>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</si>
  <si>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</si>
  <si>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</si>
  <si>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</si>
  <si>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</si>
  <si>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</si>
  <si>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</si>
  <si>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</si>
  <si>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</si>
  <si>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</si>
  <si>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</si>
  <si>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</si>
  <si>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</si>
  <si>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</si>
  <si>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</si>
  <si>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</si>
  <si>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</si>
  <si>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</si>
  <si>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</si>
  <si>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</si>
  <si>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t>
  </si>
  <si>
    <t>8.2.</t>
  </si>
  <si>
    <t>8.2.1</t>
  </si>
  <si>
    <t>8.2.2</t>
  </si>
  <si>
    <t>8.2.3</t>
  </si>
  <si>
    <t>8.2.4</t>
  </si>
  <si>
    <t>8.2.5</t>
  </si>
  <si>
    <t>8.2.6</t>
  </si>
  <si>
    <t>8.2.7</t>
  </si>
  <si>
    <t>8.2.8</t>
  </si>
  <si>
    <t>8.2.9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</si>
  <si>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</si>
  <si>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</si>
  <si>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</si>
  <si>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</si>
  <si>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</si>
  <si>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</si>
  <si>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</si>
  <si>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</si>
  <si>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</si>
  <si>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</si>
  <si>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</si>
  <si>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</si>
  <si>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</si>
  <si>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</si>
  <si>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</si>
  <si>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</si>
  <si>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</si>
  <si>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</si>
  <si>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</si>
  <si>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</si>
  <si>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</si>
  <si>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</si>
  <si>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</si>
  <si>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</si>
  <si>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</si>
  <si>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</si>
  <si>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</si>
  <si>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</si>
  <si>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</si>
  <si>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</si>
  <si>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</si>
  <si>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</si>
  <si>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</si>
  <si>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</si>
  <si>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</si>
  <si>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8.3.</t>
  </si>
  <si>
    <t>8.3.1</t>
  </si>
  <si>
    <t>8.3.2</t>
  </si>
  <si>
    <t>8.3.3</t>
  </si>
  <si>
    <t>8.3.4</t>
  </si>
  <si>
    <t>8.3.5</t>
  </si>
  <si>
    <t>8.3.6</t>
  </si>
  <si>
    <t>8.3.7</t>
  </si>
  <si>
    <t>9.</t>
  </si>
  <si>
    <t>9.1</t>
  </si>
  <si>
    <t>9.2</t>
  </si>
  <si>
    <t>9.3</t>
  </si>
  <si>
    <t>9.4</t>
  </si>
  <si>
    <t>9.5</t>
  </si>
  <si>
    <t>10.</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</si>
  <si>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</si>
  <si>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</si>
  <si>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</si>
  <si>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</si>
  <si>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</si>
  <si>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</si>
  <si>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</si>
  <si>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</si>
  <si>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</si>
  <si>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</si>
  <si>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</si>
  <si>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</si>
  <si>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</si>
  <si>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</si>
  <si>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</si>
  <si>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</si>
  <si>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</si>
  <si>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</si>
  <si>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</si>
  <si>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</si>
  <si>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</si>
  <si>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</si>
  <si>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</si>
  <si>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</si>
  <si>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</si>
  <si>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</si>
  <si>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</si>
  <si>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</si>
  <si>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</si>
  <si>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</si>
  <si>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</si>
  <si>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</si>
  <si>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</si>
  <si>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8.3.8</t>
  </si>
  <si>
    <t>8.3.9</t>
  </si>
  <si>
    <t>8.3.10</t>
  </si>
  <si>
    <t>8.3.11</t>
  </si>
  <si>
    <t>8.3.12</t>
  </si>
  <si>
    <t>8.3.13</t>
  </si>
  <si>
    <t>8.3.14</t>
  </si>
  <si>
    <t>8.3.15</t>
  </si>
  <si>
    <t>8.3.16</t>
  </si>
  <si>
    <t>8.3.17</t>
  </si>
  <si>
    <t>8.3.18</t>
  </si>
  <si>
    <t>8.3.19</t>
  </si>
  <si>
    <t>8.3.20</t>
  </si>
  <si>
    <t>8.3.21</t>
  </si>
  <si>
    <t>8.3.22</t>
  </si>
  <si>
    <t>8.3.23</t>
  </si>
  <si>
    <t>8.3.24</t>
  </si>
  <si>
    <t>8.3.25</t>
  </si>
  <si>
    <t>8.3.26</t>
  </si>
  <si>
    <t>8.3.27</t>
  </si>
  <si>
    <t>8.3.28</t>
  </si>
  <si>
    <t>8.3.29</t>
  </si>
  <si>
    <t>8.3.30</t>
  </si>
  <si>
    <t>8.3.31</t>
  </si>
  <si>
    <t>8.3.32</t>
  </si>
  <si>
    <t>8.3.33</t>
  </si>
  <si>
    <t>8.4.</t>
  </si>
  <si>
    <t>8.4.1</t>
  </si>
  <si>
    <t>8.4.2</t>
  </si>
  <si>
    <t>8.4.3</t>
  </si>
  <si>
    <t>8.4.4</t>
  </si>
  <si>
    <t>8.4.5</t>
  </si>
  <si>
    <t>8.4.6</t>
  </si>
  <si>
    <t>8.4.7</t>
  </si>
  <si>
    <t>Kaina 
su PVM</t>
  </si>
  <si>
    <t>Eil. 
Nr.</t>
  </si>
  <si>
    <t>Kontroleris programuojamas BACnet IP</t>
  </si>
  <si>
    <t>Tarpinis modulis BUCnetIP signalas</t>
  </si>
  <si>
    <t>Vidinis sieninis kondicionieriaus blokas 1,7/1,9 kW</t>
  </si>
  <si>
    <t>Vidinis sieninis kondicionieriaus blokas 2,2/2,5 kW</t>
  </si>
  <si>
    <t>Vidinis lubinis kasetinis kondicionieriaus blokas 11,2/12,5 kW</t>
  </si>
  <si>
    <t>Pirmų laidų, kabelių įtraukimas į sumontuotus vamzdžius, kai laidų skerspjūvio plotas daugiau 6 mm2 iki 16 mm2</t>
  </si>
  <si>
    <t>Pirmų laidų, kabelių įtraukimas į sumontuotus vamzdžius, kai laidų skerspjūvio plotas iki 6 mm2</t>
  </si>
  <si>
    <t>Kondicionierių vidinių kasetinių agregatų montavimas, kai išorinio agregato šaldymo galia iki 5kW</t>
  </si>
  <si>
    <t>Kondicionierių vidinių sieninių agregatų montavimas, kai agregato šaldymo galia iki 5kW</t>
  </si>
  <si>
    <t>Kondicionierių vidinių kasetinių agregatų montavimas, kai išorinio agregato šaldymo galia daugiau 10 kW</t>
  </si>
  <si>
    <t>Vamzdžiai pl. tiesia siūle suvir. elektra storis 4,0 mm D 159 mm</t>
  </si>
  <si>
    <t>Išorinio bloko pajungimo komplektas</t>
  </si>
  <si>
    <t>Uždarymo komplektas</t>
  </si>
  <si>
    <t>Vand. nutekėjimui piltuvo, kurio D 50-100mm, prijung.</t>
  </si>
  <si>
    <t>Atraminių konstrukcijų vėdinimo ir oro kondicionavimo įrenginiams montavimas ant stogo, kai konstrukcijos masė daugiau 150 kg iki 200 kg</t>
  </si>
  <si>
    <t>Vandentiekio, šildymo vamzdynų iš varinių vamzdžių tiesimas, tvirtinant prie konstrukcijų (vamzdžio išorinis skersmuo iki 22 mm)</t>
  </si>
  <si>
    <t>Vandentiekio, šildymo vamzdynų iš varinių vamzdžių tiesimas, tvirtinant prie konstrukcijų (vamzdžio išorinis skersmuo daugiau 22 mm iki 54 mm)</t>
  </si>
  <si>
    <t>Variniai vamzdžiai 28x1mm</t>
  </si>
  <si>
    <t>Variniai vamzdžiai 22x1mm</t>
  </si>
  <si>
    <t>Variniai vamzdžiai 12x1mm</t>
  </si>
  <si>
    <t>Variniai vamzdžiai 10x1mm</t>
  </si>
  <si>
    <t>Variniai vamzdžiai 35x1.5mm</t>
  </si>
  <si>
    <t>Oro kondicionavimo sistemų užpildymas šaldymo skysčiais, kai sistemos šaldymo galia daugiau 20 kW</t>
  </si>
  <si>
    <t>Horizontalių skylių gręžimas iki 80 mm skersmens deimantiniais grąžtais gelžbetonio konstrukcijose, kai skylės skersmuo 80mm, gylis  220.00 mm</t>
  </si>
  <si>
    <t>Plieninių dėklų vamzdžiams per atitvaras pagaminimas ir montavimas, kai dėklų skersmuo iki 50 mm</t>
  </si>
  <si>
    <t>Plieninių dėklų vamzdžiams per atitvaras pagaminimas ir montavimas, kai dėklų skersmuo daugiau 100 mm iki 150</t>
  </si>
  <si>
    <t>Vertikalių skylių gręžimas iki 160 mm skersmens deimantiniais grąžtais gelžbetonio konstrukcijose, kai skylės skersmuo 100mm, gylis  220.00 mm</t>
  </si>
  <si>
    <t>Vertikalių skylių gręžimas iki 160 mm skersmens deimantiniais grąžtais gelžbetonio konstrukcijose, kai skylės skersmuo 160mm, gylis  220.00 mm</t>
  </si>
  <si>
    <t>Vertikalių skylių gręžimas iki 160 mm skersmens deimantiniais grąžtais gelžbetonio konstrukcijose, kai skylės skersmuo iki 32mm, gylis  220.00 mm</t>
  </si>
  <si>
    <t>Išorinis kintamo našumo blokas 30-32,6/38,2-41,5 kW</t>
  </si>
  <si>
    <t>Betono posluoksnių įrengimas grindims, paduodant betoną karučiais, kai sluoksnio storis  100 mm</t>
  </si>
  <si>
    <t>Betono posluoksnių įrengimas grindims, paduodant betoną karučiais, kai sluoksnio storis  60.00 mm</t>
  </si>
  <si>
    <t>Vidinis sieninis kondicionieriaus blokas 2,8/3,2 kW</t>
  </si>
  <si>
    <t>Vidinis sieninis kondicionieriaus blokas 3,6/4,0 kW</t>
  </si>
  <si>
    <t>Vidinis lubinis kasetinis kondicionieriaus blokas 1,7/1,9 kW</t>
  </si>
  <si>
    <t>Vidinis lubinis kasetinis kondicionieriaus blokas 2,2/2,5 kW</t>
  </si>
  <si>
    <t>Vidinis lubinis kasetinis kondicionieriaus blokas 5,6/6,3 kW</t>
  </si>
  <si>
    <t>Lizdų, vagų ir sijų galų užtaisymas plytomis, kai plytų kiekis vienoje vietoje 20 vnt</t>
  </si>
  <si>
    <t>Vidinis sieninis kondicionieriaus blokas 4,5/5,0 kW</t>
  </si>
  <si>
    <t>Vidinis lubinis kasetinis kondicionieriaus blokas 3,6/4,0 kW</t>
  </si>
  <si>
    <t>Vidinis lubinis kasetinis kondicionieriaus blokas 2,8/3,2 kW</t>
  </si>
  <si>
    <t>Vidinis lubinis kasetinis kondicionieriaus blokas 4,5/5,0 kW</t>
  </si>
  <si>
    <t>Dekoratyvinė plokštė</t>
  </si>
  <si>
    <t>2.22</t>
  </si>
  <si>
    <r>
      <t xml:space="preserve">Suma
 su PVM
</t>
    </r>
    <r>
      <rPr>
        <sz val="8"/>
        <rFont val="Times New Roman"/>
        <family val="1"/>
        <charset val="186"/>
      </rPr>
      <t>(4x5)</t>
    </r>
  </si>
  <si>
    <t>11.</t>
  </si>
  <si>
    <t>PASTABOS:</t>
  </si>
  <si>
    <t>(Vardas ir pavardė)</t>
  </si>
  <si>
    <t>(Tiekėjo arba jo įgalioto asmens pareigų pavadinimas)                                                 (Parašas)</t>
  </si>
  <si>
    <t>Lietaus nuotekos (L11)</t>
  </si>
  <si>
    <t>Atsišakojimai</t>
  </si>
  <si>
    <t>Išorinis kintamo našumo blokas 45,9-54,7/57,5-69,6 kW</t>
  </si>
  <si>
    <t>Dviejų-trijų gyslų laidų tiesimas sienose ir paruoštose vagose (po tinku)</t>
  </si>
  <si>
    <t>Procesų valdymas ir automatizavimas (įranga)</t>
  </si>
  <si>
    <t>Išorinis kintamo našumo blokas 32-37,1/38,1-47,1 kW</t>
  </si>
  <si>
    <t>Išorinis kintamo našumo blokas 46,9-58/57,5-74,1 kW</t>
  </si>
  <si>
    <t xml:space="preserve">Išorinis kintamo našumo blokas 32-37,1/38,1-47,1 kW </t>
  </si>
  <si>
    <t>Išorinis kintamo našumo blokas 46,9-58/57,4-74,1 kW</t>
  </si>
  <si>
    <t>Išorinis kintamo našumo blokas 43,7-49,3/51,3-62,5 kW</t>
  </si>
  <si>
    <t>Cokolinis aukštas (Sistema OK-8)</t>
  </si>
  <si>
    <t>Oro kondicionavimo sistemos (OK-8) įrengimas (įskaitant darbo užmokestį, medžiagas ir mechanizmus)</t>
  </si>
  <si>
    <t>Oro kondicionavimo sistemos (OK-7) įrengimas (įskaitant darbo užmokestį, medžiagas ir mechanizmus)</t>
  </si>
  <si>
    <t>Oro kondicionavimo sistemos (OK-6) įrengimas (įskaitant darbo užmokestį, medžiagas ir mechanizmus)</t>
  </si>
  <si>
    <t>Oro kondicionavimo sistemos (OK-5) įrengimas (įskaitant darbo užmokestį, medžiagas ir mechanizmus)</t>
  </si>
  <si>
    <t>Oro kondicionavimo sistemos (OK-4) įrengimas (įskaitant darbo užmokestį, medžiagas ir mechanizmus)</t>
  </si>
  <si>
    <t>Oro kondicionavimo sistemos (OK-3) įrengimas (įskaitant darbo užmokestį, medžiagas ir mechanizmus)</t>
  </si>
  <si>
    <t>Oro kondicionavimo sistemos (OK-2) įrengimas (įskaitant darbo užmokestį, medžiagas ir mechanizmus)</t>
  </si>
  <si>
    <t>Oro kondicionavimo sistemos (OK-1) įrengimas (įskaitant darbo užmokestį, medžiagas ir mechanizmus)</t>
  </si>
  <si>
    <t>Oro kondicionavimo sistemos (OK-8) įranga</t>
  </si>
  <si>
    <t xml:space="preserve">Oro kondicionavimo sistemos (OK-7) įranga </t>
  </si>
  <si>
    <t xml:space="preserve">Oro kondicionavimo sistemos (OK-6) įranga </t>
  </si>
  <si>
    <t xml:space="preserve">Oro kondicionavimo sistemos (OK-5) įranga </t>
  </si>
  <si>
    <t xml:space="preserve">Oro kondicionavimo sistemos (OK-4) įranga </t>
  </si>
  <si>
    <t xml:space="preserve">Oro kondicionavimo sistemos (OK-3) įranga </t>
  </si>
  <si>
    <t xml:space="preserve">Oro kondicionavimo sistemos (OK-2) įranga </t>
  </si>
  <si>
    <t xml:space="preserve">Oro kondicionavimo sistemos (OK-1) įranga </t>
  </si>
  <si>
    <t>Išorinis kintamo našumo blokas 44,5-51,3/51,2-65,3 kW</t>
  </si>
  <si>
    <t>8.4.8</t>
  </si>
  <si>
    <t>Išorinis kintamo našumo blokas 40,3-43,6/45,9-55,7 kW</t>
  </si>
  <si>
    <t>Pirmas aukštas (Sistema OK-7)</t>
  </si>
  <si>
    <t>Antras aukštas (Sistema OK-6)</t>
  </si>
  <si>
    <t>Trečias aukštas (Sistema OK-5)</t>
  </si>
  <si>
    <t>Ketvirtas aukštas (Sistema OK-4)</t>
  </si>
  <si>
    <t>Penktas aukštas (Sistema OK-3)</t>
  </si>
  <si>
    <t>Šeštas aukštas (Sistema OK-2)</t>
  </si>
  <si>
    <t>7-8 aukštai (8.1.+8.2.+8.3.+8.4.) (Sistema OK-1)</t>
  </si>
  <si>
    <t>Srauto reguliatorius (šilumos atgavimo skirstytuvas) 6 atš.</t>
  </si>
  <si>
    <t>Srauto reguliatorius (šilumos atgavimo skirstytuvas) 8 atš.</t>
  </si>
  <si>
    <t>Srauto reguliatorius (šilumos atgavimo skirstytuvas) 10 atš.</t>
  </si>
  <si>
    <t>Srauto reguliatorius (šilumos atgavimo skirstytuvas) 12 atš.</t>
  </si>
  <si>
    <t>Srauto reguliatorius (šilumos atgavimo skirstytuvas) 16 atš.</t>
  </si>
  <si>
    <t>Akustinių pakabinamų lubų įrengimas (atstatymas)</t>
  </si>
  <si>
    <t>Pakabinamų lubų iš plokščių išardymas (išsaugant)</t>
  </si>
  <si>
    <t>Sienų vidinių paviršių aptaisymas plokštėmis, tvirtinant prie įrengto metalinio karkaso, kai plokštės gipskartonio</t>
  </si>
  <si>
    <t>Vidaus paviršių pagerintas tinkavimas rankiniu būdu cemento-kalkių skiediniais (sluoksnis 15 mm, vidinės sienos)</t>
  </si>
  <si>
    <t>Vagų pramušimas mūrinėse sienose,kai vagų skerspjūvio plotas iki 100 cm2, pramušant pneumatiniu plaktuku</t>
  </si>
  <si>
    <t>Vagų pramušimas mūr. sienose, kai vagų skersp. plotas daugiau kaip 100 cm2</t>
  </si>
  <si>
    <t>Kevalai izoliac. diam. 35mm, storis 20mm</t>
  </si>
  <si>
    <t>Kevalai izoliac. diam. 42mm, storis 20mm</t>
  </si>
  <si>
    <t>Skylių vamzdynams iškirtimas betoninėse lubose, kai konstrukcijos storis 220 mm</t>
  </si>
  <si>
    <t>Vamzdžių, kurių D 50mm, prijungimas prie veikiančių kanalizac.tinklų</t>
  </si>
  <si>
    <t>Skylių gręžimas elektriniu grąžtu, esant 1,5 plytos sienos storiui</t>
  </si>
  <si>
    <t>Skylių gręžimas elektriniu grąžtu, esant 2 plytų sienos storiui</t>
  </si>
  <si>
    <t>Kondicionierių išorinių agregatų demontavimas nuo žemės, kai vidiniai agregatai prijungiami 2 jungtimis, išorinio agregato šaldymo galia daugiau 20 kW</t>
  </si>
  <si>
    <t>Kondicionierių vidinių sieninių agregatų demontavimas, kai agregato šaldymo galia iki 5kW</t>
  </si>
  <si>
    <t>Kabelis 1x2x0,64</t>
  </si>
  <si>
    <t>Denginių plėvelinės hidroizoliacijos įrengimas iš drenažo ritininės dangos</t>
  </si>
  <si>
    <t>Plieninių tvirtinimo (jungimo) detalių montavimas, įrengiant surenkamus gelžbetoninius denginius ir perdangas , kai detalės masė iki 1t</t>
  </si>
  <si>
    <t>Iki 1m gylio tranšėjų kabeliams kasimas rankiniu būdu II grupės grunte , kai kabelių skaičius  1.00 vnt.</t>
  </si>
  <si>
    <t>II gr.grunto kasimas rank.būdu iki 2m pločio ir iki 2m gylio nesutvirtintose tranšėjose ir iki 1.5m gylio duobių kasimas</t>
  </si>
  <si>
    <t>Tranšėjų, iškasų ir duobių užpylimas II grupės gruntu rankiniu būdu</t>
  </si>
  <si>
    <t>Tašytų akmenų, betoninių trinkelių grindinio ardymas rankiniu būdu</t>
  </si>
  <si>
    <t>Smėlio - žvyro mišinio šaligatvio pagrindo įrengimas (sluoksnio storis  12 cm)</t>
  </si>
  <si>
    <t>Smėlio pasluoksnio šaligatviui įrengimas (sluoksnio storis  3 cm)</t>
  </si>
  <si>
    <t>Dolomito skaldelės šaligatvio pagrindo įrengimas (sluoksnio storis  12 cm)</t>
  </si>
  <si>
    <t>Betono trinkelių įrengimas, užpilant siūles (smėliu)</t>
  </si>
  <si>
    <t>Kondicionierių vidinių sieninių agregatų montavimas, kai agregato šaldymo galia  iki 5kW</t>
  </si>
  <si>
    <t>Vidinio bloko nuotolinio valdymo pultelio instaliavimas</t>
  </si>
  <si>
    <t>TRIVAMZDĖS VĖSINIMO (ORO KONDICIONAVIMO) SISTEMOS SU ŠILDYMO GALIMYBE ĮRENGIMO DARBŲ ĮKAINIŲ LENTELĖ</t>
  </si>
  <si>
    <t>Bendra pasiūlymo kaina EUR su PVM:</t>
  </si>
  <si>
    <t>1. Kaina nurodoma suapvalinta iki dviejų skaitmenų po kablelio.
2. Tais atvejais, kai pagal galiojančius teisės aktus tiekėjui nereikia mokėti PVM, jis įrašo kainą EUR be PVM ir nurodo priežastis, dėl kurių PVM nemoka.</t>
  </si>
  <si>
    <t>MB "Pastatų sistemos" direktorius                             __________________________</t>
  </si>
  <si>
    <t>Eduardas Jermolajevas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</si>
</sst>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9" x14ac:knownFonts="1">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Arial"/>
      <family val="2"/>
      <charset val="186"/>
    </font>
    <font>
      <vertAlign val="superscript"/>
      <sz val="8"/>
      <name val="Times New Roman"/>
      <family val="1"/>
      <charset val="186"/>
    </font>
    <font>
      <i/>
      <sz val="8"/>
      <name val="Times New Roman"/>
      <family val="1"/>
      <charset val="186"/>
    </font>
    <font>
      <b/>
      <i/>
      <sz val="8"/>
      <name val="Times New Roman"/>
      <family val="1"/>
      <charset val="186"/>
    </font>
    <font>
      <b/>
      <sz val="8"/>
      <color theme="1"/>
      <name val="Times New Roman"/>
      <family val="1"/>
      <charset val="186"/>
    </font>
  </fonts>
  <fills count="6">
    <fill>
      <patternFill patternType="none"/>
    </fill>
    <fill>
      <patternFill patternType="gray125"/>
    </fill>
    <fill>
      <patternFill patternType="solid">
        <fgColor theme="2"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0" fontId="4" fillId="0" borderId="0"/>
  </cellStyleXfs>
  <cellXfs count="10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horizontal="center" vertical="center" wrapText="1"/>
    </xf>
    <xf numFmtId="0" fontId="2" fillId="2" borderId="1" xfId="0" applyFont="1" applyFill="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2" fontId="1" fillId="0" borderId="1" xfId="0" applyNumberFormat="1" applyFont="1" applyFill="1" applyBorder="1" applyAlignment="1">
      <alignment horizontal="center" vertical="center"/>
    </xf>
    <xf numFmtId="0" fontId="2" fillId="2" borderId="1" xfId="0" applyFont="1" applyFill="1" applyBorder="1" applyAlignment="1">
      <alignment vertical="center"/>
    </xf>
    <xf numFmtId="0" fontId="1" fillId="0" borderId="1" xfId="1" applyFont="1" applyBorder="1" applyAlignment="1">
      <alignment horizontal="center" vertical="center" wrapText="1"/>
    </xf>
    <xf numFmtId="2" fontId="1" fillId="0" borderId="1" xfId="1" applyNumberFormat="1" applyFont="1" applyBorder="1" applyAlignment="1">
      <alignment horizontal="center" vertical="center"/>
    </xf>
    <xf numFmtId="49" fontId="1" fillId="0" borderId="1" xfId="1" applyNumberFormat="1" applyFont="1" applyBorder="1" applyAlignment="1">
      <alignment horizontal="center" vertical="center" wrapText="1"/>
    </xf>
    <xf numFmtId="2" fontId="1" fillId="0" borderId="1" xfId="1"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164" fontId="2" fillId="3" borderId="1" xfId="1" applyNumberFormat="1" applyFont="1" applyFill="1" applyBorder="1" applyAlignment="1">
      <alignment horizontal="center" vertical="center" wrapText="1"/>
    </xf>
    <xf numFmtId="49" fontId="2" fillId="3" borderId="1" xfId="1" applyNumberFormat="1" applyFont="1" applyFill="1" applyBorder="1" applyAlignment="1">
      <alignment vertical="center" wrapText="1"/>
    </xf>
    <xf numFmtId="0" fontId="1" fillId="3" borderId="1" xfId="1"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2" fontId="1" fillId="3" borderId="1" xfId="1"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1" fillId="4" borderId="1" xfId="1" applyFont="1" applyFill="1" applyBorder="1" applyAlignment="1">
      <alignment horizontal="center" vertical="center" wrapText="1"/>
    </xf>
    <xf numFmtId="2" fontId="1" fillId="4" borderId="1" xfId="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4" borderId="1" xfId="0" applyFont="1" applyFill="1" applyBorder="1" applyAlignment="1">
      <alignment vertical="center" wrapText="1"/>
    </xf>
    <xf numFmtId="0" fontId="1"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wrapText="1"/>
    </xf>
    <xf numFmtId="165"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wrapText="1"/>
    </xf>
    <xf numFmtId="165" fontId="1" fillId="0" borderId="1" xfId="1" applyNumberFormat="1" applyFont="1" applyBorder="1" applyAlignment="1">
      <alignment horizontal="center" vertical="center"/>
    </xf>
    <xf numFmtId="49" fontId="1" fillId="0" borderId="1" xfId="1" applyNumberFormat="1" applyFont="1" applyBorder="1" applyAlignment="1">
      <alignment horizontal="left" vertical="center" wrapText="1"/>
    </xf>
    <xf numFmtId="0" fontId="2" fillId="3" borderId="1" xfId="0" applyFont="1" applyFill="1" applyBorder="1" applyAlignment="1">
      <alignment vertical="center" wrapText="1"/>
    </xf>
    <xf numFmtId="0" fontId="2" fillId="0" borderId="0" xfId="0" applyFont="1" applyFill="1" applyAlignment="1">
      <alignment vertical="center"/>
    </xf>
    <xf numFmtId="0" fontId="2" fillId="4" borderId="1" xfId="1" applyFont="1" applyFill="1" applyBorder="1" applyAlignment="1">
      <alignment horizontal="center" vertical="center" wrapText="1"/>
    </xf>
    <xf numFmtId="0" fontId="2" fillId="4" borderId="1" xfId="1" applyFont="1" applyFill="1" applyBorder="1" applyAlignment="1">
      <alignment vertical="center" wrapText="1"/>
    </xf>
    <xf numFmtId="0" fontId="1" fillId="0" borderId="1" xfId="1" applyFont="1" applyBorder="1" applyAlignment="1">
      <alignment horizontal="left" vertical="center" wrapText="1"/>
    </xf>
    <xf numFmtId="1" fontId="1" fillId="0" borderId="1" xfId="0" applyNumberFormat="1" applyFont="1" applyBorder="1" applyAlignment="1">
      <alignment horizontal="center" vertical="center"/>
    </xf>
    <xf numFmtId="49" fontId="2" fillId="4" borderId="1" xfId="0" applyNumberFormat="1" applyFont="1" applyFill="1" applyBorder="1" applyAlignment="1">
      <alignment vertical="center"/>
    </xf>
    <xf numFmtId="1" fontId="1" fillId="4" borderId="1" xfId="0" applyNumberFormat="1" applyFont="1" applyFill="1" applyBorder="1" applyAlignment="1">
      <alignment horizontal="center" vertical="center" wrapText="1"/>
    </xf>
    <xf numFmtId="1" fontId="1" fillId="0" borderId="1" xfId="1" applyNumberFormat="1" applyFont="1" applyBorder="1" applyAlignment="1">
      <alignment horizontal="center" vertical="center"/>
    </xf>
    <xf numFmtId="164" fontId="2" fillId="4" borderId="1" xfId="1" applyNumberFormat="1" applyFont="1" applyFill="1" applyBorder="1" applyAlignment="1">
      <alignment horizontal="center" vertical="center" wrapText="1"/>
    </xf>
    <xf numFmtId="49" fontId="2" fillId="4" borderId="1" xfId="1" applyNumberFormat="1" applyFont="1" applyFill="1" applyBorder="1" applyAlignment="1">
      <alignment vertical="center" wrapText="1"/>
    </xf>
    <xf numFmtId="2" fontId="1" fillId="4" borderId="1" xfId="1" applyNumberFormat="1" applyFont="1" applyFill="1" applyBorder="1" applyAlignment="1">
      <alignment horizontal="center" vertical="center"/>
    </xf>
    <xf numFmtId="0" fontId="2" fillId="5" borderId="1" xfId="0" applyFont="1" applyFill="1" applyBorder="1" applyAlignment="1">
      <alignment horizontal="center" vertical="center"/>
    </xf>
    <xf numFmtId="0" fontId="7" fillId="0" borderId="0" xfId="0" applyFont="1" applyAlignment="1">
      <alignment vertical="center"/>
    </xf>
    <xf numFmtId="0" fontId="8" fillId="4"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1" applyNumberFormat="1" applyFont="1" applyFill="1" applyBorder="1" applyAlignment="1">
      <alignment horizontal="left" vertical="center" wrapText="1"/>
    </xf>
    <xf numFmtId="1" fontId="1" fillId="0" borderId="1" xfId="1"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Alignment="1">
      <alignment vertical="center"/>
    </xf>
    <xf numFmtId="0" fontId="1" fillId="0" borderId="0" xfId="0" applyFont="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2" fontId="2" fillId="2"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2" fontId="2" fillId="2" borderId="1"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2" fontId="1" fillId="4" borderId="1" xfId="0" applyNumberFormat="1" applyFont="1" applyFill="1" applyBorder="1" applyAlignment="1">
      <alignment horizontal="center" vertical="center" wrapText="1"/>
    </xf>
    <xf numFmtId="2" fontId="1" fillId="0" borderId="2" xfId="0" applyNumberFormat="1" applyFont="1" applyBorder="1" applyAlignment="1">
      <alignment horizontal="center" vertical="center"/>
    </xf>
    <xf numFmtId="2" fontId="1" fillId="0" borderId="3" xfId="0" applyNumberFormat="1" applyFont="1" applyBorder="1" applyAlignment="1">
      <alignment horizontal="center" vertical="center"/>
    </xf>
    <xf numFmtId="2" fontId="1" fillId="4" borderId="1" xfId="0" applyNumberFormat="1" applyFont="1" applyFill="1" applyBorder="1" applyAlignment="1">
      <alignment horizontal="center" vertical="center"/>
    </xf>
    <xf numFmtId="2" fontId="1" fillId="4" borderId="2" xfId="0" applyNumberFormat="1" applyFont="1" applyFill="1" applyBorder="1" applyAlignment="1">
      <alignment horizontal="center" vertical="center" wrapText="1"/>
    </xf>
    <xf numFmtId="2" fontId="1" fillId="4" borderId="3" xfId="0" applyNumberFormat="1" applyFont="1" applyFill="1" applyBorder="1" applyAlignment="1">
      <alignment horizontal="center" vertical="center" wrapText="1"/>
    </xf>
    <xf numFmtId="2" fontId="1" fillId="4" borderId="2" xfId="0" applyNumberFormat="1" applyFont="1" applyFill="1" applyBorder="1" applyAlignment="1">
      <alignment horizontal="center" vertical="center"/>
    </xf>
    <xf numFmtId="2" fontId="1" fillId="4" borderId="3"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1" fillId="0" borderId="3"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2" fontId="1" fillId="4" borderId="2" xfId="1" applyNumberFormat="1" applyFont="1" applyFill="1" applyBorder="1" applyAlignment="1">
      <alignment horizontal="center" vertical="center"/>
    </xf>
    <xf numFmtId="2" fontId="1" fillId="4" borderId="3" xfId="1" applyNumberFormat="1" applyFont="1" applyFill="1" applyBorder="1" applyAlignment="1">
      <alignment horizontal="center" vertical="center"/>
    </xf>
    <xf numFmtId="2" fontId="2" fillId="3" borderId="2" xfId="0" applyNumberFormat="1" applyFont="1" applyFill="1" applyBorder="1" applyAlignment="1">
      <alignment horizontal="center" vertical="center"/>
    </xf>
    <xf numFmtId="2" fontId="2" fillId="3" borderId="3" xfId="0" applyNumberFormat="1" applyFont="1" applyFill="1" applyBorder="1" applyAlignment="1">
      <alignment horizontal="center" vertical="center"/>
    </xf>
    <xf numFmtId="2" fontId="2" fillId="3" borderId="2" xfId="0" applyNumberFormat="1" applyFont="1" applyFill="1" applyBorder="1" applyAlignment="1">
      <alignment horizontal="center" vertical="center" wrapText="1"/>
    </xf>
    <xf numFmtId="2" fontId="2" fillId="3" borderId="3" xfId="0" applyNumberFormat="1" applyFont="1" applyFill="1" applyBorder="1" applyAlignment="1">
      <alignment horizontal="center" vertical="center" wrapText="1"/>
    </xf>
    <xf numFmtId="2" fontId="2" fillId="3" borderId="2" xfId="1" applyNumberFormat="1" applyFont="1" applyFill="1" applyBorder="1" applyAlignment="1">
      <alignment horizontal="center" vertical="center"/>
    </xf>
    <xf numFmtId="2" fontId="2" fillId="3" borderId="3" xfId="1" applyNumberFormat="1" applyFont="1" applyFill="1" applyBorder="1" applyAlignment="1">
      <alignment horizontal="center" vertical="center"/>
    </xf>
    <xf numFmtId="2" fontId="1" fillId="4" borderId="2" xfId="1" applyNumberFormat="1" applyFont="1" applyFill="1" applyBorder="1" applyAlignment="1">
      <alignment horizontal="center" vertical="center" wrapText="1"/>
    </xf>
    <xf numFmtId="2" fontId="1" fillId="4" borderId="3" xfId="1" applyNumberFormat="1" applyFont="1" applyFill="1" applyBorder="1" applyAlignment="1">
      <alignment horizontal="center" vertical="center" wrapText="1"/>
    </xf>
    <xf numFmtId="0" fontId="2" fillId="5" borderId="2" xfId="0" applyFont="1" applyFill="1" applyBorder="1" applyAlignment="1">
      <alignment horizontal="right" vertical="center"/>
    </xf>
    <xf numFmtId="0" fontId="2" fillId="5" borderId="4" xfId="0" applyFont="1" applyFill="1" applyBorder="1" applyAlignment="1">
      <alignment horizontal="right" vertical="center"/>
    </xf>
    <xf numFmtId="0" fontId="2" fillId="5" borderId="3" xfId="0" applyFont="1" applyFill="1" applyBorder="1" applyAlignment="1">
      <alignment horizontal="right" vertical="center"/>
    </xf>
    <xf numFmtId="2" fontId="2" fillId="5" borderId="2" xfId="0" applyNumberFormat="1" applyFont="1" applyFill="1" applyBorder="1" applyAlignment="1">
      <alignment horizontal="center" vertical="center"/>
    </xf>
    <xf numFmtId="2" fontId="2" fillId="5" borderId="3" xfId="0" applyNumberFormat="1"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cellXfs>
  <cellStyles count="2">
    <cellStyle name="Įprastas 2" xfId="1"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57"/>
  <sheetViews>
    <sheetView tabSelected="1" zoomScale="140" zoomScaleNormal="140" workbookViewId="0">
      <selection activeCell="B1057" sqref="B1057"/>
    </sheetView>
  </sheetViews>
  <sheetFormatPr defaultColWidth="8.7109375" defaultRowHeight="11.25" x14ac:dyDescent="0.2"/>
  <cols>
    <col min="1" max="1" width="5.42578125" style="61" customWidth="1"/>
    <col min="2" max="2" width="69.5703125" style="1" customWidth="1"/>
    <col min="3" max="3" width="5.140625" style="61" customWidth="1"/>
    <col min="4" max="4" width="5.42578125" style="1" customWidth="1"/>
    <col min="5" max="5" width="6.28515625" style="1" customWidth="1"/>
    <col min="6" max="6" width="6.140625" style="1" customWidth="1"/>
    <col min="7" max="7" width="4" style="1" customWidth="1"/>
    <col min="8" max="16384" width="8.7109375" style="1"/>
  </cols>
  <sheetData>
    <row r="1" spans="1:7" x14ac:dyDescent="0.2">
      <c r="A1" s="74"/>
      <c r="B1" s="74"/>
      <c r="C1" s="74"/>
      <c r="D1" s="74"/>
      <c r="E1" s="74"/>
      <c r="F1" s="74"/>
      <c r="G1" s="61"/>
    </row>
    <row r="2" spans="1:7" ht="30.75" customHeight="1" x14ac:dyDescent="0.2">
      <c r="A2" s="75" t="s">
        <v>1248</v>
      </c>
      <c r="B2" s="75"/>
      <c r="C2" s="75"/>
      <c r="D2" s="75"/>
      <c r="E2" s="75"/>
      <c r="F2" s="75"/>
      <c r="G2" s="75"/>
    </row>
    <row r="4" spans="1:7" ht="33.6" customHeight="1" x14ac:dyDescent="0.2">
      <c r="A4" s="63" t="s">
        <v>1129</v>
      </c>
      <c r="B4" s="63" t="s">
        <v>130</v>
      </c>
      <c r="C4" s="63" t="s">
        <v>138</v>
      </c>
      <c r="D4" s="63" t="s">
        <v>0</v>
      </c>
      <c r="E4" s="63" t="s">
        <v>1128</v>
      </c>
      <c r="F4" s="70" t="s">
        <v>1174</v>
      </c>
      <c r="G4" s="70"/>
    </row>
    <row r="5" spans="1:7" ht="9.6" customHeight="1" x14ac:dyDescent="0.2">
      <c r="A5" s="64">
        <v>1</v>
      </c>
      <c r="B5" s="64">
        <v>2</v>
      </c>
      <c r="C5" s="64">
        <v>3</v>
      </c>
      <c r="D5" s="64">
        <v>4</v>
      </c>
      <c r="E5" s="64">
        <v>5</v>
      </c>
      <c r="F5" s="71">
        <v>6</v>
      </c>
      <c r="G5" s="71"/>
    </row>
    <row r="6" spans="1:7" s="2" customFormat="1" ht="11.1" customHeight="1" x14ac:dyDescent="0.2">
      <c r="A6" s="13" t="s">
        <v>139</v>
      </c>
      <c r="B6" s="4" t="s">
        <v>1189</v>
      </c>
      <c r="C6" s="13"/>
      <c r="D6" s="13"/>
      <c r="E6" s="13"/>
      <c r="F6" s="72">
        <f>SUM(F8:G141)</f>
        <v>46599.68</v>
      </c>
      <c r="G6" s="72"/>
    </row>
    <row r="7" spans="1:7" ht="10.5" customHeight="1" x14ac:dyDescent="0.2">
      <c r="A7" s="27"/>
      <c r="B7" s="28" t="s">
        <v>1</v>
      </c>
      <c r="C7" s="66"/>
      <c r="D7" s="29"/>
      <c r="E7" s="29"/>
      <c r="F7" s="73"/>
      <c r="G7" s="73"/>
    </row>
    <row r="8" spans="1:7" ht="11.1" customHeight="1" x14ac:dyDescent="0.2">
      <c r="A8" s="3" t="s">
        <v>140</v>
      </c>
      <c r="B8" s="5" t="s">
        <v>1222</v>
      </c>
      <c r="C8" s="3" t="s">
        <v>132</v>
      </c>
      <c r="D8" s="62">
        <v>0.96</v>
      </c>
      <c r="E8" s="62">
        <v>726.45</v>
      </c>
      <c r="F8" s="69">
        <f>ROUND(D8*E8,2)</f>
        <v>697.39</v>
      </c>
      <c r="G8" s="69"/>
    </row>
    <row r="9" spans="1:7" ht="10.5" customHeight="1" x14ac:dyDescent="0.2">
      <c r="A9" s="3" t="s">
        <v>141</v>
      </c>
      <c r="B9" s="5" t="s">
        <v>1221</v>
      </c>
      <c r="C9" s="3" t="s">
        <v>134</v>
      </c>
      <c r="D9" s="44">
        <v>96</v>
      </c>
      <c r="E9" s="62">
        <v>17.2</v>
      </c>
      <c r="F9" s="69">
        <f t="shared" ref="F9:F26" si="0">ROUND(D9*E9,2)</f>
        <v>1651.2</v>
      </c>
      <c r="G9" s="69"/>
    </row>
    <row r="10" spans="1:7" ht="10.5" customHeight="1" x14ac:dyDescent="0.2">
      <c r="A10" s="3" t="s">
        <v>142</v>
      </c>
      <c r="B10" s="5" t="s">
        <v>2</v>
      </c>
      <c r="C10" s="3" t="s">
        <v>131</v>
      </c>
      <c r="D10" s="62">
        <v>0.06</v>
      </c>
      <c r="E10" s="62">
        <v>420.35</v>
      </c>
      <c r="F10" s="69">
        <f t="shared" si="0"/>
        <v>25.22</v>
      </c>
      <c r="G10" s="69"/>
    </row>
    <row r="11" spans="1:7" ht="10.5" customHeight="1" x14ac:dyDescent="0.2">
      <c r="A11" s="3" t="s">
        <v>143</v>
      </c>
      <c r="B11" s="5" t="s">
        <v>1223</v>
      </c>
      <c r="C11" s="3" t="s">
        <v>134</v>
      </c>
      <c r="D11" s="44">
        <v>2</v>
      </c>
      <c r="E11" s="62">
        <v>9.81</v>
      </c>
      <c r="F11" s="69">
        <f t="shared" si="0"/>
        <v>19.62</v>
      </c>
      <c r="G11" s="69"/>
    </row>
    <row r="12" spans="1:7" ht="10.5" customHeight="1" x14ac:dyDescent="0.2">
      <c r="A12" s="3" t="s">
        <v>144</v>
      </c>
      <c r="B12" s="5" t="s">
        <v>3</v>
      </c>
      <c r="C12" s="3" t="s">
        <v>132</v>
      </c>
      <c r="D12" s="62">
        <v>0.02</v>
      </c>
      <c r="E12" s="62">
        <v>392.8</v>
      </c>
      <c r="F12" s="69">
        <f t="shared" si="0"/>
        <v>7.86</v>
      </c>
      <c r="G12" s="69"/>
    </row>
    <row r="13" spans="1:7" ht="10.5" customHeight="1" x14ac:dyDescent="0.2">
      <c r="A13" s="3" t="s">
        <v>145</v>
      </c>
      <c r="B13" s="5" t="s">
        <v>4</v>
      </c>
      <c r="C13" s="3" t="s">
        <v>132</v>
      </c>
      <c r="D13" s="62">
        <v>0.02</v>
      </c>
      <c r="E13" s="62">
        <v>261.85000000000002</v>
      </c>
      <c r="F13" s="69">
        <f t="shared" si="0"/>
        <v>5.24</v>
      </c>
      <c r="G13" s="69"/>
    </row>
    <row r="14" spans="1:7" ht="10.5" customHeight="1" x14ac:dyDescent="0.2">
      <c r="A14" s="3" t="s">
        <v>146</v>
      </c>
      <c r="B14" s="5" t="s">
        <v>5</v>
      </c>
      <c r="C14" s="3" t="s">
        <v>132</v>
      </c>
      <c r="D14" s="62">
        <v>0.02</v>
      </c>
      <c r="E14" s="62">
        <v>102.82</v>
      </c>
      <c r="F14" s="69">
        <f t="shared" si="0"/>
        <v>2.06</v>
      </c>
      <c r="G14" s="69"/>
    </row>
    <row r="15" spans="1:7" ht="10.5" customHeight="1" x14ac:dyDescent="0.2">
      <c r="A15" s="3" t="s">
        <v>147</v>
      </c>
      <c r="B15" s="5" t="s">
        <v>6</v>
      </c>
      <c r="C15" s="3" t="s">
        <v>132</v>
      </c>
      <c r="D15" s="62">
        <v>0.02</v>
      </c>
      <c r="E15" s="62">
        <v>92.71</v>
      </c>
      <c r="F15" s="69">
        <f t="shared" si="0"/>
        <v>1.85</v>
      </c>
      <c r="G15" s="69"/>
    </row>
    <row r="16" spans="1:7" ht="10.5" customHeight="1" x14ac:dyDescent="0.2">
      <c r="A16" s="3" t="s">
        <v>148</v>
      </c>
      <c r="B16" s="5" t="s">
        <v>1224</v>
      </c>
      <c r="C16" s="3" t="s">
        <v>132</v>
      </c>
      <c r="D16" s="62">
        <v>0.13</v>
      </c>
      <c r="E16" s="62">
        <v>1330.09</v>
      </c>
      <c r="F16" s="69">
        <f t="shared" si="0"/>
        <v>172.91</v>
      </c>
      <c r="G16" s="69"/>
    </row>
    <row r="17" spans="1:7" ht="10.5" customHeight="1" x14ac:dyDescent="0.2">
      <c r="A17" s="3" t="s">
        <v>149</v>
      </c>
      <c r="B17" s="5" t="s">
        <v>3</v>
      </c>
      <c r="C17" s="3" t="s">
        <v>132</v>
      </c>
      <c r="D17" s="62">
        <v>0.13</v>
      </c>
      <c r="E17" s="62">
        <v>392.8</v>
      </c>
      <c r="F17" s="69">
        <f t="shared" si="0"/>
        <v>51.06</v>
      </c>
      <c r="G17" s="69"/>
    </row>
    <row r="18" spans="1:7" ht="10.5" customHeight="1" x14ac:dyDescent="0.2">
      <c r="A18" s="3" t="s">
        <v>150</v>
      </c>
      <c r="B18" s="5" t="s">
        <v>4</v>
      </c>
      <c r="C18" s="3" t="s">
        <v>132</v>
      </c>
      <c r="D18" s="62">
        <v>0.13</v>
      </c>
      <c r="E18" s="62">
        <v>261.85000000000002</v>
      </c>
      <c r="F18" s="69">
        <f t="shared" si="0"/>
        <v>34.04</v>
      </c>
      <c r="G18" s="69"/>
    </row>
    <row r="19" spans="1:7" ht="10.5" customHeight="1" x14ac:dyDescent="0.2">
      <c r="A19" s="3" t="s">
        <v>151</v>
      </c>
      <c r="B19" s="5" t="s">
        <v>7</v>
      </c>
      <c r="C19" s="3" t="s">
        <v>132</v>
      </c>
      <c r="D19" s="62">
        <v>0.13</v>
      </c>
      <c r="E19" s="62">
        <v>120.23</v>
      </c>
      <c r="F19" s="69">
        <f t="shared" si="0"/>
        <v>15.63</v>
      </c>
      <c r="G19" s="69"/>
    </row>
    <row r="20" spans="1:7" ht="10.5" customHeight="1" x14ac:dyDescent="0.2">
      <c r="A20" s="3" t="s">
        <v>152</v>
      </c>
      <c r="B20" s="5" t="s">
        <v>5</v>
      </c>
      <c r="C20" s="3" t="s">
        <v>132</v>
      </c>
      <c r="D20" s="62">
        <v>0.13</v>
      </c>
      <c r="E20" s="62">
        <v>102.82</v>
      </c>
      <c r="F20" s="69">
        <f t="shared" si="0"/>
        <v>13.37</v>
      </c>
      <c r="G20" s="69"/>
    </row>
    <row r="21" spans="1:7" ht="10.5" customHeight="1" x14ac:dyDescent="0.2">
      <c r="A21" s="3" t="s">
        <v>153</v>
      </c>
      <c r="B21" s="5" t="s">
        <v>6</v>
      </c>
      <c r="C21" s="3" t="s">
        <v>132</v>
      </c>
      <c r="D21" s="62">
        <v>0.13</v>
      </c>
      <c r="E21" s="62">
        <v>92.71</v>
      </c>
      <c r="F21" s="69">
        <f t="shared" si="0"/>
        <v>12.05</v>
      </c>
      <c r="G21" s="69"/>
    </row>
    <row r="22" spans="1:7" ht="11.1" customHeight="1" x14ac:dyDescent="0.2">
      <c r="A22" s="3" t="s">
        <v>154</v>
      </c>
      <c r="B22" s="5" t="s">
        <v>8</v>
      </c>
      <c r="C22" s="3" t="s">
        <v>132</v>
      </c>
      <c r="D22" s="62">
        <v>0.01</v>
      </c>
      <c r="E22" s="62">
        <v>352.39</v>
      </c>
      <c r="F22" s="69">
        <f t="shared" si="0"/>
        <v>3.52</v>
      </c>
      <c r="G22" s="69"/>
    </row>
    <row r="23" spans="1:7" ht="10.5" customHeight="1" x14ac:dyDescent="0.2">
      <c r="A23" s="3" t="s">
        <v>155</v>
      </c>
      <c r="B23" s="5" t="s">
        <v>9</v>
      </c>
      <c r="C23" s="3" t="s">
        <v>10</v>
      </c>
      <c r="D23" s="62">
        <v>0.12</v>
      </c>
      <c r="E23" s="62">
        <v>24.37</v>
      </c>
      <c r="F23" s="69">
        <f t="shared" si="0"/>
        <v>2.92</v>
      </c>
      <c r="G23" s="69"/>
    </row>
    <row r="24" spans="1:7" ht="10.5" customHeight="1" x14ac:dyDescent="0.2">
      <c r="A24" s="3" t="s">
        <v>156</v>
      </c>
      <c r="B24" s="5" t="s">
        <v>1160</v>
      </c>
      <c r="C24" s="3" t="s">
        <v>132</v>
      </c>
      <c r="D24" s="62">
        <v>0.01</v>
      </c>
      <c r="E24" s="62">
        <v>1361.45</v>
      </c>
      <c r="F24" s="69">
        <f t="shared" si="0"/>
        <v>13.61</v>
      </c>
      <c r="G24" s="69"/>
    </row>
    <row r="25" spans="1:7" ht="10.5" customHeight="1" x14ac:dyDescent="0.2">
      <c r="A25" s="3" t="s">
        <v>157</v>
      </c>
      <c r="B25" s="5" t="s">
        <v>1161</v>
      </c>
      <c r="C25" s="3" t="s">
        <v>132</v>
      </c>
      <c r="D25" s="62">
        <v>0.01</v>
      </c>
      <c r="E25" s="62">
        <v>845.42</v>
      </c>
      <c r="F25" s="69">
        <f t="shared" si="0"/>
        <v>8.4499999999999993</v>
      </c>
      <c r="G25" s="69"/>
    </row>
    <row r="26" spans="1:7" ht="20.45" customHeight="1" x14ac:dyDescent="0.2">
      <c r="A26" s="3" t="s">
        <v>158</v>
      </c>
      <c r="B26" s="5" t="s">
        <v>11</v>
      </c>
      <c r="C26" s="3" t="s">
        <v>134</v>
      </c>
      <c r="D26" s="44">
        <v>1</v>
      </c>
      <c r="E26" s="62">
        <v>45.54</v>
      </c>
      <c r="F26" s="69">
        <f t="shared" si="0"/>
        <v>45.54</v>
      </c>
      <c r="G26" s="69"/>
    </row>
    <row r="27" spans="1:7" ht="12.75" customHeight="1" x14ac:dyDescent="0.2">
      <c r="A27" s="66"/>
      <c r="B27" s="53" t="s">
        <v>1179</v>
      </c>
      <c r="C27" s="66"/>
      <c r="D27" s="67"/>
      <c r="E27" s="67"/>
      <c r="F27" s="76"/>
      <c r="G27" s="76"/>
    </row>
    <row r="28" spans="1:7" ht="10.5" customHeight="1" x14ac:dyDescent="0.2">
      <c r="A28" s="3" t="s">
        <v>159</v>
      </c>
      <c r="B28" s="5" t="s">
        <v>1225</v>
      </c>
      <c r="C28" s="3" t="s">
        <v>131</v>
      </c>
      <c r="D28" s="62">
        <v>0.02</v>
      </c>
      <c r="E28" s="62">
        <v>560.53</v>
      </c>
      <c r="F28" s="69">
        <f t="shared" ref="F28:F46" si="1">ROUND(D28*E28,2)</f>
        <v>11.21</v>
      </c>
      <c r="G28" s="69"/>
    </row>
    <row r="29" spans="1:7" ht="10.5" customHeight="1" x14ac:dyDescent="0.2">
      <c r="A29" s="3" t="s">
        <v>160</v>
      </c>
      <c r="B29" s="5" t="s">
        <v>1226</v>
      </c>
      <c r="C29" s="3" t="s">
        <v>131</v>
      </c>
      <c r="D29" s="62">
        <v>0.02</v>
      </c>
      <c r="E29" s="62">
        <v>183.23</v>
      </c>
      <c r="F29" s="69">
        <f t="shared" si="1"/>
        <v>3.66</v>
      </c>
      <c r="G29" s="69"/>
    </row>
    <row r="30" spans="1:7" ht="10.5" customHeight="1" x14ac:dyDescent="0.2">
      <c r="A30" s="3" t="s">
        <v>161</v>
      </c>
      <c r="B30" s="5" t="s">
        <v>12</v>
      </c>
      <c r="C30" s="3" t="s">
        <v>13</v>
      </c>
      <c r="D30" s="44">
        <v>114</v>
      </c>
      <c r="E30" s="62">
        <v>8.86</v>
      </c>
      <c r="F30" s="69">
        <f t="shared" si="1"/>
        <v>1010.04</v>
      </c>
      <c r="G30" s="69"/>
    </row>
    <row r="31" spans="1:7" ht="10.5" customHeight="1" x14ac:dyDescent="0.2">
      <c r="A31" s="3" t="s">
        <v>162</v>
      </c>
      <c r="B31" s="5" t="s">
        <v>14</v>
      </c>
      <c r="C31" s="3" t="s">
        <v>23</v>
      </c>
      <c r="D31" s="44">
        <v>42</v>
      </c>
      <c r="E31" s="62">
        <v>3.87</v>
      </c>
      <c r="F31" s="69">
        <f t="shared" si="1"/>
        <v>162.54</v>
      </c>
      <c r="G31" s="69"/>
    </row>
    <row r="32" spans="1:7" ht="10.5" customHeight="1" x14ac:dyDescent="0.2">
      <c r="A32" s="3" t="s">
        <v>163</v>
      </c>
      <c r="B32" s="5" t="s">
        <v>15</v>
      </c>
      <c r="C32" s="3" t="s">
        <v>23</v>
      </c>
      <c r="D32" s="44">
        <v>72</v>
      </c>
      <c r="E32" s="62">
        <v>3.87</v>
      </c>
      <c r="F32" s="69">
        <f t="shared" si="1"/>
        <v>278.64</v>
      </c>
      <c r="G32" s="69"/>
    </row>
    <row r="33" spans="1:7" ht="10.5" customHeight="1" x14ac:dyDescent="0.2">
      <c r="A33" s="3" t="s">
        <v>164</v>
      </c>
      <c r="B33" s="5" t="s">
        <v>16</v>
      </c>
      <c r="C33" s="3" t="s">
        <v>17</v>
      </c>
      <c r="D33" s="44">
        <v>1</v>
      </c>
      <c r="E33" s="62">
        <v>217.35</v>
      </c>
      <c r="F33" s="69">
        <f t="shared" si="1"/>
        <v>217.35</v>
      </c>
      <c r="G33" s="69"/>
    </row>
    <row r="34" spans="1:7" ht="10.5" customHeight="1" x14ac:dyDescent="0.2">
      <c r="A34" s="3" t="s">
        <v>165</v>
      </c>
      <c r="B34" s="5" t="s">
        <v>18</v>
      </c>
      <c r="C34" s="3" t="s">
        <v>131</v>
      </c>
      <c r="D34" s="62">
        <v>1.1399999999999999</v>
      </c>
      <c r="E34" s="62">
        <v>72.83</v>
      </c>
      <c r="F34" s="69">
        <f t="shared" si="1"/>
        <v>83.03</v>
      </c>
      <c r="G34" s="69"/>
    </row>
    <row r="35" spans="1:7" ht="10.5" customHeight="1" x14ac:dyDescent="0.2">
      <c r="A35" s="3" t="s">
        <v>166</v>
      </c>
      <c r="B35" s="5" t="s">
        <v>19</v>
      </c>
      <c r="C35" s="3" t="s">
        <v>131</v>
      </c>
      <c r="D35" s="62">
        <v>0.72</v>
      </c>
      <c r="E35" s="62">
        <v>169.52</v>
      </c>
      <c r="F35" s="69">
        <f t="shared" si="1"/>
        <v>122.05</v>
      </c>
      <c r="G35" s="69"/>
    </row>
    <row r="36" spans="1:7" ht="10.5" customHeight="1" x14ac:dyDescent="0.2">
      <c r="A36" s="3" t="s">
        <v>167</v>
      </c>
      <c r="B36" s="5" t="s">
        <v>20</v>
      </c>
      <c r="C36" s="3" t="s">
        <v>131</v>
      </c>
      <c r="D36" s="62">
        <v>0.42</v>
      </c>
      <c r="E36" s="62">
        <v>204.02</v>
      </c>
      <c r="F36" s="69">
        <f t="shared" si="1"/>
        <v>85.69</v>
      </c>
      <c r="G36" s="69"/>
    </row>
    <row r="37" spans="1:7" ht="10.5" customHeight="1" x14ac:dyDescent="0.2">
      <c r="A37" s="3" t="s">
        <v>168</v>
      </c>
      <c r="B37" s="5" t="s">
        <v>1227</v>
      </c>
      <c r="C37" s="3" t="s">
        <v>13</v>
      </c>
      <c r="D37" s="62">
        <v>72.72</v>
      </c>
      <c r="E37" s="62">
        <v>3.23</v>
      </c>
      <c r="F37" s="69">
        <f t="shared" si="1"/>
        <v>234.89</v>
      </c>
      <c r="G37" s="69"/>
    </row>
    <row r="38" spans="1:7" ht="10.5" customHeight="1" x14ac:dyDescent="0.2">
      <c r="A38" s="3" t="s">
        <v>169</v>
      </c>
      <c r="B38" s="5" t="s">
        <v>1228</v>
      </c>
      <c r="C38" s="3" t="s">
        <v>13</v>
      </c>
      <c r="D38" s="62">
        <v>42.42</v>
      </c>
      <c r="E38" s="62">
        <v>3.59</v>
      </c>
      <c r="F38" s="69">
        <f t="shared" si="1"/>
        <v>152.29</v>
      </c>
      <c r="G38" s="69"/>
    </row>
    <row r="39" spans="1:7" x14ac:dyDescent="0.2">
      <c r="A39" s="3" t="s">
        <v>170</v>
      </c>
      <c r="B39" s="5" t="s">
        <v>1143</v>
      </c>
      <c r="C39" s="3" t="s">
        <v>23</v>
      </c>
      <c r="D39" s="44">
        <v>15</v>
      </c>
      <c r="E39" s="62">
        <v>5.67</v>
      </c>
      <c r="F39" s="69">
        <f t="shared" si="1"/>
        <v>85.05</v>
      </c>
      <c r="G39" s="69"/>
    </row>
    <row r="40" spans="1:7" ht="10.5" customHeight="1" x14ac:dyDescent="0.2">
      <c r="A40" s="3" t="s">
        <v>171</v>
      </c>
      <c r="B40" s="5" t="s">
        <v>21</v>
      </c>
      <c r="C40" s="3" t="s">
        <v>23</v>
      </c>
      <c r="D40" s="44">
        <v>15</v>
      </c>
      <c r="E40" s="62">
        <v>9.51</v>
      </c>
      <c r="F40" s="69">
        <f t="shared" si="1"/>
        <v>142.65</v>
      </c>
      <c r="G40" s="69"/>
    </row>
    <row r="41" spans="1:7" ht="9.9499999999999993" customHeight="1" x14ac:dyDescent="0.2">
      <c r="A41" s="3" t="s">
        <v>172</v>
      </c>
      <c r="B41" s="5" t="s">
        <v>22</v>
      </c>
      <c r="C41" s="3" t="s">
        <v>23</v>
      </c>
      <c r="D41" s="44">
        <v>13</v>
      </c>
      <c r="E41" s="62">
        <v>16.420000000000002</v>
      </c>
      <c r="F41" s="69">
        <f t="shared" si="1"/>
        <v>213.46</v>
      </c>
      <c r="G41" s="69"/>
    </row>
    <row r="42" spans="1:7" ht="11.1" customHeight="1" x14ac:dyDescent="0.2">
      <c r="A42" s="3" t="s">
        <v>173</v>
      </c>
      <c r="B42" s="5" t="s">
        <v>24</v>
      </c>
      <c r="C42" s="3" t="s">
        <v>17</v>
      </c>
      <c r="D42" s="44">
        <v>13</v>
      </c>
      <c r="E42" s="62">
        <v>108.68</v>
      </c>
      <c r="F42" s="69">
        <f t="shared" si="1"/>
        <v>1412.84</v>
      </c>
      <c r="G42" s="69"/>
    </row>
    <row r="43" spans="1:7" ht="10.5" customHeight="1" x14ac:dyDescent="0.2">
      <c r="A43" s="3" t="s">
        <v>174</v>
      </c>
      <c r="B43" s="5" t="s">
        <v>1229</v>
      </c>
      <c r="C43" s="3" t="s">
        <v>23</v>
      </c>
      <c r="D43" s="44">
        <v>2</v>
      </c>
      <c r="E43" s="62">
        <v>8.6199999999999992</v>
      </c>
      <c r="F43" s="69">
        <f t="shared" si="1"/>
        <v>17.239999999999998</v>
      </c>
      <c r="G43" s="69"/>
    </row>
    <row r="44" spans="1:7" ht="10.5" customHeight="1" x14ac:dyDescent="0.2">
      <c r="A44" s="3" t="s">
        <v>175</v>
      </c>
      <c r="B44" s="5" t="s">
        <v>1154</v>
      </c>
      <c r="C44" s="3" t="s">
        <v>23</v>
      </c>
      <c r="D44" s="44">
        <v>2</v>
      </c>
      <c r="E44" s="62">
        <v>5.95</v>
      </c>
      <c r="F44" s="69">
        <f t="shared" si="1"/>
        <v>11.9</v>
      </c>
      <c r="G44" s="69"/>
    </row>
    <row r="45" spans="1:7" ht="10.5" customHeight="1" x14ac:dyDescent="0.2">
      <c r="A45" s="3" t="s">
        <v>176</v>
      </c>
      <c r="B45" s="5" t="s">
        <v>1230</v>
      </c>
      <c r="C45" s="3" t="s">
        <v>23</v>
      </c>
      <c r="D45" s="44">
        <v>2</v>
      </c>
      <c r="E45" s="62">
        <v>65.81</v>
      </c>
      <c r="F45" s="69">
        <f t="shared" si="1"/>
        <v>131.62</v>
      </c>
      <c r="G45" s="69"/>
    </row>
    <row r="46" spans="1:7" ht="10.5" customHeight="1" x14ac:dyDescent="0.2">
      <c r="A46" s="3" t="s">
        <v>177</v>
      </c>
      <c r="B46" s="5" t="s">
        <v>1167</v>
      </c>
      <c r="C46" s="3" t="s">
        <v>135</v>
      </c>
      <c r="D46" s="62">
        <v>7.4999999999999997E-2</v>
      </c>
      <c r="E46" s="62">
        <v>483.87</v>
      </c>
      <c r="F46" s="69">
        <f t="shared" si="1"/>
        <v>36.29</v>
      </c>
      <c r="G46" s="69"/>
    </row>
    <row r="47" spans="1:7" ht="12.75" customHeight="1" x14ac:dyDescent="0.2">
      <c r="A47" s="27"/>
      <c r="B47" s="28" t="s">
        <v>25</v>
      </c>
      <c r="C47" s="66"/>
      <c r="D47" s="67"/>
      <c r="E47" s="67"/>
      <c r="F47" s="76"/>
      <c r="G47" s="76"/>
    </row>
    <row r="48" spans="1:7" ht="10.5" customHeight="1" x14ac:dyDescent="0.2">
      <c r="A48" s="3" t="s">
        <v>178</v>
      </c>
      <c r="B48" s="5" t="s">
        <v>26</v>
      </c>
      <c r="C48" s="3" t="s">
        <v>23</v>
      </c>
      <c r="D48" s="44">
        <v>1</v>
      </c>
      <c r="E48" s="62">
        <v>24</v>
      </c>
      <c r="F48" s="69">
        <f t="shared" ref="F48:F70" si="2">ROUND(D48*E48,2)</f>
        <v>24</v>
      </c>
      <c r="G48" s="69"/>
    </row>
    <row r="49" spans="1:7" x14ac:dyDescent="0.2">
      <c r="A49" s="3" t="s">
        <v>179</v>
      </c>
      <c r="B49" s="5" t="s">
        <v>27</v>
      </c>
      <c r="C49" s="3" t="s">
        <v>23</v>
      </c>
      <c r="D49" s="44">
        <v>1</v>
      </c>
      <c r="E49" s="62">
        <v>108.68</v>
      </c>
      <c r="F49" s="69">
        <f t="shared" si="2"/>
        <v>108.68</v>
      </c>
      <c r="G49" s="69"/>
    </row>
    <row r="50" spans="1:7" x14ac:dyDescent="0.2">
      <c r="A50" s="3" t="s">
        <v>180</v>
      </c>
      <c r="B50" s="5" t="s">
        <v>28</v>
      </c>
      <c r="C50" s="3" t="s">
        <v>23</v>
      </c>
      <c r="D50" s="44">
        <v>2</v>
      </c>
      <c r="E50" s="62">
        <v>13.72</v>
      </c>
      <c r="F50" s="69">
        <f t="shared" si="2"/>
        <v>27.44</v>
      </c>
      <c r="G50" s="69"/>
    </row>
    <row r="51" spans="1:7" x14ac:dyDescent="0.2">
      <c r="A51" s="3" t="s">
        <v>181</v>
      </c>
      <c r="B51" s="5" t="s">
        <v>29</v>
      </c>
      <c r="C51" s="3" t="s">
        <v>23</v>
      </c>
      <c r="D51" s="44">
        <v>2</v>
      </c>
      <c r="E51" s="62">
        <v>95.09</v>
      </c>
      <c r="F51" s="69">
        <f t="shared" si="2"/>
        <v>190.18</v>
      </c>
      <c r="G51" s="69"/>
    </row>
    <row r="52" spans="1:7" ht="20.100000000000001" customHeight="1" x14ac:dyDescent="0.2">
      <c r="A52" s="3" t="s">
        <v>182</v>
      </c>
      <c r="B52" s="5" t="s">
        <v>30</v>
      </c>
      <c r="C52" s="3" t="s">
        <v>23</v>
      </c>
      <c r="D52" s="44">
        <v>1</v>
      </c>
      <c r="E52" s="62">
        <v>51.31</v>
      </c>
      <c r="F52" s="69">
        <f t="shared" si="2"/>
        <v>51.31</v>
      </c>
      <c r="G52" s="69"/>
    </row>
    <row r="53" spans="1:7" ht="20.100000000000001" customHeight="1" x14ac:dyDescent="0.2">
      <c r="A53" s="3" t="s">
        <v>183</v>
      </c>
      <c r="B53" s="5" t="s">
        <v>31</v>
      </c>
      <c r="C53" s="3" t="s">
        <v>23</v>
      </c>
      <c r="D53" s="44">
        <v>1</v>
      </c>
      <c r="E53" s="62">
        <v>50.78</v>
      </c>
      <c r="F53" s="69">
        <f t="shared" si="2"/>
        <v>50.78</v>
      </c>
      <c r="G53" s="69"/>
    </row>
    <row r="54" spans="1:7" ht="10.5" customHeight="1" x14ac:dyDescent="0.2">
      <c r="A54" s="3" t="s">
        <v>184</v>
      </c>
      <c r="B54" s="5" t="s">
        <v>32</v>
      </c>
      <c r="C54" s="3" t="s">
        <v>17</v>
      </c>
      <c r="D54" s="44">
        <v>1</v>
      </c>
      <c r="E54" s="62">
        <v>67.92</v>
      </c>
      <c r="F54" s="69">
        <f t="shared" si="2"/>
        <v>67.92</v>
      </c>
      <c r="G54" s="69"/>
    </row>
    <row r="55" spans="1:7" ht="10.5" customHeight="1" x14ac:dyDescent="0.2">
      <c r="A55" s="3" t="s">
        <v>185</v>
      </c>
      <c r="B55" s="5" t="s">
        <v>33</v>
      </c>
      <c r="C55" s="3" t="s">
        <v>17</v>
      </c>
      <c r="D55" s="44">
        <v>1</v>
      </c>
      <c r="E55" s="62">
        <v>67.92</v>
      </c>
      <c r="F55" s="69">
        <f t="shared" si="2"/>
        <v>67.92</v>
      </c>
      <c r="G55" s="69"/>
    </row>
    <row r="56" spans="1:7" ht="10.5" customHeight="1" x14ac:dyDescent="0.2">
      <c r="A56" s="3" t="s">
        <v>186</v>
      </c>
      <c r="B56" s="5" t="s">
        <v>34</v>
      </c>
      <c r="C56" s="3" t="s">
        <v>23</v>
      </c>
      <c r="D56" s="44">
        <v>3</v>
      </c>
      <c r="E56" s="62">
        <v>16.39</v>
      </c>
      <c r="F56" s="69">
        <f t="shared" si="2"/>
        <v>49.17</v>
      </c>
      <c r="G56" s="69"/>
    </row>
    <row r="57" spans="1:7" ht="20.45" customHeight="1" x14ac:dyDescent="0.2">
      <c r="A57" s="3" t="s">
        <v>187</v>
      </c>
      <c r="B57" s="5" t="s">
        <v>1156</v>
      </c>
      <c r="C57" s="3" t="s">
        <v>137</v>
      </c>
      <c r="D57" s="62">
        <v>0.05</v>
      </c>
      <c r="E57" s="62">
        <v>859.45</v>
      </c>
      <c r="F57" s="69">
        <f t="shared" si="2"/>
        <v>42.97</v>
      </c>
      <c r="G57" s="69"/>
    </row>
    <row r="58" spans="1:7" ht="10.5" customHeight="1" x14ac:dyDescent="0.2">
      <c r="A58" s="3" t="s">
        <v>188</v>
      </c>
      <c r="B58" s="5" t="s">
        <v>35</v>
      </c>
      <c r="C58" s="3" t="s">
        <v>137</v>
      </c>
      <c r="D58" s="62">
        <v>0.13</v>
      </c>
      <c r="E58" s="62">
        <v>81.94</v>
      </c>
      <c r="F58" s="69">
        <f t="shared" si="2"/>
        <v>10.65</v>
      </c>
      <c r="G58" s="69"/>
    </row>
    <row r="59" spans="1:7" ht="10.5" customHeight="1" x14ac:dyDescent="0.2">
      <c r="A59" s="3" t="s">
        <v>189</v>
      </c>
      <c r="B59" s="5" t="s">
        <v>9</v>
      </c>
      <c r="C59" s="3" t="s">
        <v>10</v>
      </c>
      <c r="D59" s="62">
        <v>0.1</v>
      </c>
      <c r="E59" s="62">
        <v>24.37</v>
      </c>
      <c r="F59" s="69">
        <f t="shared" si="2"/>
        <v>2.44</v>
      </c>
      <c r="G59" s="69"/>
    </row>
    <row r="60" spans="1:7" ht="20.45" customHeight="1" x14ac:dyDescent="0.2">
      <c r="A60" s="3" t="s">
        <v>190</v>
      </c>
      <c r="B60" s="5" t="s">
        <v>36</v>
      </c>
      <c r="C60" s="3" t="s">
        <v>131</v>
      </c>
      <c r="D60" s="62">
        <v>0.15</v>
      </c>
      <c r="E60" s="62">
        <v>288.45999999999998</v>
      </c>
      <c r="F60" s="69">
        <f t="shared" si="2"/>
        <v>43.27</v>
      </c>
      <c r="G60" s="69"/>
    </row>
    <row r="61" spans="1:7" ht="10.5" customHeight="1" x14ac:dyDescent="0.2">
      <c r="A61" s="3" t="s">
        <v>191</v>
      </c>
      <c r="B61" s="5" t="s">
        <v>37</v>
      </c>
      <c r="C61" s="3" t="s">
        <v>13</v>
      </c>
      <c r="D61" s="62">
        <v>15.3</v>
      </c>
      <c r="E61" s="62">
        <v>1.59</v>
      </c>
      <c r="F61" s="69">
        <f t="shared" si="2"/>
        <v>24.33</v>
      </c>
      <c r="G61" s="69"/>
    </row>
    <row r="62" spans="1:7" ht="10.5" customHeight="1" x14ac:dyDescent="0.2">
      <c r="A62" s="3" t="s">
        <v>192</v>
      </c>
      <c r="B62" s="5" t="s">
        <v>1135</v>
      </c>
      <c r="C62" s="3" t="s">
        <v>131</v>
      </c>
      <c r="D62" s="62">
        <v>0.15</v>
      </c>
      <c r="E62" s="62">
        <v>61.35</v>
      </c>
      <c r="F62" s="69">
        <f t="shared" si="2"/>
        <v>9.1999999999999993</v>
      </c>
      <c r="G62" s="69"/>
    </row>
    <row r="63" spans="1:7" ht="10.5" customHeight="1" x14ac:dyDescent="0.2">
      <c r="A63" s="3" t="s">
        <v>193</v>
      </c>
      <c r="B63" s="5" t="s">
        <v>38</v>
      </c>
      <c r="C63" s="3" t="s">
        <v>131</v>
      </c>
      <c r="D63" s="62">
        <v>3.17</v>
      </c>
      <c r="E63" s="62">
        <v>267.52</v>
      </c>
      <c r="F63" s="69">
        <f t="shared" si="2"/>
        <v>848.04</v>
      </c>
      <c r="G63" s="69"/>
    </row>
    <row r="64" spans="1:7" x14ac:dyDescent="0.2">
      <c r="A64" s="3" t="s">
        <v>194</v>
      </c>
      <c r="B64" s="5" t="s">
        <v>39</v>
      </c>
      <c r="C64" s="3" t="s">
        <v>23</v>
      </c>
      <c r="D64" s="44">
        <v>12</v>
      </c>
      <c r="E64" s="62">
        <v>0.46</v>
      </c>
      <c r="F64" s="69">
        <f t="shared" si="2"/>
        <v>5.52</v>
      </c>
      <c r="G64" s="69"/>
    </row>
    <row r="65" spans="1:7" ht="10.5" customHeight="1" x14ac:dyDescent="0.2">
      <c r="A65" s="3" t="s">
        <v>195</v>
      </c>
      <c r="B65" s="5" t="s">
        <v>40</v>
      </c>
      <c r="C65" s="3" t="s">
        <v>13</v>
      </c>
      <c r="D65" s="62">
        <v>86.7</v>
      </c>
      <c r="E65" s="62">
        <v>8.15</v>
      </c>
      <c r="F65" s="69">
        <f t="shared" si="2"/>
        <v>706.61</v>
      </c>
      <c r="G65" s="69"/>
    </row>
    <row r="66" spans="1:7" ht="10.5" customHeight="1" x14ac:dyDescent="0.2">
      <c r="A66" s="3" t="s">
        <v>196</v>
      </c>
      <c r="B66" s="5" t="s">
        <v>41</v>
      </c>
      <c r="C66" s="3" t="s">
        <v>13</v>
      </c>
      <c r="D66" s="62">
        <v>2.04</v>
      </c>
      <c r="E66" s="62">
        <v>2.72</v>
      </c>
      <c r="F66" s="69">
        <f t="shared" si="2"/>
        <v>5.55</v>
      </c>
      <c r="G66" s="69"/>
    </row>
    <row r="67" spans="1:7" ht="10.5" customHeight="1" x14ac:dyDescent="0.2">
      <c r="A67" s="3" t="s">
        <v>197</v>
      </c>
      <c r="B67" s="5" t="s">
        <v>42</v>
      </c>
      <c r="C67" s="3" t="s">
        <v>13</v>
      </c>
      <c r="D67" s="62">
        <v>97.85</v>
      </c>
      <c r="E67" s="62">
        <v>0.95</v>
      </c>
      <c r="F67" s="69">
        <f t="shared" si="2"/>
        <v>92.96</v>
      </c>
      <c r="G67" s="69"/>
    </row>
    <row r="68" spans="1:7" ht="10.5" customHeight="1" x14ac:dyDescent="0.2">
      <c r="A68" s="3" t="s">
        <v>198</v>
      </c>
      <c r="B68" s="5" t="s">
        <v>43</v>
      </c>
      <c r="C68" s="3" t="s">
        <v>13</v>
      </c>
      <c r="D68" s="62">
        <v>61.8</v>
      </c>
      <c r="E68" s="62">
        <v>0.68</v>
      </c>
      <c r="F68" s="69">
        <f t="shared" si="2"/>
        <v>42.02</v>
      </c>
      <c r="G68" s="69"/>
    </row>
    <row r="69" spans="1:7" ht="10.5" customHeight="1" x14ac:dyDescent="0.2">
      <c r="A69" s="3" t="s">
        <v>199</v>
      </c>
      <c r="B69" s="5" t="s">
        <v>44</v>
      </c>
      <c r="C69" s="3" t="s">
        <v>13</v>
      </c>
      <c r="D69" s="62">
        <v>92.7</v>
      </c>
      <c r="E69" s="62">
        <v>0.48</v>
      </c>
      <c r="F69" s="69">
        <f t="shared" si="2"/>
        <v>44.5</v>
      </c>
      <c r="G69" s="69"/>
    </row>
    <row r="70" spans="1:7" x14ac:dyDescent="0.2">
      <c r="A70" s="3" t="s">
        <v>200</v>
      </c>
      <c r="B70" s="5" t="s">
        <v>45</v>
      </c>
      <c r="C70" s="3" t="s">
        <v>23</v>
      </c>
      <c r="D70" s="44">
        <v>20</v>
      </c>
      <c r="E70" s="62">
        <v>11.34</v>
      </c>
      <c r="F70" s="69">
        <f t="shared" si="2"/>
        <v>226.8</v>
      </c>
      <c r="G70" s="69"/>
    </row>
    <row r="71" spans="1:7" ht="12.75" customHeight="1" x14ac:dyDescent="0.2">
      <c r="A71" s="27"/>
      <c r="B71" s="28" t="s">
        <v>46</v>
      </c>
      <c r="C71" s="66"/>
      <c r="D71" s="67"/>
      <c r="E71" s="67"/>
      <c r="F71" s="76"/>
      <c r="G71" s="76"/>
    </row>
    <row r="72" spans="1:7" x14ac:dyDescent="0.2">
      <c r="A72" s="3" t="s">
        <v>201</v>
      </c>
      <c r="B72" s="5" t="s">
        <v>47</v>
      </c>
      <c r="C72" s="3" t="s">
        <v>23</v>
      </c>
      <c r="D72" s="44">
        <v>1</v>
      </c>
      <c r="E72" s="62">
        <v>123.43</v>
      </c>
      <c r="F72" s="69">
        <f t="shared" ref="F72:F87" si="3">ROUND(D72*E72,2)</f>
        <v>123.43</v>
      </c>
      <c r="G72" s="69"/>
    </row>
    <row r="73" spans="1:7" ht="10.5" customHeight="1" x14ac:dyDescent="0.2">
      <c r="A73" s="3" t="s">
        <v>202</v>
      </c>
      <c r="B73" s="5" t="s">
        <v>48</v>
      </c>
      <c r="C73" s="3" t="s">
        <v>17</v>
      </c>
      <c r="D73" s="44">
        <v>1</v>
      </c>
      <c r="E73" s="62">
        <v>67.92</v>
      </c>
      <c r="F73" s="69">
        <f t="shared" si="3"/>
        <v>67.92</v>
      </c>
      <c r="G73" s="69"/>
    </row>
    <row r="74" spans="1:7" x14ac:dyDescent="0.2">
      <c r="A74" s="3" t="s">
        <v>203</v>
      </c>
      <c r="B74" s="5" t="s">
        <v>49</v>
      </c>
      <c r="C74" s="3" t="s">
        <v>23</v>
      </c>
      <c r="D74" s="44">
        <v>1</v>
      </c>
      <c r="E74" s="62">
        <v>10.199999999999999</v>
      </c>
      <c r="F74" s="69">
        <f t="shared" si="3"/>
        <v>10.199999999999999</v>
      </c>
      <c r="G74" s="69"/>
    </row>
    <row r="75" spans="1:7" x14ac:dyDescent="0.2">
      <c r="A75" s="3" t="s">
        <v>204</v>
      </c>
      <c r="B75" s="5" t="s">
        <v>50</v>
      </c>
      <c r="C75" s="3" t="s">
        <v>23</v>
      </c>
      <c r="D75" s="44">
        <v>1</v>
      </c>
      <c r="E75" s="62">
        <v>6.62</v>
      </c>
      <c r="F75" s="69">
        <f t="shared" si="3"/>
        <v>6.62</v>
      </c>
      <c r="G75" s="69"/>
    </row>
    <row r="76" spans="1:7" x14ac:dyDescent="0.2">
      <c r="A76" s="3" t="s">
        <v>205</v>
      </c>
      <c r="B76" s="5" t="s">
        <v>51</v>
      </c>
      <c r="C76" s="3" t="s">
        <v>23</v>
      </c>
      <c r="D76" s="44">
        <v>1</v>
      </c>
      <c r="E76" s="62">
        <v>99.87</v>
      </c>
      <c r="F76" s="69">
        <f t="shared" si="3"/>
        <v>99.87</v>
      </c>
      <c r="G76" s="69"/>
    </row>
    <row r="77" spans="1:7" x14ac:dyDescent="0.2">
      <c r="A77" s="3" t="s">
        <v>206</v>
      </c>
      <c r="B77" s="5" t="s">
        <v>1231</v>
      </c>
      <c r="C77" s="3" t="s">
        <v>23</v>
      </c>
      <c r="D77" s="44">
        <v>16</v>
      </c>
      <c r="E77" s="62">
        <v>3.32</v>
      </c>
      <c r="F77" s="69">
        <f t="shared" si="3"/>
        <v>53.12</v>
      </c>
      <c r="G77" s="69"/>
    </row>
    <row r="78" spans="1:7" ht="10.5" customHeight="1" x14ac:dyDescent="0.2">
      <c r="A78" s="3" t="s">
        <v>207</v>
      </c>
      <c r="B78" s="5" t="s">
        <v>52</v>
      </c>
      <c r="C78" s="3" t="s">
        <v>23</v>
      </c>
      <c r="D78" s="44">
        <v>16</v>
      </c>
      <c r="E78" s="62">
        <v>5.88</v>
      </c>
      <c r="F78" s="69">
        <f t="shared" si="3"/>
        <v>94.08</v>
      </c>
      <c r="G78" s="69"/>
    </row>
    <row r="79" spans="1:7" ht="20.45" customHeight="1" x14ac:dyDescent="0.2">
      <c r="A79" s="3" t="s">
        <v>208</v>
      </c>
      <c r="B79" s="5" t="s">
        <v>1153</v>
      </c>
      <c r="C79" s="3" t="s">
        <v>137</v>
      </c>
      <c r="D79" s="62">
        <v>0.04</v>
      </c>
      <c r="E79" s="62">
        <v>1352.56</v>
      </c>
      <c r="F79" s="69">
        <f t="shared" si="3"/>
        <v>54.1</v>
      </c>
      <c r="G79" s="69"/>
    </row>
    <row r="80" spans="1:7" ht="10.5" customHeight="1" x14ac:dyDescent="0.2">
      <c r="A80" s="3" t="s">
        <v>209</v>
      </c>
      <c r="B80" s="5" t="s">
        <v>9</v>
      </c>
      <c r="C80" s="3" t="s">
        <v>10</v>
      </c>
      <c r="D80" s="62">
        <v>0.1</v>
      </c>
      <c r="E80" s="62">
        <v>24.37</v>
      </c>
      <c r="F80" s="69">
        <f t="shared" si="3"/>
        <v>2.44</v>
      </c>
      <c r="G80" s="69"/>
    </row>
    <row r="81" spans="1:7" ht="20.45" customHeight="1" x14ac:dyDescent="0.2">
      <c r="A81" s="3" t="s">
        <v>210</v>
      </c>
      <c r="B81" s="5" t="s">
        <v>53</v>
      </c>
      <c r="C81" s="3" t="s">
        <v>131</v>
      </c>
      <c r="D81" s="62">
        <v>0.2</v>
      </c>
      <c r="E81" s="62">
        <v>279.45</v>
      </c>
      <c r="F81" s="69">
        <f t="shared" si="3"/>
        <v>55.89</v>
      </c>
      <c r="G81" s="69"/>
    </row>
    <row r="82" spans="1:7" ht="10.5" customHeight="1" x14ac:dyDescent="0.2">
      <c r="A82" s="3" t="s">
        <v>211</v>
      </c>
      <c r="B82" s="5" t="s">
        <v>54</v>
      </c>
      <c r="C82" s="3" t="s">
        <v>13</v>
      </c>
      <c r="D82" s="62">
        <v>20.399999999999999</v>
      </c>
      <c r="E82" s="62">
        <v>0.35</v>
      </c>
      <c r="F82" s="69">
        <f t="shared" si="3"/>
        <v>7.14</v>
      </c>
      <c r="G82" s="69"/>
    </row>
    <row r="83" spans="1:7" ht="10.5" customHeight="1" x14ac:dyDescent="0.2">
      <c r="A83" s="3" t="s">
        <v>212</v>
      </c>
      <c r="B83" s="5" t="s">
        <v>1136</v>
      </c>
      <c r="C83" s="3" t="s">
        <v>131</v>
      </c>
      <c r="D83" s="62">
        <v>0.2</v>
      </c>
      <c r="E83" s="62">
        <v>61.35</v>
      </c>
      <c r="F83" s="69">
        <f t="shared" si="3"/>
        <v>12.27</v>
      </c>
      <c r="G83" s="69"/>
    </row>
    <row r="84" spans="1:7" ht="10.5" customHeight="1" x14ac:dyDescent="0.2">
      <c r="A84" s="3" t="s">
        <v>213</v>
      </c>
      <c r="B84" s="5" t="s">
        <v>1182</v>
      </c>
      <c r="C84" s="3" t="s">
        <v>131</v>
      </c>
      <c r="D84" s="62">
        <v>8.9</v>
      </c>
      <c r="E84" s="62">
        <v>184.97</v>
      </c>
      <c r="F84" s="69">
        <f t="shared" si="3"/>
        <v>1646.23</v>
      </c>
      <c r="G84" s="69"/>
    </row>
    <row r="85" spans="1:7" x14ac:dyDescent="0.2">
      <c r="A85" s="3" t="s">
        <v>214</v>
      </c>
      <c r="B85" s="5" t="s">
        <v>55</v>
      </c>
      <c r="C85" s="3" t="s">
        <v>23</v>
      </c>
      <c r="D85" s="44">
        <v>27</v>
      </c>
      <c r="E85" s="62">
        <v>1.0900000000000001</v>
      </c>
      <c r="F85" s="69">
        <f t="shared" si="3"/>
        <v>29.43</v>
      </c>
      <c r="G85" s="69"/>
    </row>
    <row r="86" spans="1:7" ht="10.5" customHeight="1" x14ac:dyDescent="0.2">
      <c r="A86" s="3" t="s">
        <v>215</v>
      </c>
      <c r="B86" s="5" t="s">
        <v>1235</v>
      </c>
      <c r="C86" s="3" t="s">
        <v>13</v>
      </c>
      <c r="D86" s="62">
        <v>844.6</v>
      </c>
      <c r="E86" s="62">
        <v>0.34</v>
      </c>
      <c r="F86" s="69">
        <f t="shared" si="3"/>
        <v>287.16000000000003</v>
      </c>
      <c r="G86" s="69"/>
    </row>
    <row r="87" spans="1:7" x14ac:dyDescent="0.2">
      <c r="A87" s="3" t="s">
        <v>216</v>
      </c>
      <c r="B87" s="5" t="s">
        <v>56</v>
      </c>
      <c r="C87" s="3" t="s">
        <v>13</v>
      </c>
      <c r="D87" s="62">
        <v>92.7</v>
      </c>
      <c r="E87" s="62">
        <v>1.63</v>
      </c>
      <c r="F87" s="69">
        <f t="shared" si="3"/>
        <v>151.1</v>
      </c>
      <c r="G87" s="69"/>
    </row>
    <row r="88" spans="1:7" ht="10.5" customHeight="1" x14ac:dyDescent="0.2">
      <c r="A88" s="27"/>
      <c r="B88" s="28" t="s">
        <v>1190</v>
      </c>
      <c r="C88" s="66"/>
      <c r="D88" s="67"/>
      <c r="E88" s="67"/>
      <c r="F88" s="76"/>
      <c r="G88" s="76"/>
    </row>
    <row r="89" spans="1:7" ht="10.5" customHeight="1" x14ac:dyDescent="0.2">
      <c r="A89" s="3" t="s">
        <v>217</v>
      </c>
      <c r="B89" s="5" t="s">
        <v>1138</v>
      </c>
      <c r="C89" s="3" t="s">
        <v>23</v>
      </c>
      <c r="D89" s="44">
        <v>11</v>
      </c>
      <c r="E89" s="62">
        <v>15.34</v>
      </c>
      <c r="F89" s="69">
        <f t="shared" ref="F89:F130" si="4">ROUND(D89*E89,2)</f>
        <v>168.74</v>
      </c>
      <c r="G89" s="69"/>
    </row>
    <row r="90" spans="1:7" ht="10.5" customHeight="1" x14ac:dyDescent="0.2">
      <c r="A90" s="3" t="s">
        <v>218</v>
      </c>
      <c r="B90" s="5" t="s">
        <v>1139</v>
      </c>
      <c r="C90" s="3" t="s">
        <v>23</v>
      </c>
      <c r="D90" s="44">
        <v>2</v>
      </c>
      <c r="E90" s="62">
        <v>45.06</v>
      </c>
      <c r="F90" s="69">
        <f t="shared" si="4"/>
        <v>90.12</v>
      </c>
      <c r="G90" s="69"/>
    </row>
    <row r="91" spans="1:7" ht="20.45" customHeight="1" x14ac:dyDescent="0.2">
      <c r="A91" s="3" t="s">
        <v>219</v>
      </c>
      <c r="B91" s="5" t="s">
        <v>58</v>
      </c>
      <c r="C91" s="3" t="s">
        <v>23</v>
      </c>
      <c r="D91" s="44">
        <v>1</v>
      </c>
      <c r="E91" s="62">
        <v>70.64</v>
      </c>
      <c r="F91" s="69">
        <f t="shared" si="4"/>
        <v>70.64</v>
      </c>
      <c r="G91" s="69"/>
    </row>
    <row r="92" spans="1:7" x14ac:dyDescent="0.2">
      <c r="A92" s="3" t="s">
        <v>220</v>
      </c>
      <c r="B92" s="5" t="s">
        <v>59</v>
      </c>
      <c r="C92" s="3" t="s">
        <v>23</v>
      </c>
      <c r="D92" s="44">
        <v>2</v>
      </c>
      <c r="E92" s="62">
        <v>19.09</v>
      </c>
      <c r="F92" s="69">
        <f t="shared" si="4"/>
        <v>38.18</v>
      </c>
      <c r="G92" s="69"/>
    </row>
    <row r="93" spans="1:7" x14ac:dyDescent="0.2">
      <c r="A93" s="3" t="s">
        <v>221</v>
      </c>
      <c r="B93" s="5" t="s">
        <v>1172</v>
      </c>
      <c r="C93" s="3" t="s">
        <v>23</v>
      </c>
      <c r="D93" s="44">
        <v>2</v>
      </c>
      <c r="E93" s="62">
        <v>74.72</v>
      </c>
      <c r="F93" s="69">
        <f t="shared" si="4"/>
        <v>149.44</v>
      </c>
      <c r="G93" s="69"/>
    </row>
    <row r="94" spans="1:7" x14ac:dyDescent="0.2">
      <c r="A94" s="3" t="s">
        <v>222</v>
      </c>
      <c r="B94" s="5" t="s">
        <v>1247</v>
      </c>
      <c r="C94" s="3" t="s">
        <v>23</v>
      </c>
      <c r="D94" s="44">
        <v>13</v>
      </c>
      <c r="E94" s="62">
        <v>6.55</v>
      </c>
      <c r="F94" s="69">
        <f t="shared" si="4"/>
        <v>85.15</v>
      </c>
      <c r="G94" s="69"/>
    </row>
    <row r="95" spans="1:7" ht="10.5" customHeight="1" x14ac:dyDescent="0.2">
      <c r="A95" s="3" t="s">
        <v>223</v>
      </c>
      <c r="B95" s="5" t="s">
        <v>60</v>
      </c>
      <c r="C95" s="3" t="s">
        <v>23</v>
      </c>
      <c r="D95" s="44">
        <v>1</v>
      </c>
      <c r="E95" s="62">
        <v>5.31</v>
      </c>
      <c r="F95" s="69">
        <f t="shared" si="4"/>
        <v>5.31</v>
      </c>
      <c r="G95" s="69"/>
    </row>
    <row r="96" spans="1:7" x14ac:dyDescent="0.2">
      <c r="A96" s="3" t="s">
        <v>224</v>
      </c>
      <c r="B96" s="5" t="s">
        <v>1180</v>
      </c>
      <c r="C96" s="3" t="s">
        <v>23</v>
      </c>
      <c r="D96" s="44">
        <v>1</v>
      </c>
      <c r="E96" s="62">
        <v>116.83</v>
      </c>
      <c r="F96" s="69">
        <f t="shared" si="4"/>
        <v>116.83</v>
      </c>
      <c r="G96" s="69"/>
    </row>
    <row r="97" spans="1:7" x14ac:dyDescent="0.2">
      <c r="A97" s="3" t="s">
        <v>225</v>
      </c>
      <c r="B97" s="5" t="s">
        <v>61</v>
      </c>
      <c r="C97" s="3" t="s">
        <v>23</v>
      </c>
      <c r="D97" s="44">
        <v>4</v>
      </c>
      <c r="E97" s="62">
        <v>39.67</v>
      </c>
      <c r="F97" s="69">
        <f t="shared" si="4"/>
        <v>158.68</v>
      </c>
      <c r="G97" s="69"/>
    </row>
    <row r="98" spans="1:7" ht="11.1" customHeight="1" x14ac:dyDescent="0.2">
      <c r="A98" s="3" t="s">
        <v>226</v>
      </c>
      <c r="B98" s="5" t="s">
        <v>1142</v>
      </c>
      <c r="C98" s="3" t="s">
        <v>23</v>
      </c>
      <c r="D98" s="44">
        <v>2</v>
      </c>
      <c r="E98" s="62">
        <v>28.53</v>
      </c>
      <c r="F98" s="69">
        <f t="shared" si="4"/>
        <v>57.06</v>
      </c>
      <c r="G98" s="69"/>
    </row>
    <row r="99" spans="1:7" ht="20.45" customHeight="1" x14ac:dyDescent="0.2">
      <c r="A99" s="3" t="s">
        <v>227</v>
      </c>
      <c r="B99" s="5" t="s">
        <v>1144</v>
      </c>
      <c r="C99" s="3" t="s">
        <v>17</v>
      </c>
      <c r="D99" s="44">
        <v>1</v>
      </c>
      <c r="E99" s="62">
        <v>132.51</v>
      </c>
      <c r="F99" s="69">
        <f t="shared" si="4"/>
        <v>132.51</v>
      </c>
      <c r="G99" s="69"/>
    </row>
    <row r="100" spans="1:7" ht="10.5" customHeight="1" x14ac:dyDescent="0.2">
      <c r="A100" s="3" t="s">
        <v>228</v>
      </c>
      <c r="B100" s="5" t="s">
        <v>62</v>
      </c>
      <c r="C100" s="3" t="s">
        <v>17</v>
      </c>
      <c r="D100" s="44">
        <v>1</v>
      </c>
      <c r="E100" s="62">
        <v>81.510000000000005</v>
      </c>
      <c r="F100" s="69">
        <f t="shared" si="4"/>
        <v>81.510000000000005</v>
      </c>
      <c r="G100" s="69"/>
    </row>
    <row r="101" spans="1:7" ht="20.45" customHeight="1" x14ac:dyDescent="0.2">
      <c r="A101" s="3" t="s">
        <v>229</v>
      </c>
      <c r="B101" s="5" t="s">
        <v>1145</v>
      </c>
      <c r="C101" s="3" t="s">
        <v>13</v>
      </c>
      <c r="D101" s="44">
        <v>460</v>
      </c>
      <c r="E101" s="62">
        <v>4.88</v>
      </c>
      <c r="F101" s="69">
        <f t="shared" si="4"/>
        <v>2244.8000000000002</v>
      </c>
      <c r="G101" s="69"/>
    </row>
    <row r="102" spans="1:7" ht="20.45" customHeight="1" x14ac:dyDescent="0.2">
      <c r="A102" s="3" t="s">
        <v>230</v>
      </c>
      <c r="B102" s="5" t="s">
        <v>1146</v>
      </c>
      <c r="C102" s="3" t="s">
        <v>13</v>
      </c>
      <c r="D102" s="44">
        <v>48</v>
      </c>
      <c r="E102" s="62">
        <v>7.27</v>
      </c>
      <c r="F102" s="69">
        <f t="shared" si="4"/>
        <v>348.96</v>
      </c>
      <c r="G102" s="69"/>
    </row>
    <row r="103" spans="1:7" ht="10.5" customHeight="1" x14ac:dyDescent="0.2">
      <c r="A103" s="3" t="s">
        <v>231</v>
      </c>
      <c r="B103" s="5" t="s">
        <v>1147</v>
      </c>
      <c r="C103" s="3" t="s">
        <v>13</v>
      </c>
      <c r="D103" s="62">
        <v>40.799999999999997</v>
      </c>
      <c r="E103" s="62">
        <v>23.09</v>
      </c>
      <c r="F103" s="69">
        <f t="shared" si="4"/>
        <v>942.07</v>
      </c>
      <c r="G103" s="69"/>
    </row>
    <row r="104" spans="1:7" ht="10.5" customHeight="1" x14ac:dyDescent="0.2">
      <c r="A104" s="3" t="s">
        <v>232</v>
      </c>
      <c r="B104" s="5" t="s">
        <v>1148</v>
      </c>
      <c r="C104" s="3" t="s">
        <v>13</v>
      </c>
      <c r="D104" s="62">
        <v>8.16</v>
      </c>
      <c r="E104" s="62">
        <v>9.51</v>
      </c>
      <c r="F104" s="69">
        <f t="shared" si="4"/>
        <v>77.599999999999994</v>
      </c>
      <c r="G104" s="69"/>
    </row>
    <row r="105" spans="1:7" ht="10.5" customHeight="1" x14ac:dyDescent="0.2">
      <c r="A105" s="3" t="s">
        <v>233</v>
      </c>
      <c r="B105" s="5" t="s">
        <v>63</v>
      </c>
      <c r="C105" s="3" t="s">
        <v>13</v>
      </c>
      <c r="D105" s="62">
        <v>48.96</v>
      </c>
      <c r="E105" s="62">
        <v>8.15</v>
      </c>
      <c r="F105" s="69">
        <f t="shared" si="4"/>
        <v>399.02</v>
      </c>
      <c r="G105" s="69"/>
    </row>
    <row r="106" spans="1:7" ht="10.5" customHeight="1" x14ac:dyDescent="0.2">
      <c r="A106" s="3" t="s">
        <v>234</v>
      </c>
      <c r="B106" s="5" t="s">
        <v>64</v>
      </c>
      <c r="C106" s="3" t="s">
        <v>13</v>
      </c>
      <c r="D106" s="62">
        <v>45.9</v>
      </c>
      <c r="E106" s="62">
        <v>6.79</v>
      </c>
      <c r="F106" s="69">
        <f t="shared" si="4"/>
        <v>311.66000000000003</v>
      </c>
      <c r="G106" s="69"/>
    </row>
    <row r="107" spans="1:7" ht="10.5" customHeight="1" x14ac:dyDescent="0.2">
      <c r="A107" s="3" t="s">
        <v>235</v>
      </c>
      <c r="B107" s="5" t="s">
        <v>1149</v>
      </c>
      <c r="C107" s="3" t="s">
        <v>13</v>
      </c>
      <c r="D107" s="62">
        <v>191.76</v>
      </c>
      <c r="E107" s="62">
        <v>4.08</v>
      </c>
      <c r="F107" s="69">
        <f t="shared" si="4"/>
        <v>782.38</v>
      </c>
      <c r="G107" s="69"/>
    </row>
    <row r="108" spans="1:7" ht="10.5" customHeight="1" x14ac:dyDescent="0.2">
      <c r="A108" s="3" t="s">
        <v>236</v>
      </c>
      <c r="B108" s="5" t="s">
        <v>1150</v>
      </c>
      <c r="C108" s="3" t="s">
        <v>13</v>
      </c>
      <c r="D108" s="62">
        <v>54.06</v>
      </c>
      <c r="E108" s="62">
        <v>2.72</v>
      </c>
      <c r="F108" s="69">
        <f t="shared" si="4"/>
        <v>147.04</v>
      </c>
      <c r="G108" s="69"/>
    </row>
    <row r="109" spans="1:7" ht="10.5" customHeight="1" x14ac:dyDescent="0.2">
      <c r="A109" s="3" t="s">
        <v>237</v>
      </c>
      <c r="B109" s="5" t="s">
        <v>65</v>
      </c>
      <c r="C109" s="3" t="s">
        <v>13</v>
      </c>
      <c r="D109" s="62">
        <v>128.52000000000001</v>
      </c>
      <c r="E109" s="62">
        <v>2.72</v>
      </c>
      <c r="F109" s="69">
        <f t="shared" si="4"/>
        <v>349.57</v>
      </c>
      <c r="G109" s="69"/>
    </row>
    <row r="110" spans="1:7" ht="10.5" customHeight="1" x14ac:dyDescent="0.2">
      <c r="A110" s="3" t="s">
        <v>238</v>
      </c>
      <c r="B110" s="5" t="s">
        <v>16</v>
      </c>
      <c r="C110" s="3" t="s">
        <v>17</v>
      </c>
      <c r="D110" s="44">
        <v>1</v>
      </c>
      <c r="E110" s="62">
        <v>176.6</v>
      </c>
      <c r="F110" s="69">
        <f t="shared" si="4"/>
        <v>176.6</v>
      </c>
      <c r="G110" s="69"/>
    </row>
    <row r="111" spans="1:7" ht="10.5" customHeight="1" x14ac:dyDescent="0.2">
      <c r="A111" s="3" t="s">
        <v>239</v>
      </c>
      <c r="B111" s="5" t="s">
        <v>66</v>
      </c>
      <c r="C111" s="3" t="s">
        <v>131</v>
      </c>
      <c r="D111" s="62">
        <v>5.08</v>
      </c>
      <c r="E111" s="62">
        <v>129.83000000000001</v>
      </c>
      <c r="F111" s="69">
        <f t="shared" si="4"/>
        <v>659.54</v>
      </c>
      <c r="G111" s="69"/>
    </row>
    <row r="112" spans="1:7" x14ac:dyDescent="0.2">
      <c r="A112" s="3" t="s">
        <v>240</v>
      </c>
      <c r="B112" s="5" t="s">
        <v>67</v>
      </c>
      <c r="C112" s="3" t="s">
        <v>13</v>
      </c>
      <c r="D112" s="62">
        <v>189.88</v>
      </c>
      <c r="E112" s="62">
        <v>0.16</v>
      </c>
      <c r="F112" s="69">
        <f t="shared" si="4"/>
        <v>30.38</v>
      </c>
      <c r="G112" s="69"/>
    </row>
    <row r="113" spans="1:7" x14ac:dyDescent="0.2">
      <c r="A113" s="3" t="s">
        <v>241</v>
      </c>
      <c r="B113" s="5" t="s">
        <v>68</v>
      </c>
      <c r="C113" s="3" t="s">
        <v>13</v>
      </c>
      <c r="D113" s="62">
        <v>45.45</v>
      </c>
      <c r="E113" s="62">
        <v>0.2</v>
      </c>
      <c r="F113" s="69">
        <f t="shared" si="4"/>
        <v>9.09</v>
      </c>
      <c r="G113" s="69"/>
    </row>
    <row r="114" spans="1:7" x14ac:dyDescent="0.2">
      <c r="A114" s="3" t="s">
        <v>242</v>
      </c>
      <c r="B114" s="5" t="s">
        <v>69</v>
      </c>
      <c r="C114" s="3" t="s">
        <v>13</v>
      </c>
      <c r="D114" s="62">
        <v>48.48</v>
      </c>
      <c r="E114" s="62">
        <v>0.24</v>
      </c>
      <c r="F114" s="69">
        <f t="shared" si="4"/>
        <v>11.64</v>
      </c>
      <c r="G114" s="69"/>
    </row>
    <row r="115" spans="1:7" x14ac:dyDescent="0.2">
      <c r="A115" s="3" t="s">
        <v>243</v>
      </c>
      <c r="B115" s="5" t="s">
        <v>70</v>
      </c>
      <c r="C115" s="3" t="s">
        <v>13</v>
      </c>
      <c r="D115" s="62">
        <v>8.08</v>
      </c>
      <c r="E115" s="62">
        <v>0.3</v>
      </c>
      <c r="F115" s="69">
        <f t="shared" si="4"/>
        <v>2.42</v>
      </c>
      <c r="G115" s="69"/>
    </row>
    <row r="116" spans="1:7" x14ac:dyDescent="0.2">
      <c r="A116" s="3" t="s">
        <v>244</v>
      </c>
      <c r="B116" s="5" t="s">
        <v>71</v>
      </c>
      <c r="C116" s="3" t="s">
        <v>13</v>
      </c>
      <c r="D116" s="62">
        <v>127.26</v>
      </c>
      <c r="E116" s="62">
        <v>0.08</v>
      </c>
      <c r="F116" s="69">
        <f t="shared" si="4"/>
        <v>10.18</v>
      </c>
      <c r="G116" s="69"/>
    </row>
    <row r="117" spans="1:7" x14ac:dyDescent="0.2">
      <c r="A117" s="3" t="s">
        <v>245</v>
      </c>
      <c r="B117" s="5" t="s">
        <v>72</v>
      </c>
      <c r="C117" s="3" t="s">
        <v>13</v>
      </c>
      <c r="D117" s="62">
        <v>53.53</v>
      </c>
      <c r="E117" s="62">
        <v>0.14000000000000001</v>
      </c>
      <c r="F117" s="69">
        <f t="shared" si="4"/>
        <v>7.49</v>
      </c>
      <c r="G117" s="69"/>
    </row>
    <row r="118" spans="1:7" x14ac:dyDescent="0.2">
      <c r="A118" s="3" t="s">
        <v>246</v>
      </c>
      <c r="B118" s="5" t="s">
        <v>73</v>
      </c>
      <c r="C118" s="3" t="s">
        <v>13</v>
      </c>
      <c r="D118" s="62">
        <v>40.4</v>
      </c>
      <c r="E118" s="62">
        <v>0.38</v>
      </c>
      <c r="F118" s="69">
        <f t="shared" si="4"/>
        <v>15.35</v>
      </c>
      <c r="G118" s="69"/>
    </row>
    <row r="119" spans="1:7" ht="10.5" customHeight="1" x14ac:dyDescent="0.2">
      <c r="A119" s="3" t="s">
        <v>247</v>
      </c>
      <c r="B119" s="5" t="s">
        <v>74</v>
      </c>
      <c r="C119" s="3" t="s">
        <v>131</v>
      </c>
      <c r="D119" s="62">
        <v>5.08</v>
      </c>
      <c r="E119" s="62">
        <v>132.88</v>
      </c>
      <c r="F119" s="69">
        <f t="shared" si="4"/>
        <v>675.03</v>
      </c>
      <c r="G119" s="69"/>
    </row>
    <row r="120" spans="1:7" ht="10.5" customHeight="1" x14ac:dyDescent="0.2">
      <c r="A120" s="3" t="s">
        <v>248</v>
      </c>
      <c r="B120" s="5" t="s">
        <v>1152</v>
      </c>
      <c r="C120" s="3" t="s">
        <v>23</v>
      </c>
      <c r="D120" s="44">
        <v>1</v>
      </c>
      <c r="E120" s="62">
        <v>178.23</v>
      </c>
      <c r="F120" s="69">
        <f t="shared" si="4"/>
        <v>178.23</v>
      </c>
      <c r="G120" s="69"/>
    </row>
    <row r="121" spans="1:7" ht="10.5" customHeight="1" x14ac:dyDescent="0.2">
      <c r="A121" s="3" t="s">
        <v>249</v>
      </c>
      <c r="B121" s="5" t="s">
        <v>75</v>
      </c>
      <c r="C121" s="3" t="s">
        <v>23</v>
      </c>
      <c r="D121" s="44">
        <v>13</v>
      </c>
      <c r="E121" s="62">
        <v>39.909999999999997</v>
      </c>
      <c r="F121" s="69">
        <f t="shared" si="4"/>
        <v>518.83000000000004</v>
      </c>
      <c r="G121" s="69"/>
    </row>
    <row r="122" spans="1:7" ht="20.45" customHeight="1" x14ac:dyDescent="0.2">
      <c r="A122" s="3" t="s">
        <v>250</v>
      </c>
      <c r="B122" s="5" t="s">
        <v>1157</v>
      </c>
      <c r="C122" s="3" t="s">
        <v>137</v>
      </c>
      <c r="D122" s="62">
        <v>0.02</v>
      </c>
      <c r="E122" s="62">
        <v>868.38</v>
      </c>
      <c r="F122" s="69">
        <f t="shared" si="4"/>
        <v>17.37</v>
      </c>
      <c r="G122" s="69"/>
    </row>
    <row r="123" spans="1:7" ht="20.45" customHeight="1" x14ac:dyDescent="0.2">
      <c r="A123" s="3" t="s">
        <v>251</v>
      </c>
      <c r="B123" s="5" t="s">
        <v>85</v>
      </c>
      <c r="C123" s="3" t="s">
        <v>23</v>
      </c>
      <c r="D123" s="44">
        <v>1</v>
      </c>
      <c r="E123" s="62">
        <v>31.33</v>
      </c>
      <c r="F123" s="69">
        <f t="shared" si="4"/>
        <v>31.33</v>
      </c>
      <c r="G123" s="69"/>
    </row>
    <row r="124" spans="1:7" ht="10.5" customHeight="1" x14ac:dyDescent="0.2">
      <c r="A124" s="3" t="s">
        <v>252</v>
      </c>
      <c r="B124" s="5" t="s">
        <v>1155</v>
      </c>
      <c r="C124" s="3" t="s">
        <v>23</v>
      </c>
      <c r="D124" s="44">
        <v>1</v>
      </c>
      <c r="E124" s="62">
        <v>13.54</v>
      </c>
      <c r="F124" s="69">
        <f t="shared" si="4"/>
        <v>13.54</v>
      </c>
      <c r="G124" s="69"/>
    </row>
    <row r="125" spans="1:7" x14ac:dyDescent="0.2">
      <c r="A125" s="3" t="s">
        <v>253</v>
      </c>
      <c r="B125" s="5" t="s">
        <v>1140</v>
      </c>
      <c r="C125" s="3" t="s">
        <v>13</v>
      </c>
      <c r="D125" s="62">
        <v>0.6</v>
      </c>
      <c r="E125" s="62">
        <v>20.51</v>
      </c>
      <c r="F125" s="69">
        <f t="shared" si="4"/>
        <v>12.31</v>
      </c>
      <c r="G125" s="69"/>
    </row>
    <row r="126" spans="1:7" ht="10.5" customHeight="1" x14ac:dyDescent="0.2">
      <c r="A126" s="3" t="s">
        <v>254</v>
      </c>
      <c r="B126" s="5" t="s">
        <v>76</v>
      </c>
      <c r="C126" s="3" t="s">
        <v>23</v>
      </c>
      <c r="D126" s="44">
        <v>2</v>
      </c>
      <c r="E126" s="62">
        <v>10.61</v>
      </c>
      <c r="F126" s="69">
        <f t="shared" si="4"/>
        <v>21.22</v>
      </c>
      <c r="G126" s="69"/>
    </row>
    <row r="127" spans="1:7" x14ac:dyDescent="0.2">
      <c r="A127" s="3" t="s">
        <v>255</v>
      </c>
      <c r="B127" s="5" t="s">
        <v>77</v>
      </c>
      <c r="C127" s="3" t="s">
        <v>23</v>
      </c>
      <c r="D127" s="44">
        <v>2</v>
      </c>
      <c r="E127" s="62">
        <v>67.92</v>
      </c>
      <c r="F127" s="69">
        <f t="shared" si="4"/>
        <v>135.84</v>
      </c>
      <c r="G127" s="69"/>
    </row>
    <row r="128" spans="1:7" ht="20.45" customHeight="1" x14ac:dyDescent="0.2">
      <c r="A128" s="3" t="s">
        <v>256</v>
      </c>
      <c r="B128" s="5" t="s">
        <v>1233</v>
      </c>
      <c r="C128" s="3" t="s">
        <v>23</v>
      </c>
      <c r="D128" s="44">
        <v>1</v>
      </c>
      <c r="E128" s="62">
        <v>20.56</v>
      </c>
      <c r="F128" s="69">
        <f t="shared" si="4"/>
        <v>20.56</v>
      </c>
      <c r="G128" s="69"/>
    </row>
    <row r="129" spans="1:7" ht="9.75" customHeight="1" x14ac:dyDescent="0.2">
      <c r="A129" s="3" t="s">
        <v>257</v>
      </c>
      <c r="B129" s="5" t="s">
        <v>1234</v>
      </c>
      <c r="C129" s="3" t="s">
        <v>23</v>
      </c>
      <c r="D129" s="44">
        <v>1</v>
      </c>
      <c r="E129" s="62">
        <v>7.35</v>
      </c>
      <c r="F129" s="69">
        <f t="shared" si="4"/>
        <v>7.35</v>
      </c>
      <c r="G129" s="69"/>
    </row>
    <row r="130" spans="1:7" ht="10.5" customHeight="1" x14ac:dyDescent="0.2">
      <c r="A130" s="3" t="s">
        <v>258</v>
      </c>
      <c r="B130" s="5" t="s">
        <v>9</v>
      </c>
      <c r="C130" s="3" t="s">
        <v>10</v>
      </c>
      <c r="D130" s="62">
        <v>0.1</v>
      </c>
      <c r="E130" s="62">
        <v>24.37</v>
      </c>
      <c r="F130" s="69">
        <f t="shared" si="4"/>
        <v>2.44</v>
      </c>
      <c r="G130" s="69"/>
    </row>
    <row r="131" spans="1:7" ht="11.45" customHeight="1" x14ac:dyDescent="0.2">
      <c r="A131" s="25" t="s">
        <v>78</v>
      </c>
      <c r="B131" s="26" t="s">
        <v>1183</v>
      </c>
      <c r="C131" s="66"/>
      <c r="D131" s="67"/>
      <c r="E131" s="68"/>
      <c r="F131" s="79"/>
      <c r="G131" s="79"/>
    </row>
    <row r="132" spans="1:7" x14ac:dyDescent="0.2">
      <c r="A132" s="33" t="s">
        <v>259</v>
      </c>
      <c r="B132" s="34" t="s">
        <v>1130</v>
      </c>
      <c r="C132" s="3" t="s">
        <v>23</v>
      </c>
      <c r="D132" s="44">
        <v>1</v>
      </c>
      <c r="E132" s="62">
        <v>5008.5</v>
      </c>
      <c r="F132" s="69">
        <f t="shared" ref="F132:F133" si="5">ROUND(D132*E132,2)</f>
        <v>5008.5</v>
      </c>
      <c r="G132" s="69"/>
    </row>
    <row r="133" spans="1:7" x14ac:dyDescent="0.2">
      <c r="A133" s="33" t="s">
        <v>260</v>
      </c>
      <c r="B133" s="34" t="s">
        <v>1131</v>
      </c>
      <c r="C133" s="6" t="s">
        <v>23</v>
      </c>
      <c r="D133" s="44">
        <v>1</v>
      </c>
      <c r="E133" s="62">
        <v>2123.2800000000002</v>
      </c>
      <c r="F133" s="69">
        <f t="shared" si="5"/>
        <v>2123.2800000000002</v>
      </c>
      <c r="G133" s="69"/>
    </row>
    <row r="134" spans="1:7" ht="10.5" customHeight="1" x14ac:dyDescent="0.2">
      <c r="A134" s="25" t="s">
        <v>78</v>
      </c>
      <c r="B134" s="45" t="s">
        <v>1198</v>
      </c>
      <c r="C134" s="66"/>
      <c r="D134" s="46"/>
      <c r="E134" s="68"/>
      <c r="F134" s="79"/>
      <c r="G134" s="79"/>
    </row>
    <row r="135" spans="1:7" ht="10.5" customHeight="1" x14ac:dyDescent="0.2">
      <c r="A135" s="33" t="s">
        <v>261</v>
      </c>
      <c r="B135" s="34" t="s">
        <v>1184</v>
      </c>
      <c r="C135" s="6" t="s">
        <v>17</v>
      </c>
      <c r="D135" s="44">
        <v>1</v>
      </c>
      <c r="E135" s="62">
        <v>5951.44</v>
      </c>
      <c r="F135" s="69">
        <f t="shared" ref="F135:F141" si="6">ROUND(D135*E135,2)</f>
        <v>5951.44</v>
      </c>
      <c r="G135" s="69"/>
    </row>
    <row r="136" spans="1:7" ht="10.5" customHeight="1" x14ac:dyDescent="0.2">
      <c r="A136" s="33" t="s">
        <v>262</v>
      </c>
      <c r="B136" s="34" t="s">
        <v>1132</v>
      </c>
      <c r="C136" s="6" t="s">
        <v>17</v>
      </c>
      <c r="D136" s="44">
        <v>9</v>
      </c>
      <c r="E136" s="62">
        <v>387.16</v>
      </c>
      <c r="F136" s="69">
        <f t="shared" si="6"/>
        <v>3484.44</v>
      </c>
      <c r="G136" s="69"/>
    </row>
    <row r="137" spans="1:7" ht="10.5" customHeight="1" x14ac:dyDescent="0.2">
      <c r="A137" s="33" t="s">
        <v>263</v>
      </c>
      <c r="B137" s="34" t="s">
        <v>1133</v>
      </c>
      <c r="C137" s="6" t="s">
        <v>17</v>
      </c>
      <c r="D137" s="44">
        <v>2</v>
      </c>
      <c r="E137" s="62">
        <v>399.39</v>
      </c>
      <c r="F137" s="69">
        <f t="shared" si="6"/>
        <v>798.78</v>
      </c>
      <c r="G137" s="69"/>
    </row>
    <row r="138" spans="1:7" ht="10.5" customHeight="1" x14ac:dyDescent="0.2">
      <c r="A138" s="33" t="s">
        <v>264</v>
      </c>
      <c r="B138" s="54" t="s">
        <v>1134</v>
      </c>
      <c r="C138" s="6" t="s">
        <v>17</v>
      </c>
      <c r="D138" s="44">
        <v>2</v>
      </c>
      <c r="E138" s="62">
        <v>1027</v>
      </c>
      <c r="F138" s="69">
        <f t="shared" si="6"/>
        <v>2054</v>
      </c>
      <c r="G138" s="69"/>
    </row>
    <row r="139" spans="1:7" ht="9.9499999999999993" customHeight="1" x14ac:dyDescent="0.2">
      <c r="A139" s="33" t="s">
        <v>265</v>
      </c>
      <c r="B139" s="34" t="s">
        <v>79</v>
      </c>
      <c r="C139" s="6" t="s">
        <v>23</v>
      </c>
      <c r="D139" s="44">
        <v>13</v>
      </c>
      <c r="E139" s="62">
        <v>77.430000000000007</v>
      </c>
      <c r="F139" s="69">
        <f t="shared" si="6"/>
        <v>1006.59</v>
      </c>
      <c r="G139" s="69"/>
    </row>
    <row r="140" spans="1:7" x14ac:dyDescent="0.2">
      <c r="A140" s="33" t="s">
        <v>266</v>
      </c>
      <c r="B140" s="54" t="s">
        <v>1216</v>
      </c>
      <c r="C140" s="30" t="s">
        <v>23</v>
      </c>
      <c r="D140" s="55">
        <v>1</v>
      </c>
      <c r="E140" s="7">
        <v>1899.14</v>
      </c>
      <c r="F140" s="77">
        <f t="shared" si="6"/>
        <v>1899.14</v>
      </c>
      <c r="G140" s="78"/>
    </row>
    <row r="141" spans="1:7" x14ac:dyDescent="0.2">
      <c r="A141" s="33" t="s">
        <v>267</v>
      </c>
      <c r="B141" s="54" t="s">
        <v>1217</v>
      </c>
      <c r="C141" s="30" t="s">
        <v>23</v>
      </c>
      <c r="D141" s="55">
        <v>1</v>
      </c>
      <c r="E141" s="7">
        <v>2320.2600000000002</v>
      </c>
      <c r="F141" s="69">
        <f t="shared" si="6"/>
        <v>2320.2600000000002</v>
      </c>
      <c r="G141" s="69"/>
    </row>
    <row r="142" spans="1:7" s="2" customFormat="1" ht="11.1" customHeight="1" x14ac:dyDescent="0.2">
      <c r="A142" s="13" t="s">
        <v>268</v>
      </c>
      <c r="B142" s="8" t="s">
        <v>1209</v>
      </c>
      <c r="C142" s="13"/>
      <c r="D142" s="65"/>
      <c r="E142" s="65"/>
      <c r="F142" s="72">
        <f>SUM(F144:G270)</f>
        <v>96566.079999999944</v>
      </c>
      <c r="G142" s="72"/>
    </row>
    <row r="143" spans="1:7" ht="11.45" customHeight="1" x14ac:dyDescent="0.2">
      <c r="A143" s="27"/>
      <c r="B143" s="28" t="s">
        <v>1</v>
      </c>
      <c r="C143" s="66"/>
      <c r="D143" s="67"/>
      <c r="E143" s="67"/>
      <c r="F143" s="80"/>
      <c r="G143" s="81"/>
    </row>
    <row r="144" spans="1:7" ht="11.1" customHeight="1" x14ac:dyDescent="0.2">
      <c r="A144" s="3" t="s">
        <v>269</v>
      </c>
      <c r="B144" s="5" t="s">
        <v>1222</v>
      </c>
      <c r="C144" s="3" t="s">
        <v>132</v>
      </c>
      <c r="D144" s="62">
        <v>1.96</v>
      </c>
      <c r="E144" s="62">
        <v>726.45</v>
      </c>
      <c r="F144" s="77">
        <f>ROUND(D144*E144,2)</f>
        <v>1423.84</v>
      </c>
      <c r="G144" s="78"/>
    </row>
    <row r="145" spans="1:7" ht="10.5" customHeight="1" x14ac:dyDescent="0.2">
      <c r="A145" s="3" t="s">
        <v>270</v>
      </c>
      <c r="B145" s="5" t="s">
        <v>1221</v>
      </c>
      <c r="C145" s="3" t="s">
        <v>134</v>
      </c>
      <c r="D145" s="44">
        <v>196</v>
      </c>
      <c r="E145" s="62">
        <v>17.2</v>
      </c>
      <c r="F145" s="77">
        <f t="shared" ref="F145:F162" si="7">ROUND(D145*E145,2)</f>
        <v>3371.2</v>
      </c>
      <c r="G145" s="78"/>
    </row>
    <row r="146" spans="1:7" ht="10.5" customHeight="1" x14ac:dyDescent="0.2">
      <c r="A146" s="3" t="s">
        <v>271</v>
      </c>
      <c r="B146" s="5" t="s">
        <v>2</v>
      </c>
      <c r="C146" s="3" t="s">
        <v>131</v>
      </c>
      <c r="D146" s="62">
        <v>0.06</v>
      </c>
      <c r="E146" s="62">
        <v>420.35</v>
      </c>
      <c r="F146" s="77">
        <f t="shared" si="7"/>
        <v>25.22</v>
      </c>
      <c r="G146" s="78"/>
    </row>
    <row r="147" spans="1:7" ht="10.5" customHeight="1" x14ac:dyDescent="0.2">
      <c r="A147" s="3" t="s">
        <v>272</v>
      </c>
      <c r="B147" s="5" t="s">
        <v>1223</v>
      </c>
      <c r="C147" s="3" t="s">
        <v>134</v>
      </c>
      <c r="D147" s="44">
        <v>2</v>
      </c>
      <c r="E147" s="62">
        <v>9.81</v>
      </c>
      <c r="F147" s="77">
        <f t="shared" si="7"/>
        <v>19.62</v>
      </c>
      <c r="G147" s="78"/>
    </row>
    <row r="148" spans="1:7" ht="10.5" customHeight="1" x14ac:dyDescent="0.2">
      <c r="A148" s="3" t="s">
        <v>273</v>
      </c>
      <c r="B148" s="5" t="s">
        <v>3</v>
      </c>
      <c r="C148" s="3" t="s">
        <v>132</v>
      </c>
      <c r="D148" s="62">
        <v>0.02</v>
      </c>
      <c r="E148" s="62">
        <v>392.8</v>
      </c>
      <c r="F148" s="77">
        <f t="shared" si="7"/>
        <v>7.86</v>
      </c>
      <c r="G148" s="78"/>
    </row>
    <row r="149" spans="1:7" ht="10.5" customHeight="1" x14ac:dyDescent="0.2">
      <c r="A149" s="3" t="s">
        <v>274</v>
      </c>
      <c r="B149" s="5" t="s">
        <v>4</v>
      </c>
      <c r="C149" s="3" t="s">
        <v>132</v>
      </c>
      <c r="D149" s="62">
        <v>0.02</v>
      </c>
      <c r="E149" s="62">
        <v>261.85000000000002</v>
      </c>
      <c r="F149" s="77">
        <f t="shared" si="7"/>
        <v>5.24</v>
      </c>
      <c r="G149" s="78"/>
    </row>
    <row r="150" spans="1:7" ht="10.5" customHeight="1" x14ac:dyDescent="0.2">
      <c r="A150" s="3" t="s">
        <v>275</v>
      </c>
      <c r="B150" s="5" t="s">
        <v>5</v>
      </c>
      <c r="C150" s="3" t="s">
        <v>132</v>
      </c>
      <c r="D150" s="62">
        <v>0.02</v>
      </c>
      <c r="E150" s="62">
        <v>102.82</v>
      </c>
      <c r="F150" s="77">
        <f t="shared" si="7"/>
        <v>2.06</v>
      </c>
      <c r="G150" s="78"/>
    </row>
    <row r="151" spans="1:7" ht="10.5" customHeight="1" x14ac:dyDescent="0.2">
      <c r="A151" s="3" t="s">
        <v>276</v>
      </c>
      <c r="B151" s="5" t="s">
        <v>6</v>
      </c>
      <c r="C151" s="3" t="s">
        <v>132</v>
      </c>
      <c r="D151" s="62">
        <v>0.02</v>
      </c>
      <c r="E151" s="62">
        <v>92.71</v>
      </c>
      <c r="F151" s="77">
        <f t="shared" si="7"/>
        <v>1.85</v>
      </c>
      <c r="G151" s="78"/>
    </row>
    <row r="152" spans="1:7" ht="10.5" customHeight="1" x14ac:dyDescent="0.2">
      <c r="A152" s="3" t="s">
        <v>277</v>
      </c>
      <c r="B152" s="5" t="s">
        <v>1224</v>
      </c>
      <c r="C152" s="3" t="s">
        <v>132</v>
      </c>
      <c r="D152" s="62">
        <v>0.42</v>
      </c>
      <c r="E152" s="62">
        <v>1330.09</v>
      </c>
      <c r="F152" s="77">
        <f t="shared" si="7"/>
        <v>558.64</v>
      </c>
      <c r="G152" s="78"/>
    </row>
    <row r="153" spans="1:7" ht="10.5" customHeight="1" x14ac:dyDescent="0.2">
      <c r="A153" s="3" t="s">
        <v>278</v>
      </c>
      <c r="B153" s="5" t="s">
        <v>3</v>
      </c>
      <c r="C153" s="3" t="s">
        <v>132</v>
      </c>
      <c r="D153" s="62">
        <v>0.42</v>
      </c>
      <c r="E153" s="62">
        <v>392.8</v>
      </c>
      <c r="F153" s="77">
        <f t="shared" si="7"/>
        <v>164.98</v>
      </c>
      <c r="G153" s="78"/>
    </row>
    <row r="154" spans="1:7" ht="10.5" customHeight="1" x14ac:dyDescent="0.2">
      <c r="A154" s="3" t="s">
        <v>279</v>
      </c>
      <c r="B154" s="5" t="s">
        <v>4</v>
      </c>
      <c r="C154" s="3" t="s">
        <v>132</v>
      </c>
      <c r="D154" s="62">
        <v>0.42</v>
      </c>
      <c r="E154" s="62">
        <v>261.85000000000002</v>
      </c>
      <c r="F154" s="77">
        <f t="shared" si="7"/>
        <v>109.98</v>
      </c>
      <c r="G154" s="78"/>
    </row>
    <row r="155" spans="1:7" ht="10.5" customHeight="1" x14ac:dyDescent="0.2">
      <c r="A155" s="3" t="s">
        <v>280</v>
      </c>
      <c r="B155" s="5" t="s">
        <v>7</v>
      </c>
      <c r="C155" s="3" t="s">
        <v>132</v>
      </c>
      <c r="D155" s="62">
        <v>0.42</v>
      </c>
      <c r="E155" s="62">
        <v>120.23</v>
      </c>
      <c r="F155" s="77">
        <f t="shared" si="7"/>
        <v>50.5</v>
      </c>
      <c r="G155" s="78"/>
    </row>
    <row r="156" spans="1:7" ht="10.5" customHeight="1" x14ac:dyDescent="0.2">
      <c r="A156" s="3" t="s">
        <v>281</v>
      </c>
      <c r="B156" s="5" t="s">
        <v>5</v>
      </c>
      <c r="C156" s="3" t="s">
        <v>132</v>
      </c>
      <c r="D156" s="62">
        <v>0.42</v>
      </c>
      <c r="E156" s="62">
        <v>102.82</v>
      </c>
      <c r="F156" s="77">
        <f t="shared" si="7"/>
        <v>43.18</v>
      </c>
      <c r="G156" s="78"/>
    </row>
    <row r="157" spans="1:7" ht="10.5" customHeight="1" x14ac:dyDescent="0.2">
      <c r="A157" s="3" t="s">
        <v>282</v>
      </c>
      <c r="B157" s="5" t="s">
        <v>6</v>
      </c>
      <c r="C157" s="3" t="s">
        <v>132</v>
      </c>
      <c r="D157" s="62">
        <v>0.42</v>
      </c>
      <c r="E157" s="62">
        <v>92.71</v>
      </c>
      <c r="F157" s="77">
        <f t="shared" si="7"/>
        <v>38.94</v>
      </c>
      <c r="G157" s="78"/>
    </row>
    <row r="158" spans="1:7" ht="11.1" customHeight="1" x14ac:dyDescent="0.2">
      <c r="A158" s="3" t="s">
        <v>283</v>
      </c>
      <c r="B158" s="5" t="s">
        <v>8</v>
      </c>
      <c r="C158" s="3" t="s">
        <v>132</v>
      </c>
      <c r="D158" s="62">
        <v>0.01</v>
      </c>
      <c r="E158" s="62">
        <v>352.39</v>
      </c>
      <c r="F158" s="77">
        <f t="shared" si="7"/>
        <v>3.52</v>
      </c>
      <c r="G158" s="78"/>
    </row>
    <row r="159" spans="1:7" ht="10.5" customHeight="1" x14ac:dyDescent="0.2">
      <c r="A159" s="3" t="s">
        <v>284</v>
      </c>
      <c r="B159" s="5" t="s">
        <v>9</v>
      </c>
      <c r="C159" s="3" t="s">
        <v>10</v>
      </c>
      <c r="D159" s="62">
        <v>0.12</v>
      </c>
      <c r="E159" s="62">
        <v>24.37</v>
      </c>
      <c r="F159" s="77">
        <f t="shared" si="7"/>
        <v>2.92</v>
      </c>
      <c r="G159" s="78"/>
    </row>
    <row r="160" spans="1:7" ht="10.5" customHeight="1" x14ac:dyDescent="0.2">
      <c r="A160" s="3" t="s">
        <v>285</v>
      </c>
      <c r="B160" s="5" t="s">
        <v>1160</v>
      </c>
      <c r="C160" s="3" t="s">
        <v>132</v>
      </c>
      <c r="D160" s="62">
        <v>0.01</v>
      </c>
      <c r="E160" s="62">
        <v>1361.45</v>
      </c>
      <c r="F160" s="77">
        <f t="shared" si="7"/>
        <v>13.61</v>
      </c>
      <c r="G160" s="78"/>
    </row>
    <row r="161" spans="1:7" ht="10.5" customHeight="1" x14ac:dyDescent="0.2">
      <c r="A161" s="3" t="s">
        <v>286</v>
      </c>
      <c r="B161" s="5" t="s">
        <v>1161</v>
      </c>
      <c r="C161" s="3" t="s">
        <v>132</v>
      </c>
      <c r="D161" s="62">
        <v>0.01</v>
      </c>
      <c r="E161" s="62">
        <v>845.42</v>
      </c>
      <c r="F161" s="77">
        <f t="shared" si="7"/>
        <v>8.4499999999999993</v>
      </c>
      <c r="G161" s="78"/>
    </row>
    <row r="162" spans="1:7" ht="22.5" x14ac:dyDescent="0.2">
      <c r="A162" s="3" t="s">
        <v>287</v>
      </c>
      <c r="B162" s="5" t="s">
        <v>11</v>
      </c>
      <c r="C162" s="3" t="s">
        <v>134</v>
      </c>
      <c r="D162" s="44">
        <v>1</v>
      </c>
      <c r="E162" s="62">
        <v>45.54</v>
      </c>
      <c r="F162" s="77">
        <f t="shared" si="7"/>
        <v>45.54</v>
      </c>
      <c r="G162" s="78"/>
    </row>
    <row r="163" spans="1:7" ht="11.1" customHeight="1" x14ac:dyDescent="0.2">
      <c r="A163" s="27"/>
      <c r="B163" s="53" t="s">
        <v>1179</v>
      </c>
      <c r="C163" s="66"/>
      <c r="D163" s="67"/>
      <c r="E163" s="67"/>
      <c r="F163" s="80"/>
      <c r="G163" s="81"/>
    </row>
    <row r="164" spans="1:7" ht="10.5" customHeight="1" x14ac:dyDescent="0.2">
      <c r="A164" s="3" t="s">
        <v>288</v>
      </c>
      <c r="B164" s="5" t="s">
        <v>1225</v>
      </c>
      <c r="C164" s="3" t="s">
        <v>131</v>
      </c>
      <c r="D164" s="62">
        <v>0.04</v>
      </c>
      <c r="E164" s="62">
        <v>560.53</v>
      </c>
      <c r="F164" s="77">
        <f>ROUND(D164*E164,2)</f>
        <v>22.42</v>
      </c>
      <c r="G164" s="78"/>
    </row>
    <row r="165" spans="1:7" ht="10.5" customHeight="1" x14ac:dyDescent="0.2">
      <c r="A165" s="3" t="s">
        <v>289</v>
      </c>
      <c r="B165" s="5" t="s">
        <v>1226</v>
      </c>
      <c r="C165" s="3" t="s">
        <v>131</v>
      </c>
      <c r="D165" s="62">
        <v>0.04</v>
      </c>
      <c r="E165" s="62">
        <v>183.23</v>
      </c>
      <c r="F165" s="77">
        <f>ROUND(D165*E165,2)</f>
        <v>7.33</v>
      </c>
      <c r="G165" s="78"/>
    </row>
    <row r="166" spans="1:7" ht="10.5" customHeight="1" x14ac:dyDescent="0.2">
      <c r="A166" s="3" t="s">
        <v>1173</v>
      </c>
      <c r="B166" s="5" t="s">
        <v>12</v>
      </c>
      <c r="C166" s="3" t="s">
        <v>13</v>
      </c>
      <c r="D166" s="44">
        <v>246</v>
      </c>
      <c r="E166" s="62">
        <v>8.86</v>
      </c>
      <c r="F166" s="77">
        <f t="shared" ref="F166:F182" si="8">ROUND(D166*E166,2)</f>
        <v>2179.56</v>
      </c>
      <c r="G166" s="78"/>
    </row>
    <row r="167" spans="1:7" ht="10.5" customHeight="1" x14ac:dyDescent="0.2">
      <c r="A167" s="3" t="s">
        <v>290</v>
      </c>
      <c r="B167" s="5" t="s">
        <v>14</v>
      </c>
      <c r="C167" s="3" t="s">
        <v>23</v>
      </c>
      <c r="D167" s="44">
        <v>72</v>
      </c>
      <c r="E167" s="62">
        <v>3.87</v>
      </c>
      <c r="F167" s="77">
        <f t="shared" si="8"/>
        <v>278.64</v>
      </c>
      <c r="G167" s="78"/>
    </row>
    <row r="168" spans="1:7" ht="10.5" customHeight="1" x14ac:dyDescent="0.2">
      <c r="A168" s="3" t="s">
        <v>291</v>
      </c>
      <c r="B168" s="5" t="s">
        <v>15</v>
      </c>
      <c r="C168" s="3" t="s">
        <v>23</v>
      </c>
      <c r="D168" s="44">
        <v>174</v>
      </c>
      <c r="E168" s="62">
        <v>3.87</v>
      </c>
      <c r="F168" s="77">
        <f t="shared" si="8"/>
        <v>673.38</v>
      </c>
      <c r="G168" s="78"/>
    </row>
    <row r="169" spans="1:7" ht="10.5" customHeight="1" x14ac:dyDescent="0.2">
      <c r="A169" s="3" t="s">
        <v>292</v>
      </c>
      <c r="B169" s="5" t="s">
        <v>16</v>
      </c>
      <c r="C169" s="3" t="s">
        <v>17</v>
      </c>
      <c r="D169" s="44">
        <v>1</v>
      </c>
      <c r="E169" s="62">
        <v>217.35</v>
      </c>
      <c r="F169" s="77">
        <f t="shared" si="8"/>
        <v>217.35</v>
      </c>
      <c r="G169" s="78"/>
    </row>
    <row r="170" spans="1:7" ht="10.5" customHeight="1" x14ac:dyDescent="0.2">
      <c r="A170" s="3" t="s">
        <v>293</v>
      </c>
      <c r="B170" s="5" t="s">
        <v>18</v>
      </c>
      <c r="C170" s="3" t="s">
        <v>131</v>
      </c>
      <c r="D170" s="62">
        <v>2.46</v>
      </c>
      <c r="E170" s="62">
        <v>72.83</v>
      </c>
      <c r="F170" s="77">
        <f t="shared" si="8"/>
        <v>179.16</v>
      </c>
      <c r="G170" s="78"/>
    </row>
    <row r="171" spans="1:7" ht="10.5" customHeight="1" x14ac:dyDescent="0.2">
      <c r="A171" s="3" t="s">
        <v>294</v>
      </c>
      <c r="B171" s="5" t="s">
        <v>19</v>
      </c>
      <c r="C171" s="3" t="s">
        <v>131</v>
      </c>
      <c r="D171" s="62">
        <v>1.74</v>
      </c>
      <c r="E171" s="62">
        <v>169.52</v>
      </c>
      <c r="F171" s="77">
        <f t="shared" si="8"/>
        <v>294.95999999999998</v>
      </c>
      <c r="G171" s="78"/>
    </row>
    <row r="172" spans="1:7" ht="10.5" customHeight="1" x14ac:dyDescent="0.2">
      <c r="A172" s="3" t="s">
        <v>295</v>
      </c>
      <c r="B172" s="5" t="s">
        <v>20</v>
      </c>
      <c r="C172" s="3" t="s">
        <v>131</v>
      </c>
      <c r="D172" s="62">
        <v>0.72</v>
      </c>
      <c r="E172" s="62">
        <v>204.02</v>
      </c>
      <c r="F172" s="77">
        <f t="shared" si="8"/>
        <v>146.88999999999999</v>
      </c>
      <c r="G172" s="78"/>
    </row>
    <row r="173" spans="1:7" ht="10.5" customHeight="1" x14ac:dyDescent="0.2">
      <c r="A173" s="3" t="s">
        <v>296</v>
      </c>
      <c r="B173" s="5" t="s">
        <v>1227</v>
      </c>
      <c r="C173" s="3" t="s">
        <v>13</v>
      </c>
      <c r="D173" s="62">
        <v>175.74</v>
      </c>
      <c r="E173" s="62">
        <v>3.23</v>
      </c>
      <c r="F173" s="77">
        <f t="shared" si="8"/>
        <v>567.64</v>
      </c>
      <c r="G173" s="78"/>
    </row>
    <row r="174" spans="1:7" ht="10.5" customHeight="1" x14ac:dyDescent="0.2">
      <c r="A174" s="3" t="s">
        <v>297</v>
      </c>
      <c r="B174" s="5" t="s">
        <v>1228</v>
      </c>
      <c r="C174" s="3" t="s">
        <v>13</v>
      </c>
      <c r="D174" s="62">
        <v>72.72</v>
      </c>
      <c r="E174" s="62">
        <v>3.59</v>
      </c>
      <c r="F174" s="77">
        <f t="shared" si="8"/>
        <v>261.06</v>
      </c>
      <c r="G174" s="78"/>
    </row>
    <row r="175" spans="1:7" x14ac:dyDescent="0.2">
      <c r="A175" s="3" t="s">
        <v>298</v>
      </c>
      <c r="B175" s="5" t="s">
        <v>1143</v>
      </c>
      <c r="C175" s="3" t="s">
        <v>23</v>
      </c>
      <c r="D175" s="44">
        <v>43</v>
      </c>
      <c r="E175" s="62">
        <v>5.67</v>
      </c>
      <c r="F175" s="77">
        <f t="shared" si="8"/>
        <v>243.81</v>
      </c>
      <c r="G175" s="78"/>
    </row>
    <row r="176" spans="1:7" ht="10.5" customHeight="1" x14ac:dyDescent="0.2">
      <c r="A176" s="3" t="s">
        <v>299</v>
      </c>
      <c r="B176" s="5" t="s">
        <v>21</v>
      </c>
      <c r="C176" s="3" t="s">
        <v>23</v>
      </c>
      <c r="D176" s="44">
        <v>43</v>
      </c>
      <c r="E176" s="62">
        <v>9.51</v>
      </c>
      <c r="F176" s="77">
        <f t="shared" si="8"/>
        <v>408.93</v>
      </c>
      <c r="G176" s="78"/>
    </row>
    <row r="177" spans="1:7" ht="9.9499999999999993" customHeight="1" x14ac:dyDescent="0.2">
      <c r="A177" s="3" t="s">
        <v>300</v>
      </c>
      <c r="B177" s="5" t="s">
        <v>22</v>
      </c>
      <c r="C177" s="3" t="s">
        <v>23</v>
      </c>
      <c r="D177" s="44">
        <v>30</v>
      </c>
      <c r="E177" s="62">
        <v>16.420000000000002</v>
      </c>
      <c r="F177" s="77">
        <f t="shared" si="8"/>
        <v>492.6</v>
      </c>
      <c r="G177" s="78"/>
    </row>
    <row r="178" spans="1:7" ht="11.1" customHeight="1" x14ac:dyDescent="0.2">
      <c r="A178" s="3" t="s">
        <v>301</v>
      </c>
      <c r="B178" s="5" t="s">
        <v>24</v>
      </c>
      <c r="C178" s="3" t="s">
        <v>17</v>
      </c>
      <c r="D178" s="44">
        <v>30</v>
      </c>
      <c r="E178" s="62">
        <v>108.68</v>
      </c>
      <c r="F178" s="77">
        <f t="shared" si="8"/>
        <v>3260.4</v>
      </c>
      <c r="G178" s="78"/>
    </row>
    <row r="179" spans="1:7" ht="10.5" customHeight="1" x14ac:dyDescent="0.2">
      <c r="A179" s="3" t="s">
        <v>302</v>
      </c>
      <c r="B179" s="5" t="s">
        <v>1229</v>
      </c>
      <c r="C179" s="3" t="s">
        <v>23</v>
      </c>
      <c r="D179" s="44">
        <v>4</v>
      </c>
      <c r="E179" s="62">
        <v>8.6199999999999992</v>
      </c>
      <c r="F179" s="77">
        <f t="shared" si="8"/>
        <v>34.479999999999997</v>
      </c>
      <c r="G179" s="78"/>
    </row>
    <row r="180" spans="1:7" ht="10.5" customHeight="1" x14ac:dyDescent="0.2">
      <c r="A180" s="3" t="s">
        <v>303</v>
      </c>
      <c r="B180" s="5" t="s">
        <v>1154</v>
      </c>
      <c r="C180" s="3" t="s">
        <v>23</v>
      </c>
      <c r="D180" s="44">
        <v>4</v>
      </c>
      <c r="E180" s="62">
        <v>5.95</v>
      </c>
      <c r="F180" s="77">
        <f t="shared" si="8"/>
        <v>23.8</v>
      </c>
      <c r="G180" s="78"/>
    </row>
    <row r="181" spans="1:7" ht="10.5" customHeight="1" x14ac:dyDescent="0.2">
      <c r="A181" s="3" t="s">
        <v>304</v>
      </c>
      <c r="B181" s="5" t="s">
        <v>1230</v>
      </c>
      <c r="C181" s="3" t="s">
        <v>23</v>
      </c>
      <c r="D181" s="44">
        <v>4</v>
      </c>
      <c r="E181" s="62">
        <v>65.81</v>
      </c>
      <c r="F181" s="77">
        <f t="shared" si="8"/>
        <v>263.24</v>
      </c>
      <c r="G181" s="78"/>
    </row>
    <row r="182" spans="1:7" ht="10.5" customHeight="1" x14ac:dyDescent="0.2">
      <c r="A182" s="3" t="s">
        <v>305</v>
      </c>
      <c r="B182" s="5" t="s">
        <v>1167</v>
      </c>
      <c r="C182" s="3" t="s">
        <v>135</v>
      </c>
      <c r="D182" s="62">
        <v>0.15</v>
      </c>
      <c r="E182" s="62">
        <v>483.87</v>
      </c>
      <c r="F182" s="77">
        <f t="shared" si="8"/>
        <v>72.58</v>
      </c>
      <c r="G182" s="78"/>
    </row>
    <row r="183" spans="1:7" ht="11.1" customHeight="1" x14ac:dyDescent="0.2">
      <c r="A183" s="27"/>
      <c r="B183" s="28" t="s">
        <v>25</v>
      </c>
      <c r="C183" s="66"/>
      <c r="D183" s="67"/>
      <c r="E183" s="67"/>
      <c r="F183" s="80"/>
      <c r="G183" s="81"/>
    </row>
    <row r="184" spans="1:7" ht="20.100000000000001" customHeight="1" x14ac:dyDescent="0.2">
      <c r="A184" s="3" t="s">
        <v>306</v>
      </c>
      <c r="B184" s="5" t="s">
        <v>31</v>
      </c>
      <c r="C184" s="3" t="s">
        <v>23</v>
      </c>
      <c r="D184" s="44">
        <v>1</v>
      </c>
      <c r="E184" s="62">
        <v>50.78</v>
      </c>
      <c r="F184" s="77">
        <f t="shared" ref="F184:F199" si="9">ROUND(D184*E184,2)</f>
        <v>50.78</v>
      </c>
      <c r="G184" s="78"/>
    </row>
    <row r="185" spans="1:7" ht="10.5" customHeight="1" x14ac:dyDescent="0.2">
      <c r="A185" s="3" t="s">
        <v>307</v>
      </c>
      <c r="B185" s="5" t="s">
        <v>80</v>
      </c>
      <c r="C185" s="3" t="s">
        <v>17</v>
      </c>
      <c r="D185" s="44">
        <v>1</v>
      </c>
      <c r="E185" s="62">
        <v>67.92</v>
      </c>
      <c r="F185" s="77">
        <f t="shared" si="9"/>
        <v>67.92</v>
      </c>
      <c r="G185" s="78"/>
    </row>
    <row r="186" spans="1:7" ht="10.5" customHeight="1" x14ac:dyDescent="0.2">
      <c r="A186" s="3" t="s">
        <v>308</v>
      </c>
      <c r="B186" s="5" t="s">
        <v>34</v>
      </c>
      <c r="C186" s="3" t="s">
        <v>23</v>
      </c>
      <c r="D186" s="44">
        <v>1</v>
      </c>
      <c r="E186" s="62">
        <v>16.39</v>
      </c>
      <c r="F186" s="77">
        <f t="shared" si="9"/>
        <v>16.39</v>
      </c>
      <c r="G186" s="78"/>
    </row>
    <row r="187" spans="1:7" ht="20.45" customHeight="1" x14ac:dyDescent="0.2">
      <c r="A187" s="3" t="s">
        <v>309</v>
      </c>
      <c r="B187" s="5" t="s">
        <v>1156</v>
      </c>
      <c r="C187" s="3" t="s">
        <v>137</v>
      </c>
      <c r="D187" s="62">
        <v>0.05</v>
      </c>
      <c r="E187" s="62">
        <v>859.45</v>
      </c>
      <c r="F187" s="77">
        <f t="shared" si="9"/>
        <v>42.97</v>
      </c>
      <c r="G187" s="78"/>
    </row>
    <row r="188" spans="1:7" ht="10.5" customHeight="1" x14ac:dyDescent="0.2">
      <c r="A188" s="3" t="s">
        <v>310</v>
      </c>
      <c r="B188" s="5" t="s">
        <v>35</v>
      </c>
      <c r="C188" s="3" t="s">
        <v>137</v>
      </c>
      <c r="D188" s="62">
        <v>0.38</v>
      </c>
      <c r="E188" s="62">
        <v>81.94</v>
      </c>
      <c r="F188" s="77">
        <f t="shared" si="9"/>
        <v>31.14</v>
      </c>
      <c r="G188" s="78"/>
    </row>
    <row r="189" spans="1:7" ht="10.5" customHeight="1" x14ac:dyDescent="0.2">
      <c r="A189" s="3" t="s">
        <v>311</v>
      </c>
      <c r="B189" s="5" t="s">
        <v>9</v>
      </c>
      <c r="C189" s="3" t="s">
        <v>10</v>
      </c>
      <c r="D189" s="62">
        <v>0.1</v>
      </c>
      <c r="E189" s="62">
        <v>24.37</v>
      </c>
      <c r="F189" s="77">
        <f t="shared" si="9"/>
        <v>2.44</v>
      </c>
      <c r="G189" s="78"/>
    </row>
    <row r="190" spans="1:7" ht="20.45" customHeight="1" x14ac:dyDescent="0.2">
      <c r="A190" s="3" t="s">
        <v>312</v>
      </c>
      <c r="B190" s="5" t="s">
        <v>36</v>
      </c>
      <c r="C190" s="3" t="s">
        <v>131</v>
      </c>
      <c r="D190" s="62">
        <v>0.15</v>
      </c>
      <c r="E190" s="62">
        <v>288.45999999999998</v>
      </c>
      <c r="F190" s="77">
        <f t="shared" si="9"/>
        <v>43.27</v>
      </c>
      <c r="G190" s="78"/>
    </row>
    <row r="191" spans="1:7" ht="10.5" customHeight="1" x14ac:dyDescent="0.2">
      <c r="A191" s="3" t="s">
        <v>313</v>
      </c>
      <c r="B191" s="5" t="s">
        <v>37</v>
      </c>
      <c r="C191" s="3" t="s">
        <v>13</v>
      </c>
      <c r="D191" s="62">
        <v>15.3</v>
      </c>
      <c r="E191" s="62">
        <v>1.59</v>
      </c>
      <c r="F191" s="77">
        <f t="shared" si="9"/>
        <v>24.33</v>
      </c>
      <c r="G191" s="78"/>
    </row>
    <row r="192" spans="1:7" ht="10.5" customHeight="1" x14ac:dyDescent="0.2">
      <c r="A192" s="3" t="s">
        <v>314</v>
      </c>
      <c r="B192" s="5" t="s">
        <v>1135</v>
      </c>
      <c r="C192" s="3" t="s">
        <v>131</v>
      </c>
      <c r="D192" s="62">
        <v>0.15</v>
      </c>
      <c r="E192" s="62">
        <v>61.35</v>
      </c>
      <c r="F192" s="77">
        <f t="shared" si="9"/>
        <v>9.1999999999999993</v>
      </c>
      <c r="G192" s="78"/>
    </row>
    <row r="193" spans="1:7" ht="10.5" customHeight="1" x14ac:dyDescent="0.2">
      <c r="A193" s="3" t="s">
        <v>315</v>
      </c>
      <c r="B193" s="5" t="s">
        <v>38</v>
      </c>
      <c r="C193" s="3" t="s">
        <v>131</v>
      </c>
      <c r="D193" s="62">
        <v>5.82</v>
      </c>
      <c r="E193" s="62">
        <v>267.52</v>
      </c>
      <c r="F193" s="77">
        <f t="shared" si="9"/>
        <v>1556.97</v>
      </c>
      <c r="G193" s="78"/>
    </row>
    <row r="194" spans="1:7" x14ac:dyDescent="0.2">
      <c r="A194" s="3" t="s">
        <v>316</v>
      </c>
      <c r="B194" s="5" t="s">
        <v>39</v>
      </c>
      <c r="C194" s="3" t="s">
        <v>23</v>
      </c>
      <c r="D194" s="44">
        <v>38</v>
      </c>
      <c r="E194" s="62">
        <v>0.46</v>
      </c>
      <c r="F194" s="77">
        <f t="shared" si="9"/>
        <v>17.48</v>
      </c>
      <c r="G194" s="78"/>
    </row>
    <row r="195" spans="1:7" ht="10.5" customHeight="1" x14ac:dyDescent="0.2">
      <c r="A195" s="3" t="s">
        <v>317</v>
      </c>
      <c r="B195" s="5" t="s">
        <v>40</v>
      </c>
      <c r="C195" s="3" t="s">
        <v>13</v>
      </c>
      <c r="D195" s="62">
        <v>66.3</v>
      </c>
      <c r="E195" s="62">
        <v>8.15</v>
      </c>
      <c r="F195" s="77">
        <f t="shared" si="9"/>
        <v>540.35</v>
      </c>
      <c r="G195" s="78"/>
    </row>
    <row r="196" spans="1:7" ht="10.5" customHeight="1" x14ac:dyDescent="0.2">
      <c r="A196" s="3" t="s">
        <v>318</v>
      </c>
      <c r="B196" s="5" t="s">
        <v>41</v>
      </c>
      <c r="C196" s="3" t="s">
        <v>13</v>
      </c>
      <c r="D196" s="62">
        <v>2.04</v>
      </c>
      <c r="E196" s="62">
        <v>2.72</v>
      </c>
      <c r="F196" s="77">
        <f t="shared" si="9"/>
        <v>5.55</v>
      </c>
      <c r="G196" s="78"/>
    </row>
    <row r="197" spans="1:7" ht="10.5" customHeight="1" x14ac:dyDescent="0.2">
      <c r="A197" s="3" t="s">
        <v>319</v>
      </c>
      <c r="B197" s="5" t="s">
        <v>42</v>
      </c>
      <c r="C197" s="3" t="s">
        <v>13</v>
      </c>
      <c r="D197" s="62">
        <v>350.2</v>
      </c>
      <c r="E197" s="62">
        <v>0.95</v>
      </c>
      <c r="F197" s="77">
        <f t="shared" si="9"/>
        <v>332.69</v>
      </c>
      <c r="G197" s="78"/>
    </row>
    <row r="198" spans="1:7" ht="10.5" customHeight="1" x14ac:dyDescent="0.2">
      <c r="A198" s="3" t="s">
        <v>320</v>
      </c>
      <c r="B198" s="5" t="s">
        <v>43</v>
      </c>
      <c r="C198" s="3" t="s">
        <v>13</v>
      </c>
      <c r="D198" s="62">
        <v>195.7</v>
      </c>
      <c r="E198" s="62">
        <v>0.68</v>
      </c>
      <c r="F198" s="77">
        <f t="shared" si="9"/>
        <v>133.08000000000001</v>
      </c>
      <c r="G198" s="78"/>
    </row>
    <row r="199" spans="1:7" x14ac:dyDescent="0.2">
      <c r="A199" s="3" t="s">
        <v>321</v>
      </c>
      <c r="B199" s="5" t="s">
        <v>45</v>
      </c>
      <c r="C199" s="3" t="s">
        <v>23</v>
      </c>
      <c r="D199" s="44">
        <v>42</v>
      </c>
      <c r="E199" s="62">
        <v>11.34</v>
      </c>
      <c r="F199" s="77">
        <f t="shared" si="9"/>
        <v>476.28</v>
      </c>
      <c r="G199" s="78"/>
    </row>
    <row r="200" spans="1:7" ht="11.1" customHeight="1" x14ac:dyDescent="0.2">
      <c r="A200" s="27"/>
      <c r="B200" s="28" t="s">
        <v>46</v>
      </c>
      <c r="C200" s="66"/>
      <c r="D200" s="67"/>
      <c r="E200" s="67"/>
      <c r="F200" s="80"/>
      <c r="G200" s="81"/>
    </row>
    <row r="201" spans="1:7" ht="10.5" customHeight="1" x14ac:dyDescent="0.2">
      <c r="A201" s="3" t="s">
        <v>322</v>
      </c>
      <c r="B201" s="5" t="s">
        <v>1231</v>
      </c>
      <c r="C201" s="3" t="s">
        <v>23</v>
      </c>
      <c r="D201" s="44">
        <v>39</v>
      </c>
      <c r="E201" s="62">
        <v>3.32</v>
      </c>
      <c r="F201" s="77">
        <f t="shared" ref="F201:F210" si="10">ROUND(D201*E201,2)</f>
        <v>129.47999999999999</v>
      </c>
      <c r="G201" s="78"/>
    </row>
    <row r="202" spans="1:7" ht="10.5" customHeight="1" x14ac:dyDescent="0.2">
      <c r="A202" s="3" t="s">
        <v>323</v>
      </c>
      <c r="B202" s="5" t="s">
        <v>81</v>
      </c>
      <c r="C202" s="3" t="s">
        <v>23</v>
      </c>
      <c r="D202" s="44">
        <v>39</v>
      </c>
      <c r="E202" s="62">
        <v>5.88</v>
      </c>
      <c r="F202" s="77">
        <f t="shared" si="10"/>
        <v>229.32</v>
      </c>
      <c r="G202" s="78"/>
    </row>
    <row r="203" spans="1:7" ht="10.5" customHeight="1" x14ac:dyDescent="0.2">
      <c r="A203" s="3" t="s">
        <v>324</v>
      </c>
      <c r="B203" s="5" t="s">
        <v>9</v>
      </c>
      <c r="C203" s="3" t="s">
        <v>10</v>
      </c>
      <c r="D203" s="62">
        <v>0.1</v>
      </c>
      <c r="E203" s="62">
        <v>24.37</v>
      </c>
      <c r="F203" s="77">
        <f t="shared" si="10"/>
        <v>2.44</v>
      </c>
      <c r="G203" s="78"/>
    </row>
    <row r="204" spans="1:7" ht="20.45" customHeight="1" x14ac:dyDescent="0.2">
      <c r="A204" s="3" t="s">
        <v>325</v>
      </c>
      <c r="B204" s="5" t="s">
        <v>53</v>
      </c>
      <c r="C204" s="3" t="s">
        <v>131</v>
      </c>
      <c r="D204" s="62">
        <v>0.2</v>
      </c>
      <c r="E204" s="62">
        <v>279.45</v>
      </c>
      <c r="F204" s="77">
        <f t="shared" si="10"/>
        <v>55.89</v>
      </c>
      <c r="G204" s="78"/>
    </row>
    <row r="205" spans="1:7" ht="10.5" customHeight="1" x14ac:dyDescent="0.2">
      <c r="A205" s="3" t="s">
        <v>326</v>
      </c>
      <c r="B205" s="5" t="s">
        <v>54</v>
      </c>
      <c r="C205" s="3" t="s">
        <v>13</v>
      </c>
      <c r="D205" s="62">
        <v>20.399999999999999</v>
      </c>
      <c r="E205" s="62">
        <v>0.35</v>
      </c>
      <c r="F205" s="77">
        <f t="shared" si="10"/>
        <v>7.14</v>
      </c>
      <c r="G205" s="78"/>
    </row>
    <row r="206" spans="1:7" ht="10.5" customHeight="1" x14ac:dyDescent="0.2">
      <c r="A206" s="3" t="s">
        <v>327</v>
      </c>
      <c r="B206" s="5" t="s">
        <v>1136</v>
      </c>
      <c r="C206" s="3" t="s">
        <v>131</v>
      </c>
      <c r="D206" s="62">
        <v>0.2</v>
      </c>
      <c r="E206" s="62">
        <v>61.35</v>
      </c>
      <c r="F206" s="77">
        <f t="shared" si="10"/>
        <v>12.27</v>
      </c>
      <c r="G206" s="78"/>
    </row>
    <row r="207" spans="1:7" ht="10.5" customHeight="1" x14ac:dyDescent="0.2">
      <c r="A207" s="3" t="s">
        <v>328</v>
      </c>
      <c r="B207" s="5" t="s">
        <v>38</v>
      </c>
      <c r="C207" s="3" t="s">
        <v>131</v>
      </c>
      <c r="D207" s="62">
        <v>12.8</v>
      </c>
      <c r="E207" s="62">
        <v>184.97</v>
      </c>
      <c r="F207" s="77">
        <f t="shared" si="10"/>
        <v>2367.62</v>
      </c>
      <c r="G207" s="78"/>
    </row>
    <row r="208" spans="1:7" ht="12.6" customHeight="1" x14ac:dyDescent="0.2">
      <c r="A208" s="3" t="s">
        <v>329</v>
      </c>
      <c r="B208" s="5" t="s">
        <v>55</v>
      </c>
      <c r="C208" s="3" t="s">
        <v>23</v>
      </c>
      <c r="D208" s="44">
        <v>76</v>
      </c>
      <c r="E208" s="62">
        <v>1.0900000000000001</v>
      </c>
      <c r="F208" s="77">
        <f t="shared" si="10"/>
        <v>82.84</v>
      </c>
      <c r="G208" s="78"/>
    </row>
    <row r="209" spans="1:7" ht="10.5" customHeight="1" x14ac:dyDescent="0.2">
      <c r="A209" s="3" t="s">
        <v>330</v>
      </c>
      <c r="B209" s="5" t="s">
        <v>1235</v>
      </c>
      <c r="C209" s="3" t="s">
        <v>13</v>
      </c>
      <c r="D209" s="44">
        <v>1339</v>
      </c>
      <c r="E209" s="62">
        <v>0.34</v>
      </c>
      <c r="F209" s="77">
        <f t="shared" si="10"/>
        <v>455.26</v>
      </c>
      <c r="G209" s="78"/>
    </row>
    <row r="210" spans="1:7" ht="10.5" customHeight="1" x14ac:dyDescent="0.2">
      <c r="A210" s="3" t="s">
        <v>331</v>
      </c>
      <c r="B210" s="5" t="s">
        <v>51</v>
      </c>
      <c r="C210" s="3" t="s">
        <v>23</v>
      </c>
      <c r="D210" s="44">
        <v>1</v>
      </c>
      <c r="E210" s="62">
        <v>99.87</v>
      </c>
      <c r="F210" s="77">
        <f t="shared" si="10"/>
        <v>99.87</v>
      </c>
      <c r="G210" s="78"/>
    </row>
    <row r="211" spans="1:7" ht="10.5" customHeight="1" x14ac:dyDescent="0.2">
      <c r="A211" s="27"/>
      <c r="B211" s="28" t="s">
        <v>1191</v>
      </c>
      <c r="C211" s="66"/>
      <c r="D211" s="67"/>
      <c r="E211" s="67"/>
      <c r="F211" s="80"/>
      <c r="G211" s="81"/>
    </row>
    <row r="212" spans="1:7" ht="10.5" customHeight="1" x14ac:dyDescent="0.2">
      <c r="A212" s="3" t="s">
        <v>332</v>
      </c>
      <c r="B212" s="5" t="s">
        <v>57</v>
      </c>
      <c r="C212" s="3" t="s">
        <v>23</v>
      </c>
      <c r="D212" s="44">
        <v>26</v>
      </c>
      <c r="E212" s="62">
        <v>15.34</v>
      </c>
      <c r="F212" s="77">
        <f t="shared" ref="F212:F257" si="11">ROUND(D212*E212,2)</f>
        <v>398.84</v>
      </c>
      <c r="G212" s="78"/>
    </row>
    <row r="213" spans="1:7" ht="10.5" customHeight="1" x14ac:dyDescent="0.2">
      <c r="A213" s="3" t="s">
        <v>333</v>
      </c>
      <c r="B213" s="5" t="s">
        <v>1137</v>
      </c>
      <c r="C213" s="3" t="s">
        <v>23</v>
      </c>
      <c r="D213" s="44">
        <v>13</v>
      </c>
      <c r="E213" s="62">
        <v>45.06</v>
      </c>
      <c r="F213" s="77">
        <f t="shared" si="11"/>
        <v>585.78</v>
      </c>
      <c r="G213" s="78"/>
    </row>
    <row r="214" spans="1:7" ht="20.45" customHeight="1" x14ac:dyDescent="0.2">
      <c r="A214" s="3" t="s">
        <v>334</v>
      </c>
      <c r="B214" s="5" t="s">
        <v>58</v>
      </c>
      <c r="C214" s="3" t="s">
        <v>23</v>
      </c>
      <c r="D214" s="44">
        <v>2</v>
      </c>
      <c r="E214" s="62">
        <v>70.64</v>
      </c>
      <c r="F214" s="77">
        <f t="shared" si="11"/>
        <v>141.28</v>
      </c>
      <c r="G214" s="78"/>
    </row>
    <row r="215" spans="1:7" ht="10.5" customHeight="1" x14ac:dyDescent="0.2">
      <c r="A215" s="3" t="s">
        <v>335</v>
      </c>
      <c r="B215" s="5" t="s">
        <v>59</v>
      </c>
      <c r="C215" s="3" t="s">
        <v>23</v>
      </c>
      <c r="D215" s="44">
        <v>13</v>
      </c>
      <c r="E215" s="62">
        <v>19.09</v>
      </c>
      <c r="F215" s="77">
        <f t="shared" si="11"/>
        <v>248.17</v>
      </c>
      <c r="G215" s="78"/>
    </row>
    <row r="216" spans="1:7" ht="12.6" customHeight="1" x14ac:dyDescent="0.2">
      <c r="A216" s="3" t="s">
        <v>336</v>
      </c>
      <c r="B216" s="5" t="s">
        <v>1172</v>
      </c>
      <c r="C216" s="3" t="s">
        <v>23</v>
      </c>
      <c r="D216" s="44">
        <v>13</v>
      </c>
      <c r="E216" s="62">
        <v>74.72</v>
      </c>
      <c r="F216" s="77">
        <f t="shared" si="11"/>
        <v>971.36</v>
      </c>
      <c r="G216" s="78"/>
    </row>
    <row r="217" spans="1:7" ht="10.5" customHeight="1" x14ac:dyDescent="0.2">
      <c r="A217" s="3" t="s">
        <v>337</v>
      </c>
      <c r="B217" s="5" t="s">
        <v>1247</v>
      </c>
      <c r="C217" s="3" t="s">
        <v>23</v>
      </c>
      <c r="D217" s="44">
        <v>39</v>
      </c>
      <c r="E217" s="62">
        <v>6.55</v>
      </c>
      <c r="F217" s="77">
        <f t="shared" si="11"/>
        <v>255.45</v>
      </c>
      <c r="G217" s="78"/>
    </row>
    <row r="218" spans="1:7" ht="10.5" customHeight="1" x14ac:dyDescent="0.2">
      <c r="A218" s="3" t="s">
        <v>338</v>
      </c>
      <c r="B218" s="5" t="s">
        <v>60</v>
      </c>
      <c r="C218" s="3" t="s">
        <v>23</v>
      </c>
      <c r="D218" s="44">
        <v>3</v>
      </c>
      <c r="E218" s="62">
        <v>5.31</v>
      </c>
      <c r="F218" s="77">
        <f t="shared" si="11"/>
        <v>15.93</v>
      </c>
      <c r="G218" s="78"/>
    </row>
    <row r="219" spans="1:7" ht="10.5" customHeight="1" x14ac:dyDescent="0.2">
      <c r="A219" s="3" t="s">
        <v>339</v>
      </c>
      <c r="B219" s="5" t="s">
        <v>1180</v>
      </c>
      <c r="C219" s="3" t="s">
        <v>23</v>
      </c>
      <c r="D219" s="44">
        <v>2</v>
      </c>
      <c r="E219" s="62">
        <v>116.83</v>
      </c>
      <c r="F219" s="77">
        <f t="shared" si="11"/>
        <v>233.66</v>
      </c>
      <c r="G219" s="78"/>
    </row>
    <row r="220" spans="1:7" ht="9.9499999999999993" customHeight="1" x14ac:dyDescent="0.2">
      <c r="A220" s="3" t="s">
        <v>340</v>
      </c>
      <c r="B220" s="5" t="s">
        <v>1141</v>
      </c>
      <c r="C220" s="3" t="s">
        <v>17</v>
      </c>
      <c r="D220" s="44">
        <v>1</v>
      </c>
      <c r="E220" s="62">
        <v>101.89</v>
      </c>
      <c r="F220" s="77">
        <f t="shared" si="11"/>
        <v>101.89</v>
      </c>
      <c r="G220" s="78"/>
    </row>
    <row r="221" spans="1:7" ht="10.5" customHeight="1" x14ac:dyDescent="0.2">
      <c r="A221" s="3" t="s">
        <v>341</v>
      </c>
      <c r="B221" s="5" t="s">
        <v>61</v>
      </c>
      <c r="C221" s="3" t="s">
        <v>23</v>
      </c>
      <c r="D221" s="44">
        <v>5</v>
      </c>
      <c r="E221" s="62">
        <v>39.67</v>
      </c>
      <c r="F221" s="77">
        <f t="shared" si="11"/>
        <v>198.35</v>
      </c>
      <c r="G221" s="78"/>
    </row>
    <row r="222" spans="1:7" ht="11.1" customHeight="1" x14ac:dyDescent="0.2">
      <c r="A222" s="3" t="s">
        <v>342</v>
      </c>
      <c r="B222" s="5" t="s">
        <v>1142</v>
      </c>
      <c r="C222" s="3" t="s">
        <v>23</v>
      </c>
      <c r="D222" s="44">
        <v>1</v>
      </c>
      <c r="E222" s="62">
        <v>28.53</v>
      </c>
      <c r="F222" s="77">
        <f t="shared" si="11"/>
        <v>28.53</v>
      </c>
      <c r="G222" s="78"/>
    </row>
    <row r="223" spans="1:7" ht="20.45" customHeight="1" x14ac:dyDescent="0.2">
      <c r="A223" s="3" t="s">
        <v>343</v>
      </c>
      <c r="B223" s="5" t="s">
        <v>1144</v>
      </c>
      <c r="C223" s="3" t="s">
        <v>17</v>
      </c>
      <c r="D223" s="44">
        <v>1</v>
      </c>
      <c r="E223" s="62">
        <v>132.51</v>
      </c>
      <c r="F223" s="77">
        <f t="shared" si="11"/>
        <v>132.51</v>
      </c>
      <c r="G223" s="78"/>
    </row>
    <row r="224" spans="1:7" ht="10.5" customHeight="1" x14ac:dyDescent="0.2">
      <c r="A224" s="3" t="s">
        <v>344</v>
      </c>
      <c r="B224" s="5" t="s">
        <v>62</v>
      </c>
      <c r="C224" s="3" t="s">
        <v>17</v>
      </c>
      <c r="D224" s="44">
        <v>1</v>
      </c>
      <c r="E224" s="62">
        <v>163.02000000000001</v>
      </c>
      <c r="F224" s="77">
        <f t="shared" si="11"/>
        <v>163.02000000000001</v>
      </c>
      <c r="G224" s="78"/>
    </row>
    <row r="225" spans="1:7" ht="20.45" customHeight="1" x14ac:dyDescent="0.2">
      <c r="A225" s="3" t="s">
        <v>345</v>
      </c>
      <c r="B225" s="5" t="s">
        <v>1145</v>
      </c>
      <c r="C225" s="3" t="s">
        <v>13</v>
      </c>
      <c r="D225" s="44">
        <v>1329</v>
      </c>
      <c r="E225" s="62">
        <v>4.88</v>
      </c>
      <c r="F225" s="77">
        <f t="shared" si="11"/>
        <v>6485.52</v>
      </c>
      <c r="G225" s="78"/>
    </row>
    <row r="226" spans="1:7" ht="20.45" customHeight="1" x14ac:dyDescent="0.2">
      <c r="A226" s="3" t="s">
        <v>346</v>
      </c>
      <c r="B226" s="5" t="s">
        <v>1146</v>
      </c>
      <c r="C226" s="3" t="s">
        <v>13</v>
      </c>
      <c r="D226" s="44">
        <v>101</v>
      </c>
      <c r="E226" s="62">
        <v>7.27</v>
      </c>
      <c r="F226" s="77">
        <f t="shared" si="11"/>
        <v>734.27</v>
      </c>
      <c r="G226" s="78"/>
    </row>
    <row r="227" spans="1:7" ht="10.5" customHeight="1" x14ac:dyDescent="0.2">
      <c r="A227" s="3" t="s">
        <v>347</v>
      </c>
      <c r="B227" s="5" t="s">
        <v>1147</v>
      </c>
      <c r="C227" s="3" t="s">
        <v>13</v>
      </c>
      <c r="D227" s="62">
        <v>69.36</v>
      </c>
      <c r="E227" s="62">
        <v>23.09</v>
      </c>
      <c r="F227" s="77">
        <f t="shared" si="11"/>
        <v>1601.52</v>
      </c>
      <c r="G227" s="78"/>
    </row>
    <row r="228" spans="1:7" ht="10.5" customHeight="1" x14ac:dyDescent="0.2">
      <c r="A228" s="3" t="s">
        <v>348</v>
      </c>
      <c r="B228" s="5" t="s">
        <v>1148</v>
      </c>
      <c r="C228" s="3" t="s">
        <v>13</v>
      </c>
      <c r="D228" s="62">
        <v>58.14</v>
      </c>
      <c r="E228" s="62">
        <v>9.51</v>
      </c>
      <c r="F228" s="77">
        <f t="shared" si="11"/>
        <v>552.91</v>
      </c>
      <c r="G228" s="78"/>
    </row>
    <row r="229" spans="1:7" ht="10.5" customHeight="1" x14ac:dyDescent="0.2">
      <c r="A229" s="3" t="s">
        <v>349</v>
      </c>
      <c r="B229" s="5" t="s">
        <v>63</v>
      </c>
      <c r="C229" s="3" t="s">
        <v>13</v>
      </c>
      <c r="D229" s="62">
        <v>58.14</v>
      </c>
      <c r="E229" s="62">
        <v>8.15</v>
      </c>
      <c r="F229" s="77">
        <f t="shared" si="11"/>
        <v>473.84</v>
      </c>
      <c r="G229" s="78"/>
    </row>
    <row r="230" spans="1:7" ht="10.5" customHeight="1" x14ac:dyDescent="0.2">
      <c r="A230" s="3" t="s">
        <v>350</v>
      </c>
      <c r="B230" s="5" t="s">
        <v>64</v>
      </c>
      <c r="C230" s="3" t="s">
        <v>13</v>
      </c>
      <c r="D230" s="62">
        <v>17.34</v>
      </c>
      <c r="E230" s="62">
        <v>6.79</v>
      </c>
      <c r="F230" s="77">
        <f t="shared" si="11"/>
        <v>117.74</v>
      </c>
      <c r="G230" s="78"/>
    </row>
    <row r="231" spans="1:7" ht="10.5" customHeight="1" x14ac:dyDescent="0.2">
      <c r="A231" s="3" t="s">
        <v>351</v>
      </c>
      <c r="B231" s="5" t="s">
        <v>1149</v>
      </c>
      <c r="C231" s="3" t="s">
        <v>13</v>
      </c>
      <c r="D231" s="62">
        <v>609.96</v>
      </c>
      <c r="E231" s="62">
        <v>4.08</v>
      </c>
      <c r="F231" s="77">
        <f t="shared" si="11"/>
        <v>2488.64</v>
      </c>
      <c r="G231" s="78"/>
    </row>
    <row r="232" spans="1:7" ht="10.5" customHeight="1" x14ac:dyDescent="0.2">
      <c r="A232" s="3" t="s">
        <v>352</v>
      </c>
      <c r="B232" s="5" t="s">
        <v>1150</v>
      </c>
      <c r="C232" s="3" t="s">
        <v>13</v>
      </c>
      <c r="D232" s="62">
        <v>24.48</v>
      </c>
      <c r="E232" s="62">
        <v>2.72</v>
      </c>
      <c r="F232" s="77">
        <f t="shared" si="11"/>
        <v>66.59</v>
      </c>
      <c r="G232" s="78"/>
    </row>
    <row r="233" spans="1:7" ht="10.5" customHeight="1" x14ac:dyDescent="0.2">
      <c r="A233" s="3" t="s">
        <v>353</v>
      </c>
      <c r="B233" s="5" t="s">
        <v>65</v>
      </c>
      <c r="C233" s="3" t="s">
        <v>13</v>
      </c>
      <c r="D233" s="62">
        <v>587.52</v>
      </c>
      <c r="E233" s="62">
        <v>2.72</v>
      </c>
      <c r="F233" s="77">
        <f t="shared" si="11"/>
        <v>1598.05</v>
      </c>
      <c r="G233" s="78"/>
    </row>
    <row r="234" spans="1:7" s="60" customFormat="1" ht="10.5" customHeight="1" x14ac:dyDescent="0.2">
      <c r="A234" s="30" t="s">
        <v>354</v>
      </c>
      <c r="B234" s="59" t="s">
        <v>1151</v>
      </c>
      <c r="C234" s="30" t="s">
        <v>13</v>
      </c>
      <c r="D234" s="7">
        <v>33.659999999999997</v>
      </c>
      <c r="E234" s="7">
        <v>26.62</v>
      </c>
      <c r="F234" s="84">
        <f t="shared" si="11"/>
        <v>896.03</v>
      </c>
      <c r="G234" s="85"/>
    </row>
    <row r="235" spans="1:7" ht="10.5" customHeight="1" x14ac:dyDescent="0.2">
      <c r="A235" s="3" t="s">
        <v>355</v>
      </c>
      <c r="B235" s="5" t="s">
        <v>16</v>
      </c>
      <c r="C235" s="3" t="s">
        <v>17</v>
      </c>
      <c r="D235" s="44">
        <v>1</v>
      </c>
      <c r="E235" s="62">
        <v>529.79999999999995</v>
      </c>
      <c r="F235" s="77">
        <f t="shared" si="11"/>
        <v>529.79999999999995</v>
      </c>
      <c r="G235" s="78"/>
    </row>
    <row r="236" spans="1:7" ht="10.5" customHeight="1" x14ac:dyDescent="0.2">
      <c r="A236" s="3" t="s">
        <v>356</v>
      </c>
      <c r="B236" s="5" t="s">
        <v>66</v>
      </c>
      <c r="C236" s="3" t="s">
        <v>131</v>
      </c>
      <c r="D236" s="62">
        <v>13.97</v>
      </c>
      <c r="E236" s="62">
        <v>129.83000000000001</v>
      </c>
      <c r="F236" s="77">
        <f t="shared" si="11"/>
        <v>1813.73</v>
      </c>
      <c r="G236" s="78"/>
    </row>
    <row r="237" spans="1:7" ht="10.5" customHeight="1" x14ac:dyDescent="0.2">
      <c r="A237" s="3" t="s">
        <v>357</v>
      </c>
      <c r="B237" s="5" t="s">
        <v>83</v>
      </c>
      <c r="C237" s="3" t="s">
        <v>131</v>
      </c>
      <c r="D237" s="62">
        <v>0.33</v>
      </c>
      <c r="E237" s="62">
        <v>153.96</v>
      </c>
      <c r="F237" s="77">
        <f t="shared" si="11"/>
        <v>50.81</v>
      </c>
      <c r="G237" s="78"/>
    </row>
    <row r="238" spans="1:7" ht="11.1" customHeight="1" x14ac:dyDescent="0.2">
      <c r="A238" s="3" t="s">
        <v>358</v>
      </c>
      <c r="B238" s="5" t="s">
        <v>67</v>
      </c>
      <c r="C238" s="3" t="s">
        <v>13</v>
      </c>
      <c r="D238" s="62">
        <v>603.9873</v>
      </c>
      <c r="E238" s="62">
        <v>0.16</v>
      </c>
      <c r="F238" s="77">
        <f t="shared" si="11"/>
        <v>96.64</v>
      </c>
      <c r="G238" s="78"/>
    </row>
    <row r="239" spans="1:7" ht="11.1" customHeight="1" x14ac:dyDescent="0.2">
      <c r="A239" s="3" t="s">
        <v>359</v>
      </c>
      <c r="B239" s="5" t="s">
        <v>68</v>
      </c>
      <c r="C239" s="3" t="s">
        <v>13</v>
      </c>
      <c r="D239" s="62">
        <v>17.170000000000002</v>
      </c>
      <c r="E239" s="62">
        <v>0.2</v>
      </c>
      <c r="F239" s="77">
        <f t="shared" si="11"/>
        <v>3.43</v>
      </c>
      <c r="G239" s="78"/>
    </row>
    <row r="240" spans="1:7" ht="11.1" customHeight="1" x14ac:dyDescent="0.2">
      <c r="A240" s="3" t="s">
        <v>360</v>
      </c>
      <c r="B240" s="5" t="s">
        <v>69</v>
      </c>
      <c r="C240" s="3" t="s">
        <v>13</v>
      </c>
      <c r="D240" s="62">
        <v>57.57</v>
      </c>
      <c r="E240" s="62">
        <v>0.24</v>
      </c>
      <c r="F240" s="77">
        <f t="shared" si="11"/>
        <v>13.82</v>
      </c>
      <c r="G240" s="78"/>
    </row>
    <row r="241" spans="1:7" ht="11.1" customHeight="1" x14ac:dyDescent="0.2">
      <c r="A241" s="3" t="s">
        <v>361</v>
      </c>
      <c r="B241" s="5" t="s">
        <v>70</v>
      </c>
      <c r="C241" s="3" t="s">
        <v>13</v>
      </c>
      <c r="D241" s="62">
        <v>57.57</v>
      </c>
      <c r="E241" s="62">
        <v>0.3</v>
      </c>
      <c r="F241" s="77">
        <f t="shared" si="11"/>
        <v>17.27</v>
      </c>
      <c r="G241" s="78"/>
    </row>
    <row r="242" spans="1:7" ht="11.1" customHeight="1" x14ac:dyDescent="0.2">
      <c r="A242" s="3" t="s">
        <v>362</v>
      </c>
      <c r="B242" s="5" t="s">
        <v>71</v>
      </c>
      <c r="C242" s="3" t="s">
        <v>13</v>
      </c>
      <c r="D242" s="62">
        <v>581.76</v>
      </c>
      <c r="E242" s="62">
        <v>0.08</v>
      </c>
      <c r="F242" s="77">
        <f t="shared" si="11"/>
        <v>46.54</v>
      </c>
      <c r="G242" s="78"/>
    </row>
    <row r="243" spans="1:7" ht="11.1" customHeight="1" x14ac:dyDescent="0.2">
      <c r="A243" s="3" t="s">
        <v>363</v>
      </c>
      <c r="B243" s="5" t="s">
        <v>72</v>
      </c>
      <c r="C243" s="3" t="s">
        <v>13</v>
      </c>
      <c r="D243" s="62">
        <v>24.24</v>
      </c>
      <c r="E243" s="62">
        <v>0.14000000000000001</v>
      </c>
      <c r="F243" s="77">
        <f t="shared" si="11"/>
        <v>3.39</v>
      </c>
      <c r="G243" s="78"/>
    </row>
    <row r="244" spans="1:7" ht="11.1" customHeight="1" x14ac:dyDescent="0.2">
      <c r="A244" s="3" t="s">
        <v>364</v>
      </c>
      <c r="B244" s="5" t="s">
        <v>73</v>
      </c>
      <c r="C244" s="3" t="s">
        <v>13</v>
      </c>
      <c r="D244" s="62">
        <v>68.680000000000007</v>
      </c>
      <c r="E244" s="62">
        <v>0.38</v>
      </c>
      <c r="F244" s="77">
        <f t="shared" si="11"/>
        <v>26.1</v>
      </c>
      <c r="G244" s="78"/>
    </row>
    <row r="245" spans="1:7" ht="11.1" customHeight="1" x14ac:dyDescent="0.2">
      <c r="A245" s="3" t="s">
        <v>365</v>
      </c>
      <c r="B245" s="5" t="s">
        <v>84</v>
      </c>
      <c r="C245" s="3" t="s">
        <v>13</v>
      </c>
      <c r="D245" s="62">
        <v>33.33</v>
      </c>
      <c r="E245" s="62">
        <v>0.48</v>
      </c>
      <c r="F245" s="77">
        <f t="shared" si="11"/>
        <v>16</v>
      </c>
      <c r="G245" s="78"/>
    </row>
    <row r="246" spans="1:7" ht="10.5" customHeight="1" x14ac:dyDescent="0.2">
      <c r="A246" s="3" t="s">
        <v>366</v>
      </c>
      <c r="B246" s="5" t="s">
        <v>74</v>
      </c>
      <c r="C246" s="3" t="s">
        <v>131</v>
      </c>
      <c r="D246" s="62">
        <v>14.3</v>
      </c>
      <c r="E246" s="62">
        <v>132.88</v>
      </c>
      <c r="F246" s="77">
        <f t="shared" si="11"/>
        <v>1900.18</v>
      </c>
      <c r="G246" s="78"/>
    </row>
    <row r="247" spans="1:7" ht="10.5" customHeight="1" x14ac:dyDescent="0.2">
      <c r="A247" s="3" t="s">
        <v>367</v>
      </c>
      <c r="B247" s="5" t="s">
        <v>1152</v>
      </c>
      <c r="C247" s="3" t="s">
        <v>23</v>
      </c>
      <c r="D247" s="44">
        <v>1</v>
      </c>
      <c r="E247" s="62">
        <v>178.23</v>
      </c>
      <c r="F247" s="77">
        <f t="shared" si="11"/>
        <v>178.23</v>
      </c>
      <c r="G247" s="78"/>
    </row>
    <row r="248" spans="1:7" ht="10.5" customHeight="1" x14ac:dyDescent="0.2">
      <c r="A248" s="3" t="s">
        <v>368</v>
      </c>
      <c r="B248" s="5" t="s">
        <v>75</v>
      </c>
      <c r="C248" s="3" t="s">
        <v>23</v>
      </c>
      <c r="D248" s="44">
        <v>33</v>
      </c>
      <c r="E248" s="62">
        <v>39.909999999999997</v>
      </c>
      <c r="F248" s="77">
        <f t="shared" si="11"/>
        <v>1317.03</v>
      </c>
      <c r="G248" s="78"/>
    </row>
    <row r="249" spans="1:7" ht="20.45" customHeight="1" x14ac:dyDescent="0.2">
      <c r="A249" s="3" t="s">
        <v>369</v>
      </c>
      <c r="B249" s="5" t="s">
        <v>85</v>
      </c>
      <c r="C249" s="3" t="s">
        <v>23</v>
      </c>
      <c r="D249" s="44">
        <v>1</v>
      </c>
      <c r="E249" s="62">
        <v>31.33</v>
      </c>
      <c r="F249" s="77">
        <f t="shared" si="11"/>
        <v>31.33</v>
      </c>
      <c r="G249" s="78"/>
    </row>
    <row r="250" spans="1:7" ht="10.5" customHeight="1" x14ac:dyDescent="0.2">
      <c r="A250" s="3" t="s">
        <v>370</v>
      </c>
      <c r="B250" s="5" t="s">
        <v>86</v>
      </c>
      <c r="C250" s="3" t="s">
        <v>23</v>
      </c>
      <c r="D250" s="44">
        <v>1</v>
      </c>
      <c r="E250" s="62">
        <v>13.54</v>
      </c>
      <c r="F250" s="77">
        <f t="shared" si="11"/>
        <v>13.54</v>
      </c>
      <c r="G250" s="78"/>
    </row>
    <row r="251" spans="1:7" ht="10.5" customHeight="1" x14ac:dyDescent="0.2">
      <c r="A251" s="3" t="s">
        <v>371</v>
      </c>
      <c r="B251" s="5" t="s">
        <v>1140</v>
      </c>
      <c r="C251" s="3" t="s">
        <v>13</v>
      </c>
      <c r="D251" s="62">
        <v>0.3</v>
      </c>
      <c r="E251" s="62">
        <v>20.51</v>
      </c>
      <c r="F251" s="77">
        <f t="shared" si="11"/>
        <v>6.15</v>
      </c>
      <c r="G251" s="78"/>
    </row>
    <row r="252" spans="1:7" ht="20.45" customHeight="1" x14ac:dyDescent="0.2">
      <c r="A252" s="3" t="s">
        <v>372</v>
      </c>
      <c r="B252" s="5" t="s">
        <v>1157</v>
      </c>
      <c r="C252" s="3" t="s">
        <v>137</v>
      </c>
      <c r="D252" s="62">
        <v>0.01</v>
      </c>
      <c r="E252" s="62">
        <v>868.38</v>
      </c>
      <c r="F252" s="77">
        <f t="shared" si="11"/>
        <v>8.68</v>
      </c>
      <c r="G252" s="78"/>
    </row>
    <row r="253" spans="1:7" ht="10.5" customHeight="1" x14ac:dyDescent="0.2">
      <c r="A253" s="3" t="s">
        <v>373</v>
      </c>
      <c r="B253" s="5" t="s">
        <v>87</v>
      </c>
      <c r="C253" s="3" t="s">
        <v>23</v>
      </c>
      <c r="D253" s="44">
        <v>1</v>
      </c>
      <c r="E253" s="62">
        <v>10.61</v>
      </c>
      <c r="F253" s="77">
        <f t="shared" si="11"/>
        <v>10.61</v>
      </c>
      <c r="G253" s="78"/>
    </row>
    <row r="254" spans="1:7" ht="12.6" customHeight="1" x14ac:dyDescent="0.2">
      <c r="A254" s="3" t="s">
        <v>374</v>
      </c>
      <c r="B254" s="5" t="s">
        <v>77</v>
      </c>
      <c r="C254" s="3" t="s">
        <v>23</v>
      </c>
      <c r="D254" s="44">
        <v>1</v>
      </c>
      <c r="E254" s="62">
        <v>67.92</v>
      </c>
      <c r="F254" s="77">
        <f t="shared" si="11"/>
        <v>67.92</v>
      </c>
      <c r="G254" s="78"/>
    </row>
    <row r="255" spans="1:7" ht="20.45" customHeight="1" x14ac:dyDescent="0.2">
      <c r="A255" s="3" t="s">
        <v>375</v>
      </c>
      <c r="B255" s="5" t="s">
        <v>1233</v>
      </c>
      <c r="C255" s="3" t="s">
        <v>23</v>
      </c>
      <c r="D255" s="44">
        <v>1</v>
      </c>
      <c r="E255" s="62">
        <v>20.56</v>
      </c>
      <c r="F255" s="77">
        <f t="shared" si="11"/>
        <v>20.56</v>
      </c>
      <c r="G255" s="78"/>
    </row>
    <row r="256" spans="1:7" ht="9.75" customHeight="1" x14ac:dyDescent="0.2">
      <c r="A256" s="3" t="s">
        <v>376</v>
      </c>
      <c r="B256" s="5" t="s">
        <v>1234</v>
      </c>
      <c r="C256" s="3" t="s">
        <v>23</v>
      </c>
      <c r="D256" s="44">
        <v>6</v>
      </c>
      <c r="E256" s="62">
        <v>7.35</v>
      </c>
      <c r="F256" s="77">
        <f t="shared" si="11"/>
        <v>44.1</v>
      </c>
      <c r="G256" s="78"/>
    </row>
    <row r="257" spans="1:7" ht="10.5" customHeight="1" x14ac:dyDescent="0.2">
      <c r="A257" s="3" t="s">
        <v>377</v>
      </c>
      <c r="B257" s="5" t="s">
        <v>9</v>
      </c>
      <c r="C257" s="3" t="s">
        <v>10</v>
      </c>
      <c r="D257" s="62">
        <v>0.35</v>
      </c>
      <c r="E257" s="62">
        <v>24.37</v>
      </c>
      <c r="F257" s="77">
        <f t="shared" si="11"/>
        <v>8.5299999999999994</v>
      </c>
      <c r="G257" s="78"/>
    </row>
    <row r="258" spans="1:7" ht="11.45" customHeight="1" x14ac:dyDescent="0.2">
      <c r="A258" s="25" t="s">
        <v>78</v>
      </c>
      <c r="B258" s="26" t="s">
        <v>1199</v>
      </c>
      <c r="C258" s="66"/>
      <c r="D258" s="67"/>
      <c r="E258" s="68"/>
      <c r="F258" s="82"/>
      <c r="G258" s="83"/>
    </row>
    <row r="259" spans="1:7" ht="10.5" customHeight="1" x14ac:dyDescent="0.2">
      <c r="A259" s="33" t="s">
        <v>378</v>
      </c>
      <c r="B259" s="34" t="s">
        <v>1185</v>
      </c>
      <c r="C259" s="6" t="s">
        <v>17</v>
      </c>
      <c r="D259" s="44">
        <v>1</v>
      </c>
      <c r="E259" s="62">
        <v>9695.3799999999992</v>
      </c>
      <c r="F259" s="77">
        <f t="shared" ref="F259:F270" si="12">ROUND(D259*E259,2)</f>
        <v>9695.3799999999992</v>
      </c>
      <c r="G259" s="78"/>
    </row>
    <row r="260" spans="1:7" ht="10.5" customHeight="1" x14ac:dyDescent="0.2">
      <c r="A260" s="33" t="s">
        <v>379</v>
      </c>
      <c r="B260" s="34" t="s">
        <v>1186</v>
      </c>
      <c r="C260" s="6" t="s">
        <v>17</v>
      </c>
      <c r="D260" s="44">
        <v>1</v>
      </c>
      <c r="E260" s="62">
        <v>5951.44</v>
      </c>
      <c r="F260" s="77">
        <f t="shared" si="12"/>
        <v>5951.44</v>
      </c>
      <c r="G260" s="78"/>
    </row>
    <row r="261" spans="1:7" ht="10.5" customHeight="1" x14ac:dyDescent="0.2">
      <c r="A261" s="33" t="s">
        <v>380</v>
      </c>
      <c r="B261" s="34" t="s">
        <v>1132</v>
      </c>
      <c r="C261" s="6" t="s">
        <v>17</v>
      </c>
      <c r="D261" s="44">
        <v>6</v>
      </c>
      <c r="E261" s="62">
        <v>387.16</v>
      </c>
      <c r="F261" s="77">
        <f t="shared" si="12"/>
        <v>2322.96</v>
      </c>
      <c r="G261" s="78"/>
    </row>
    <row r="262" spans="1:7" ht="10.5" customHeight="1" x14ac:dyDescent="0.2">
      <c r="A262" s="33" t="s">
        <v>381</v>
      </c>
      <c r="B262" s="34" t="s">
        <v>1133</v>
      </c>
      <c r="C262" s="6" t="s">
        <v>17</v>
      </c>
      <c r="D262" s="44">
        <v>12</v>
      </c>
      <c r="E262" s="62">
        <v>399.39</v>
      </c>
      <c r="F262" s="77">
        <f t="shared" si="12"/>
        <v>4792.68</v>
      </c>
      <c r="G262" s="78"/>
    </row>
    <row r="263" spans="1:7" ht="10.5" customHeight="1" x14ac:dyDescent="0.2">
      <c r="A263" s="33" t="s">
        <v>382</v>
      </c>
      <c r="B263" s="34" t="s">
        <v>1162</v>
      </c>
      <c r="C263" s="6" t="s">
        <v>17</v>
      </c>
      <c r="D263" s="44">
        <v>6</v>
      </c>
      <c r="E263" s="62">
        <v>456.44</v>
      </c>
      <c r="F263" s="77">
        <f t="shared" si="12"/>
        <v>2738.64</v>
      </c>
      <c r="G263" s="78"/>
    </row>
    <row r="264" spans="1:7" ht="11.1" customHeight="1" x14ac:dyDescent="0.2">
      <c r="A264" s="33" t="s">
        <v>383</v>
      </c>
      <c r="B264" s="34" t="s">
        <v>1163</v>
      </c>
      <c r="C264" s="6" t="s">
        <v>17</v>
      </c>
      <c r="D264" s="44">
        <v>2</v>
      </c>
      <c r="E264" s="62">
        <v>470.03</v>
      </c>
      <c r="F264" s="77">
        <f t="shared" si="12"/>
        <v>940.06</v>
      </c>
      <c r="G264" s="78"/>
    </row>
    <row r="265" spans="1:7" ht="10.5" customHeight="1" x14ac:dyDescent="0.2">
      <c r="A265" s="33" t="s">
        <v>384</v>
      </c>
      <c r="B265" s="34" t="s">
        <v>1164</v>
      </c>
      <c r="C265" s="6" t="s">
        <v>17</v>
      </c>
      <c r="D265" s="44">
        <v>4</v>
      </c>
      <c r="E265" s="62">
        <v>624.89</v>
      </c>
      <c r="F265" s="77">
        <f t="shared" si="12"/>
        <v>2499.56</v>
      </c>
      <c r="G265" s="78"/>
    </row>
    <row r="266" spans="1:7" ht="11.1" customHeight="1" x14ac:dyDescent="0.2">
      <c r="A266" s="33" t="s">
        <v>385</v>
      </c>
      <c r="B266" s="34" t="s">
        <v>1165</v>
      </c>
      <c r="C266" s="6" t="s">
        <v>17</v>
      </c>
      <c r="D266" s="44">
        <v>3</v>
      </c>
      <c r="E266" s="62">
        <v>645.27</v>
      </c>
      <c r="F266" s="77">
        <f t="shared" si="12"/>
        <v>1935.81</v>
      </c>
      <c r="G266" s="78"/>
    </row>
    <row r="267" spans="1:7" ht="10.5" customHeight="1" x14ac:dyDescent="0.2">
      <c r="A267" s="33" t="s">
        <v>386</v>
      </c>
      <c r="B267" s="34" t="s">
        <v>1170</v>
      </c>
      <c r="C267" s="6" t="s">
        <v>17</v>
      </c>
      <c r="D267" s="44">
        <v>2</v>
      </c>
      <c r="E267" s="62">
        <v>654.78</v>
      </c>
      <c r="F267" s="77">
        <f t="shared" si="12"/>
        <v>1309.56</v>
      </c>
      <c r="G267" s="78"/>
    </row>
    <row r="268" spans="1:7" ht="10.5" customHeight="1" x14ac:dyDescent="0.2">
      <c r="A268" s="33" t="s">
        <v>387</v>
      </c>
      <c r="B268" s="34" t="s">
        <v>1166</v>
      </c>
      <c r="C268" s="6" t="s">
        <v>17</v>
      </c>
      <c r="D268" s="44">
        <v>4</v>
      </c>
      <c r="E268" s="62">
        <v>744.44</v>
      </c>
      <c r="F268" s="77">
        <f t="shared" si="12"/>
        <v>2977.76</v>
      </c>
      <c r="G268" s="78"/>
    </row>
    <row r="269" spans="1:7" ht="9.9499999999999993" customHeight="1" x14ac:dyDescent="0.2">
      <c r="A269" s="33" t="s">
        <v>388</v>
      </c>
      <c r="B269" s="34" t="s">
        <v>79</v>
      </c>
      <c r="C269" s="6" t="s">
        <v>23</v>
      </c>
      <c r="D269" s="44">
        <v>39</v>
      </c>
      <c r="E269" s="62">
        <v>77.430000000000007</v>
      </c>
      <c r="F269" s="77">
        <f t="shared" si="12"/>
        <v>3019.77</v>
      </c>
      <c r="G269" s="78"/>
    </row>
    <row r="270" spans="1:7" s="60" customFormat="1" ht="10.5" customHeight="1" x14ac:dyDescent="0.2">
      <c r="A270" s="33" t="s">
        <v>389</v>
      </c>
      <c r="B270" s="54" t="s">
        <v>1218</v>
      </c>
      <c r="C270" s="30" t="s">
        <v>23</v>
      </c>
      <c r="D270" s="55">
        <v>4</v>
      </c>
      <c r="E270" s="7">
        <v>2837.46</v>
      </c>
      <c r="F270" s="84">
        <f t="shared" si="12"/>
        <v>11349.84</v>
      </c>
      <c r="G270" s="85"/>
    </row>
    <row r="271" spans="1:7" s="2" customFormat="1" ht="11.1" customHeight="1" x14ac:dyDescent="0.2">
      <c r="A271" s="13" t="s">
        <v>390</v>
      </c>
      <c r="B271" s="8" t="s">
        <v>1210</v>
      </c>
      <c r="C271" s="13"/>
      <c r="D271" s="65"/>
      <c r="E271" s="65"/>
      <c r="F271" s="86">
        <f>SUM(F273:G390)</f>
        <v>64365.75</v>
      </c>
      <c r="G271" s="87"/>
    </row>
    <row r="272" spans="1:7" ht="11.1" customHeight="1" x14ac:dyDescent="0.2">
      <c r="A272" s="27"/>
      <c r="B272" s="28" t="s">
        <v>1</v>
      </c>
      <c r="C272" s="66"/>
      <c r="D272" s="67"/>
      <c r="E272" s="67"/>
      <c r="F272" s="80"/>
      <c r="G272" s="81"/>
    </row>
    <row r="273" spans="1:7" ht="11.1" customHeight="1" x14ac:dyDescent="0.2">
      <c r="A273" s="3" t="s">
        <v>391</v>
      </c>
      <c r="B273" s="5" t="s">
        <v>1222</v>
      </c>
      <c r="C273" s="3" t="s">
        <v>132</v>
      </c>
      <c r="D273" s="62">
        <v>1.43</v>
      </c>
      <c r="E273" s="62">
        <v>726.45</v>
      </c>
      <c r="F273" s="77">
        <f t="shared" ref="F273:F291" si="13">ROUND(D273*E273,2)</f>
        <v>1038.82</v>
      </c>
      <c r="G273" s="78"/>
    </row>
    <row r="274" spans="1:7" ht="10.5" customHeight="1" x14ac:dyDescent="0.2">
      <c r="A274" s="3" t="s">
        <v>392</v>
      </c>
      <c r="B274" s="5" t="s">
        <v>1221</v>
      </c>
      <c r="C274" s="3" t="s">
        <v>134</v>
      </c>
      <c r="D274" s="44">
        <v>143</v>
      </c>
      <c r="E274" s="62">
        <v>17.2</v>
      </c>
      <c r="F274" s="77">
        <f t="shared" si="13"/>
        <v>2459.6</v>
      </c>
      <c r="G274" s="78"/>
    </row>
    <row r="275" spans="1:7" ht="10.5" customHeight="1" x14ac:dyDescent="0.2">
      <c r="A275" s="3" t="s">
        <v>393</v>
      </c>
      <c r="B275" s="5" t="s">
        <v>2</v>
      </c>
      <c r="C275" s="3" t="s">
        <v>131</v>
      </c>
      <c r="D275" s="62">
        <v>0.06</v>
      </c>
      <c r="E275" s="62">
        <v>420.35</v>
      </c>
      <c r="F275" s="77">
        <f t="shared" si="13"/>
        <v>25.22</v>
      </c>
      <c r="G275" s="78"/>
    </row>
    <row r="276" spans="1:7" ht="10.5" customHeight="1" x14ac:dyDescent="0.2">
      <c r="A276" s="3" t="s">
        <v>394</v>
      </c>
      <c r="B276" s="5" t="s">
        <v>1223</v>
      </c>
      <c r="C276" s="3" t="s">
        <v>134</v>
      </c>
      <c r="D276" s="44">
        <v>2</v>
      </c>
      <c r="E276" s="62">
        <v>9.81</v>
      </c>
      <c r="F276" s="77">
        <f t="shared" si="13"/>
        <v>19.62</v>
      </c>
      <c r="G276" s="78"/>
    </row>
    <row r="277" spans="1:7" ht="10.5" customHeight="1" x14ac:dyDescent="0.2">
      <c r="A277" s="3" t="s">
        <v>395</v>
      </c>
      <c r="B277" s="5" t="s">
        <v>3</v>
      </c>
      <c r="C277" s="3" t="s">
        <v>132</v>
      </c>
      <c r="D277" s="62">
        <v>0.02</v>
      </c>
      <c r="E277" s="62">
        <v>392.8</v>
      </c>
      <c r="F277" s="77">
        <f t="shared" si="13"/>
        <v>7.86</v>
      </c>
      <c r="G277" s="78"/>
    </row>
    <row r="278" spans="1:7" ht="10.5" customHeight="1" x14ac:dyDescent="0.2">
      <c r="A278" s="3" t="s">
        <v>396</v>
      </c>
      <c r="B278" s="5" t="s">
        <v>4</v>
      </c>
      <c r="C278" s="3" t="s">
        <v>132</v>
      </c>
      <c r="D278" s="62">
        <v>0.02</v>
      </c>
      <c r="E278" s="62">
        <v>261.85000000000002</v>
      </c>
      <c r="F278" s="77">
        <f t="shared" si="13"/>
        <v>5.24</v>
      </c>
      <c r="G278" s="78"/>
    </row>
    <row r="279" spans="1:7" ht="10.5" customHeight="1" x14ac:dyDescent="0.2">
      <c r="A279" s="3" t="s">
        <v>397</v>
      </c>
      <c r="B279" s="5" t="s">
        <v>5</v>
      </c>
      <c r="C279" s="3" t="s">
        <v>132</v>
      </c>
      <c r="D279" s="62">
        <v>0.02</v>
      </c>
      <c r="E279" s="62">
        <v>102.82</v>
      </c>
      <c r="F279" s="77">
        <f t="shared" si="13"/>
        <v>2.06</v>
      </c>
      <c r="G279" s="78"/>
    </row>
    <row r="280" spans="1:7" ht="10.5" customHeight="1" x14ac:dyDescent="0.2">
      <c r="A280" s="3" t="s">
        <v>398</v>
      </c>
      <c r="B280" s="5" t="s">
        <v>6</v>
      </c>
      <c r="C280" s="3" t="s">
        <v>132</v>
      </c>
      <c r="D280" s="62">
        <v>0.02</v>
      </c>
      <c r="E280" s="62">
        <v>92.71</v>
      </c>
      <c r="F280" s="77">
        <f t="shared" si="13"/>
        <v>1.85</v>
      </c>
      <c r="G280" s="78"/>
    </row>
    <row r="281" spans="1:7" ht="10.5" customHeight="1" x14ac:dyDescent="0.2">
      <c r="A281" s="3" t="s">
        <v>399</v>
      </c>
      <c r="B281" s="5" t="s">
        <v>1224</v>
      </c>
      <c r="C281" s="3" t="s">
        <v>132</v>
      </c>
      <c r="D281" s="62">
        <v>0.3</v>
      </c>
      <c r="E281" s="62">
        <v>1330.09</v>
      </c>
      <c r="F281" s="77">
        <f t="shared" si="13"/>
        <v>399.03</v>
      </c>
      <c r="G281" s="78"/>
    </row>
    <row r="282" spans="1:7" ht="10.5" customHeight="1" x14ac:dyDescent="0.2">
      <c r="A282" s="3" t="s">
        <v>400</v>
      </c>
      <c r="B282" s="5" t="s">
        <v>3</v>
      </c>
      <c r="C282" s="3" t="s">
        <v>132</v>
      </c>
      <c r="D282" s="62">
        <v>0.3</v>
      </c>
      <c r="E282" s="62">
        <v>392.8</v>
      </c>
      <c r="F282" s="77">
        <f t="shared" si="13"/>
        <v>117.84</v>
      </c>
      <c r="G282" s="78"/>
    </row>
    <row r="283" spans="1:7" ht="10.5" customHeight="1" x14ac:dyDescent="0.2">
      <c r="A283" s="3" t="s">
        <v>401</v>
      </c>
      <c r="B283" s="5" t="s">
        <v>4</v>
      </c>
      <c r="C283" s="3" t="s">
        <v>132</v>
      </c>
      <c r="D283" s="62">
        <v>0.3</v>
      </c>
      <c r="E283" s="62">
        <v>261.85000000000002</v>
      </c>
      <c r="F283" s="77">
        <f t="shared" si="13"/>
        <v>78.56</v>
      </c>
      <c r="G283" s="78"/>
    </row>
    <row r="284" spans="1:7" ht="10.5" customHeight="1" x14ac:dyDescent="0.2">
      <c r="A284" s="3" t="s">
        <v>402</v>
      </c>
      <c r="B284" s="5" t="s">
        <v>7</v>
      </c>
      <c r="C284" s="3" t="s">
        <v>132</v>
      </c>
      <c r="D284" s="62">
        <v>0.3</v>
      </c>
      <c r="E284" s="62">
        <v>120.23</v>
      </c>
      <c r="F284" s="77">
        <f t="shared" si="13"/>
        <v>36.07</v>
      </c>
      <c r="G284" s="78"/>
    </row>
    <row r="285" spans="1:7" ht="10.5" customHeight="1" x14ac:dyDescent="0.2">
      <c r="A285" s="3" t="s">
        <v>403</v>
      </c>
      <c r="B285" s="5" t="s">
        <v>5</v>
      </c>
      <c r="C285" s="3" t="s">
        <v>132</v>
      </c>
      <c r="D285" s="62">
        <v>0.3</v>
      </c>
      <c r="E285" s="62">
        <v>102.82</v>
      </c>
      <c r="F285" s="77">
        <f t="shared" si="13"/>
        <v>30.85</v>
      </c>
      <c r="G285" s="78"/>
    </row>
    <row r="286" spans="1:7" ht="10.5" customHeight="1" x14ac:dyDescent="0.2">
      <c r="A286" s="3" t="s">
        <v>404</v>
      </c>
      <c r="B286" s="5" t="s">
        <v>6</v>
      </c>
      <c r="C286" s="3" t="s">
        <v>132</v>
      </c>
      <c r="D286" s="62">
        <v>0.3</v>
      </c>
      <c r="E286" s="62">
        <v>92.71</v>
      </c>
      <c r="F286" s="77">
        <f t="shared" si="13"/>
        <v>27.81</v>
      </c>
      <c r="G286" s="78"/>
    </row>
    <row r="287" spans="1:7" ht="11.1" customHeight="1" x14ac:dyDescent="0.2">
      <c r="A287" s="3" t="s">
        <v>405</v>
      </c>
      <c r="B287" s="5" t="s">
        <v>8</v>
      </c>
      <c r="C287" s="3" t="s">
        <v>132</v>
      </c>
      <c r="D287" s="62">
        <v>0.01</v>
      </c>
      <c r="E287" s="62">
        <v>352.39</v>
      </c>
      <c r="F287" s="77">
        <f t="shared" si="13"/>
        <v>3.52</v>
      </c>
      <c r="G287" s="78"/>
    </row>
    <row r="288" spans="1:7" ht="10.5" customHeight="1" x14ac:dyDescent="0.2">
      <c r="A288" s="3" t="s">
        <v>406</v>
      </c>
      <c r="B288" s="5" t="s">
        <v>9</v>
      </c>
      <c r="C288" s="3" t="s">
        <v>10</v>
      </c>
      <c r="D288" s="62">
        <v>0.12</v>
      </c>
      <c r="E288" s="62">
        <v>24.37</v>
      </c>
      <c r="F288" s="77">
        <f t="shared" si="13"/>
        <v>2.92</v>
      </c>
      <c r="G288" s="78"/>
    </row>
    <row r="289" spans="1:7" ht="10.5" customHeight="1" x14ac:dyDescent="0.2">
      <c r="A289" s="3" t="s">
        <v>407</v>
      </c>
      <c r="B289" s="5" t="s">
        <v>1160</v>
      </c>
      <c r="C289" s="3" t="s">
        <v>132</v>
      </c>
      <c r="D289" s="62">
        <v>0.01</v>
      </c>
      <c r="E289" s="62">
        <v>1361.45</v>
      </c>
      <c r="F289" s="77">
        <f t="shared" si="13"/>
        <v>13.61</v>
      </c>
      <c r="G289" s="78"/>
    </row>
    <row r="290" spans="1:7" ht="10.5" customHeight="1" x14ac:dyDescent="0.2">
      <c r="A290" s="3" t="s">
        <v>408</v>
      </c>
      <c r="B290" s="5" t="s">
        <v>1161</v>
      </c>
      <c r="C290" s="3" t="s">
        <v>132</v>
      </c>
      <c r="D290" s="62">
        <v>0.01</v>
      </c>
      <c r="E290" s="62">
        <v>845.42</v>
      </c>
      <c r="F290" s="77">
        <f t="shared" si="13"/>
        <v>8.4499999999999993</v>
      </c>
      <c r="G290" s="78"/>
    </row>
    <row r="291" spans="1:7" ht="20.45" customHeight="1" x14ac:dyDescent="0.2">
      <c r="A291" s="3" t="s">
        <v>409</v>
      </c>
      <c r="B291" s="5" t="s">
        <v>11</v>
      </c>
      <c r="C291" s="3" t="s">
        <v>134</v>
      </c>
      <c r="D291" s="44">
        <v>1</v>
      </c>
      <c r="E291" s="62">
        <v>45.54</v>
      </c>
      <c r="F291" s="77">
        <f t="shared" si="13"/>
        <v>45.54</v>
      </c>
      <c r="G291" s="78"/>
    </row>
    <row r="292" spans="1:7" ht="11.1" customHeight="1" x14ac:dyDescent="0.2">
      <c r="A292" s="27"/>
      <c r="B292" s="53" t="s">
        <v>1179</v>
      </c>
      <c r="C292" s="66"/>
      <c r="D292" s="67"/>
      <c r="E292" s="67"/>
      <c r="F292" s="80"/>
      <c r="G292" s="81"/>
    </row>
    <row r="293" spans="1:7" ht="10.5" customHeight="1" x14ac:dyDescent="0.2">
      <c r="A293" s="3" t="s">
        <v>410</v>
      </c>
      <c r="B293" s="5" t="s">
        <v>1225</v>
      </c>
      <c r="C293" s="3" t="s">
        <v>131</v>
      </c>
      <c r="D293" s="62">
        <v>0.03</v>
      </c>
      <c r="E293" s="62">
        <v>560.53</v>
      </c>
      <c r="F293" s="77">
        <f t="shared" ref="F293:F311" si="14">ROUND(D293*E293,2)</f>
        <v>16.82</v>
      </c>
      <c r="G293" s="78"/>
    </row>
    <row r="294" spans="1:7" ht="10.5" customHeight="1" x14ac:dyDescent="0.2">
      <c r="A294" s="3" t="s">
        <v>411</v>
      </c>
      <c r="B294" s="5" t="s">
        <v>1226</v>
      </c>
      <c r="C294" s="3" t="s">
        <v>131</v>
      </c>
      <c r="D294" s="62">
        <v>0.03</v>
      </c>
      <c r="E294" s="62">
        <v>183.23</v>
      </c>
      <c r="F294" s="77">
        <f t="shared" si="14"/>
        <v>5.5</v>
      </c>
      <c r="G294" s="78"/>
    </row>
    <row r="295" spans="1:7" ht="10.5" customHeight="1" x14ac:dyDescent="0.2">
      <c r="A295" s="3" t="s">
        <v>412</v>
      </c>
      <c r="B295" s="5" t="s">
        <v>12</v>
      </c>
      <c r="C295" s="3" t="s">
        <v>13</v>
      </c>
      <c r="D295" s="44">
        <v>156</v>
      </c>
      <c r="E295" s="62">
        <v>8.86</v>
      </c>
      <c r="F295" s="77">
        <f t="shared" si="14"/>
        <v>1382.16</v>
      </c>
      <c r="G295" s="78"/>
    </row>
    <row r="296" spans="1:7" ht="10.5" customHeight="1" x14ac:dyDescent="0.2">
      <c r="A296" s="3" t="s">
        <v>413</v>
      </c>
      <c r="B296" s="5" t="s">
        <v>14</v>
      </c>
      <c r="C296" s="3" t="s">
        <v>23</v>
      </c>
      <c r="D296" s="44">
        <v>60</v>
      </c>
      <c r="E296" s="62">
        <v>3.87</v>
      </c>
      <c r="F296" s="77">
        <f t="shared" si="14"/>
        <v>232.2</v>
      </c>
      <c r="G296" s="78"/>
    </row>
    <row r="297" spans="1:7" ht="10.5" customHeight="1" x14ac:dyDescent="0.2">
      <c r="A297" s="3" t="s">
        <v>414</v>
      </c>
      <c r="B297" s="5" t="s">
        <v>15</v>
      </c>
      <c r="C297" s="3" t="s">
        <v>23</v>
      </c>
      <c r="D297" s="44">
        <v>96</v>
      </c>
      <c r="E297" s="62">
        <v>3.87</v>
      </c>
      <c r="F297" s="77">
        <f t="shared" si="14"/>
        <v>371.52</v>
      </c>
      <c r="G297" s="78"/>
    </row>
    <row r="298" spans="1:7" ht="10.5" customHeight="1" x14ac:dyDescent="0.2">
      <c r="A298" s="3" t="s">
        <v>415</v>
      </c>
      <c r="B298" s="5" t="s">
        <v>16</v>
      </c>
      <c r="C298" s="3" t="s">
        <v>17</v>
      </c>
      <c r="D298" s="44">
        <v>1</v>
      </c>
      <c r="E298" s="62">
        <v>217.35</v>
      </c>
      <c r="F298" s="77">
        <f t="shared" si="14"/>
        <v>217.35</v>
      </c>
      <c r="G298" s="78"/>
    </row>
    <row r="299" spans="1:7" ht="10.5" customHeight="1" x14ac:dyDescent="0.2">
      <c r="A299" s="3" t="s">
        <v>416</v>
      </c>
      <c r="B299" s="5" t="s">
        <v>18</v>
      </c>
      <c r="C299" s="3" t="s">
        <v>131</v>
      </c>
      <c r="D299" s="62">
        <v>1.56</v>
      </c>
      <c r="E299" s="62">
        <v>72.83</v>
      </c>
      <c r="F299" s="77">
        <f t="shared" si="14"/>
        <v>113.61</v>
      </c>
      <c r="G299" s="78"/>
    </row>
    <row r="300" spans="1:7" ht="10.5" customHeight="1" x14ac:dyDescent="0.2">
      <c r="A300" s="3" t="s">
        <v>417</v>
      </c>
      <c r="B300" s="5" t="s">
        <v>19</v>
      </c>
      <c r="C300" s="3" t="s">
        <v>131</v>
      </c>
      <c r="D300" s="62">
        <v>0.96</v>
      </c>
      <c r="E300" s="62">
        <v>169.52</v>
      </c>
      <c r="F300" s="77">
        <f t="shared" si="14"/>
        <v>162.74</v>
      </c>
      <c r="G300" s="78"/>
    </row>
    <row r="301" spans="1:7" ht="10.5" customHeight="1" x14ac:dyDescent="0.2">
      <c r="A301" s="3" t="s">
        <v>418</v>
      </c>
      <c r="B301" s="5" t="s">
        <v>20</v>
      </c>
      <c r="C301" s="3" t="s">
        <v>131</v>
      </c>
      <c r="D301" s="62">
        <v>0.6</v>
      </c>
      <c r="E301" s="62">
        <v>204.02</v>
      </c>
      <c r="F301" s="77">
        <f t="shared" si="14"/>
        <v>122.41</v>
      </c>
      <c r="G301" s="78"/>
    </row>
    <row r="302" spans="1:7" ht="10.5" customHeight="1" x14ac:dyDescent="0.2">
      <c r="A302" s="3" t="s">
        <v>419</v>
      </c>
      <c r="B302" s="5" t="s">
        <v>1227</v>
      </c>
      <c r="C302" s="3" t="s">
        <v>13</v>
      </c>
      <c r="D302" s="62">
        <v>96.96</v>
      </c>
      <c r="E302" s="62">
        <v>3.23</v>
      </c>
      <c r="F302" s="77">
        <f t="shared" si="14"/>
        <v>313.18</v>
      </c>
      <c r="G302" s="78"/>
    </row>
    <row r="303" spans="1:7" ht="10.5" customHeight="1" x14ac:dyDescent="0.2">
      <c r="A303" s="3" t="s">
        <v>420</v>
      </c>
      <c r="B303" s="5" t="s">
        <v>1228</v>
      </c>
      <c r="C303" s="3" t="s">
        <v>13</v>
      </c>
      <c r="D303" s="62">
        <v>60.6</v>
      </c>
      <c r="E303" s="62">
        <v>3.59</v>
      </c>
      <c r="F303" s="77">
        <f t="shared" si="14"/>
        <v>217.55</v>
      </c>
      <c r="G303" s="78"/>
    </row>
    <row r="304" spans="1:7" ht="11.1" customHeight="1" x14ac:dyDescent="0.2">
      <c r="A304" s="3" t="s">
        <v>421</v>
      </c>
      <c r="B304" s="5" t="s">
        <v>1143</v>
      </c>
      <c r="C304" s="3" t="s">
        <v>23</v>
      </c>
      <c r="D304" s="44">
        <v>30</v>
      </c>
      <c r="E304" s="62">
        <v>5.67</v>
      </c>
      <c r="F304" s="77">
        <f t="shared" si="14"/>
        <v>170.1</v>
      </c>
      <c r="G304" s="78"/>
    </row>
    <row r="305" spans="1:7" ht="10.5" customHeight="1" x14ac:dyDescent="0.2">
      <c r="A305" s="3" t="s">
        <v>422</v>
      </c>
      <c r="B305" s="5" t="s">
        <v>21</v>
      </c>
      <c r="C305" s="3" t="s">
        <v>23</v>
      </c>
      <c r="D305" s="44">
        <v>30</v>
      </c>
      <c r="E305" s="62">
        <v>9.51</v>
      </c>
      <c r="F305" s="77">
        <f t="shared" si="14"/>
        <v>285.3</v>
      </c>
      <c r="G305" s="78"/>
    </row>
    <row r="306" spans="1:7" ht="9.9499999999999993" customHeight="1" x14ac:dyDescent="0.2">
      <c r="A306" s="3" t="s">
        <v>423</v>
      </c>
      <c r="B306" s="5" t="s">
        <v>22</v>
      </c>
      <c r="C306" s="3" t="s">
        <v>23</v>
      </c>
      <c r="D306" s="44">
        <v>26</v>
      </c>
      <c r="E306" s="62">
        <v>16.420000000000002</v>
      </c>
      <c r="F306" s="77">
        <f t="shared" si="14"/>
        <v>426.92</v>
      </c>
      <c r="G306" s="78"/>
    </row>
    <row r="307" spans="1:7" ht="11.1" customHeight="1" x14ac:dyDescent="0.2">
      <c r="A307" s="3" t="s">
        <v>424</v>
      </c>
      <c r="B307" s="5" t="s">
        <v>24</v>
      </c>
      <c r="C307" s="3" t="s">
        <v>17</v>
      </c>
      <c r="D307" s="44">
        <v>26</v>
      </c>
      <c r="E307" s="62">
        <v>108.68</v>
      </c>
      <c r="F307" s="77">
        <f t="shared" si="14"/>
        <v>2825.68</v>
      </c>
      <c r="G307" s="78"/>
    </row>
    <row r="308" spans="1:7" ht="10.5" customHeight="1" x14ac:dyDescent="0.2">
      <c r="A308" s="3" t="s">
        <v>425</v>
      </c>
      <c r="B308" s="5" t="s">
        <v>1229</v>
      </c>
      <c r="C308" s="3" t="s">
        <v>23</v>
      </c>
      <c r="D308" s="44">
        <v>3</v>
      </c>
      <c r="E308" s="62">
        <v>8.6199999999999992</v>
      </c>
      <c r="F308" s="77">
        <f t="shared" si="14"/>
        <v>25.86</v>
      </c>
      <c r="G308" s="78"/>
    </row>
    <row r="309" spans="1:7" ht="10.5" customHeight="1" x14ac:dyDescent="0.2">
      <c r="A309" s="3" t="s">
        <v>426</v>
      </c>
      <c r="B309" s="5" t="s">
        <v>1154</v>
      </c>
      <c r="C309" s="3" t="s">
        <v>23</v>
      </c>
      <c r="D309" s="44">
        <v>3</v>
      </c>
      <c r="E309" s="62">
        <v>5.95</v>
      </c>
      <c r="F309" s="77">
        <f t="shared" si="14"/>
        <v>17.850000000000001</v>
      </c>
      <c r="G309" s="78"/>
    </row>
    <row r="310" spans="1:7" ht="10.5" customHeight="1" x14ac:dyDescent="0.2">
      <c r="A310" s="3" t="s">
        <v>427</v>
      </c>
      <c r="B310" s="5" t="s">
        <v>1230</v>
      </c>
      <c r="C310" s="3" t="s">
        <v>23</v>
      </c>
      <c r="D310" s="44">
        <v>3</v>
      </c>
      <c r="E310" s="62">
        <v>65.81</v>
      </c>
      <c r="F310" s="77">
        <f t="shared" si="14"/>
        <v>197.43</v>
      </c>
      <c r="G310" s="78"/>
    </row>
    <row r="311" spans="1:7" ht="10.5" customHeight="1" x14ac:dyDescent="0.2">
      <c r="A311" s="3" t="s">
        <v>428</v>
      </c>
      <c r="B311" s="5" t="s">
        <v>1167</v>
      </c>
      <c r="C311" s="3" t="s">
        <v>135</v>
      </c>
      <c r="D311" s="62">
        <v>0.113</v>
      </c>
      <c r="E311" s="62">
        <v>483.87</v>
      </c>
      <c r="F311" s="77">
        <f t="shared" si="14"/>
        <v>54.68</v>
      </c>
      <c r="G311" s="78"/>
    </row>
    <row r="312" spans="1:7" ht="11.45" customHeight="1" x14ac:dyDescent="0.2">
      <c r="A312" s="27"/>
      <c r="B312" s="28" t="s">
        <v>25</v>
      </c>
      <c r="C312" s="66"/>
      <c r="D312" s="67"/>
      <c r="E312" s="67"/>
      <c r="F312" s="80"/>
      <c r="G312" s="81"/>
    </row>
    <row r="313" spans="1:7" ht="20.100000000000001" customHeight="1" x14ac:dyDescent="0.2">
      <c r="A313" s="3" t="s">
        <v>429</v>
      </c>
      <c r="B313" s="5" t="s">
        <v>31</v>
      </c>
      <c r="C313" s="3" t="s">
        <v>23</v>
      </c>
      <c r="D313" s="44">
        <v>1</v>
      </c>
      <c r="E313" s="62">
        <v>50.78</v>
      </c>
      <c r="F313" s="77">
        <f t="shared" ref="F313:F325" si="15">ROUND(D313*E313,2)</f>
        <v>50.78</v>
      </c>
      <c r="G313" s="78"/>
    </row>
    <row r="314" spans="1:7" ht="10.5" customHeight="1" x14ac:dyDescent="0.2">
      <c r="A314" s="3" t="s">
        <v>430</v>
      </c>
      <c r="B314" s="5" t="s">
        <v>88</v>
      </c>
      <c r="C314" s="3" t="s">
        <v>17</v>
      </c>
      <c r="D314" s="44">
        <v>1</v>
      </c>
      <c r="E314" s="62">
        <v>67.92</v>
      </c>
      <c r="F314" s="77">
        <f t="shared" si="15"/>
        <v>67.92</v>
      </c>
      <c r="G314" s="78"/>
    </row>
    <row r="315" spans="1:7" ht="10.5" customHeight="1" x14ac:dyDescent="0.2">
      <c r="A315" s="3" t="s">
        <v>431</v>
      </c>
      <c r="B315" s="5" t="s">
        <v>34</v>
      </c>
      <c r="C315" s="3" t="s">
        <v>23</v>
      </c>
      <c r="D315" s="44">
        <v>1</v>
      </c>
      <c r="E315" s="62">
        <v>16.39</v>
      </c>
      <c r="F315" s="77">
        <f t="shared" si="15"/>
        <v>16.39</v>
      </c>
      <c r="G315" s="78"/>
    </row>
    <row r="316" spans="1:7" ht="20.45" customHeight="1" x14ac:dyDescent="0.2">
      <c r="A316" s="3" t="s">
        <v>432</v>
      </c>
      <c r="B316" s="5" t="s">
        <v>1156</v>
      </c>
      <c r="C316" s="3" t="s">
        <v>137</v>
      </c>
      <c r="D316" s="62">
        <v>0.04</v>
      </c>
      <c r="E316" s="62">
        <v>859.45</v>
      </c>
      <c r="F316" s="77">
        <f t="shared" si="15"/>
        <v>34.380000000000003</v>
      </c>
      <c r="G316" s="78"/>
    </row>
    <row r="317" spans="1:7" ht="10.5" customHeight="1" x14ac:dyDescent="0.2">
      <c r="A317" s="3" t="s">
        <v>433</v>
      </c>
      <c r="B317" s="5" t="s">
        <v>35</v>
      </c>
      <c r="C317" s="3" t="s">
        <v>137</v>
      </c>
      <c r="D317" s="62">
        <v>0.27</v>
      </c>
      <c r="E317" s="62">
        <v>81.94</v>
      </c>
      <c r="F317" s="77">
        <f t="shared" si="15"/>
        <v>22.12</v>
      </c>
      <c r="G317" s="78"/>
    </row>
    <row r="318" spans="1:7" ht="10.5" customHeight="1" x14ac:dyDescent="0.2">
      <c r="A318" s="3" t="s">
        <v>434</v>
      </c>
      <c r="B318" s="5" t="s">
        <v>9</v>
      </c>
      <c r="C318" s="3" t="s">
        <v>10</v>
      </c>
      <c r="D318" s="62">
        <v>0.1</v>
      </c>
      <c r="E318" s="62">
        <v>24.37</v>
      </c>
      <c r="F318" s="77">
        <f t="shared" si="15"/>
        <v>2.44</v>
      </c>
      <c r="G318" s="78"/>
    </row>
    <row r="319" spans="1:7" ht="10.5" customHeight="1" x14ac:dyDescent="0.2">
      <c r="A319" s="3" t="s">
        <v>435</v>
      </c>
      <c r="B319" s="5" t="s">
        <v>38</v>
      </c>
      <c r="C319" s="3" t="s">
        <v>131</v>
      </c>
      <c r="D319" s="62">
        <v>3.77</v>
      </c>
      <c r="E319" s="62">
        <v>267.52</v>
      </c>
      <c r="F319" s="77">
        <f t="shared" si="15"/>
        <v>1008.55</v>
      </c>
      <c r="G319" s="78"/>
    </row>
    <row r="320" spans="1:7" ht="10.5" customHeight="1" x14ac:dyDescent="0.2">
      <c r="A320" s="3" t="s">
        <v>436</v>
      </c>
      <c r="B320" s="5" t="s">
        <v>39</v>
      </c>
      <c r="C320" s="3" t="s">
        <v>23</v>
      </c>
      <c r="D320" s="44">
        <v>27</v>
      </c>
      <c r="E320" s="62">
        <v>0.46</v>
      </c>
      <c r="F320" s="77">
        <f t="shared" si="15"/>
        <v>12.42</v>
      </c>
      <c r="G320" s="78"/>
    </row>
    <row r="321" spans="1:7" ht="10.5" customHeight="1" x14ac:dyDescent="0.2">
      <c r="A321" s="3" t="s">
        <v>437</v>
      </c>
      <c r="B321" s="5" t="s">
        <v>89</v>
      </c>
      <c r="C321" s="3" t="s">
        <v>13</v>
      </c>
      <c r="D321" s="62">
        <v>20.399999999999999</v>
      </c>
      <c r="E321" s="62">
        <v>8.15</v>
      </c>
      <c r="F321" s="77">
        <f t="shared" si="15"/>
        <v>166.26</v>
      </c>
      <c r="G321" s="78"/>
    </row>
    <row r="322" spans="1:7" ht="10.5" customHeight="1" x14ac:dyDescent="0.2">
      <c r="A322" s="3" t="s">
        <v>438</v>
      </c>
      <c r="B322" s="5" t="s">
        <v>41</v>
      </c>
      <c r="C322" s="3" t="s">
        <v>13</v>
      </c>
      <c r="D322" s="62">
        <v>2.04</v>
      </c>
      <c r="E322" s="62">
        <v>2.72</v>
      </c>
      <c r="F322" s="77">
        <f t="shared" si="15"/>
        <v>5.55</v>
      </c>
      <c r="G322" s="78"/>
    </row>
    <row r="323" spans="1:7" ht="10.5" customHeight="1" x14ac:dyDescent="0.2">
      <c r="A323" s="3" t="s">
        <v>439</v>
      </c>
      <c r="B323" s="5" t="s">
        <v>42</v>
      </c>
      <c r="C323" s="3" t="s">
        <v>13</v>
      </c>
      <c r="D323" s="62">
        <v>226.6</v>
      </c>
      <c r="E323" s="62">
        <v>0.95</v>
      </c>
      <c r="F323" s="77">
        <f t="shared" si="15"/>
        <v>215.27</v>
      </c>
      <c r="G323" s="78"/>
    </row>
    <row r="324" spans="1:7" ht="10.5" customHeight="1" x14ac:dyDescent="0.2">
      <c r="A324" s="3" t="s">
        <v>440</v>
      </c>
      <c r="B324" s="5" t="s">
        <v>43</v>
      </c>
      <c r="C324" s="3" t="s">
        <v>13</v>
      </c>
      <c r="D324" s="62">
        <v>139.05000000000001</v>
      </c>
      <c r="E324" s="62">
        <v>0.68</v>
      </c>
      <c r="F324" s="77">
        <f t="shared" si="15"/>
        <v>94.55</v>
      </c>
      <c r="G324" s="78"/>
    </row>
    <row r="325" spans="1:7" ht="12.6" customHeight="1" x14ac:dyDescent="0.2">
      <c r="A325" s="3" t="s">
        <v>441</v>
      </c>
      <c r="B325" s="5" t="s">
        <v>45</v>
      </c>
      <c r="C325" s="3" t="s">
        <v>23</v>
      </c>
      <c r="D325" s="44">
        <v>32</v>
      </c>
      <c r="E325" s="62">
        <v>11.34</v>
      </c>
      <c r="F325" s="77">
        <f t="shared" si="15"/>
        <v>362.88</v>
      </c>
      <c r="G325" s="78"/>
    </row>
    <row r="326" spans="1:7" ht="11.45" customHeight="1" x14ac:dyDescent="0.2">
      <c r="A326" s="27"/>
      <c r="B326" s="28" t="s">
        <v>46</v>
      </c>
      <c r="C326" s="66"/>
      <c r="D326" s="67"/>
      <c r="E326" s="67"/>
      <c r="F326" s="80"/>
      <c r="G326" s="81"/>
    </row>
    <row r="327" spans="1:7" ht="10.5" customHeight="1" x14ac:dyDescent="0.2">
      <c r="A327" s="3" t="s">
        <v>442</v>
      </c>
      <c r="B327" s="5" t="s">
        <v>1231</v>
      </c>
      <c r="C327" s="3" t="s">
        <v>23</v>
      </c>
      <c r="D327" s="44">
        <v>27</v>
      </c>
      <c r="E327" s="62">
        <v>3.32</v>
      </c>
      <c r="F327" s="77">
        <f t="shared" ref="F327:F335" si="16">ROUND(D327*E327,2)</f>
        <v>89.64</v>
      </c>
      <c r="G327" s="78"/>
    </row>
    <row r="328" spans="1:7" ht="10.5" customHeight="1" x14ac:dyDescent="0.2">
      <c r="A328" s="3" t="s">
        <v>443</v>
      </c>
      <c r="B328" s="5" t="s">
        <v>81</v>
      </c>
      <c r="C328" s="3" t="s">
        <v>23</v>
      </c>
      <c r="D328" s="44">
        <v>27</v>
      </c>
      <c r="E328" s="62">
        <v>5.88</v>
      </c>
      <c r="F328" s="77">
        <f t="shared" si="16"/>
        <v>158.76</v>
      </c>
      <c r="G328" s="78"/>
    </row>
    <row r="329" spans="1:7" ht="20.45" customHeight="1" x14ac:dyDescent="0.2">
      <c r="A329" s="3" t="s">
        <v>444</v>
      </c>
      <c r="B329" s="5" t="s">
        <v>53</v>
      </c>
      <c r="C329" s="3" t="s">
        <v>131</v>
      </c>
      <c r="D329" s="62">
        <v>0.2</v>
      </c>
      <c r="E329" s="62">
        <v>279.45</v>
      </c>
      <c r="F329" s="77">
        <f t="shared" si="16"/>
        <v>55.89</v>
      </c>
      <c r="G329" s="78"/>
    </row>
    <row r="330" spans="1:7" ht="10.5" customHeight="1" x14ac:dyDescent="0.2">
      <c r="A330" s="3" t="s">
        <v>445</v>
      </c>
      <c r="B330" s="5" t="s">
        <v>54</v>
      </c>
      <c r="C330" s="3" t="s">
        <v>13</v>
      </c>
      <c r="D330" s="62">
        <v>20.399999999999999</v>
      </c>
      <c r="E330" s="62">
        <v>0.35</v>
      </c>
      <c r="F330" s="77">
        <f t="shared" si="16"/>
        <v>7.14</v>
      </c>
      <c r="G330" s="78"/>
    </row>
    <row r="331" spans="1:7" ht="10.5" customHeight="1" x14ac:dyDescent="0.2">
      <c r="A331" s="3" t="s">
        <v>446</v>
      </c>
      <c r="B331" s="5" t="s">
        <v>1136</v>
      </c>
      <c r="C331" s="3" t="s">
        <v>131</v>
      </c>
      <c r="D331" s="62">
        <v>0.2</v>
      </c>
      <c r="E331" s="62">
        <v>61.35</v>
      </c>
      <c r="F331" s="77">
        <f t="shared" si="16"/>
        <v>12.27</v>
      </c>
      <c r="G331" s="78"/>
    </row>
    <row r="332" spans="1:7" ht="10.5" customHeight="1" x14ac:dyDescent="0.2">
      <c r="A332" s="3" t="s">
        <v>447</v>
      </c>
      <c r="B332" s="5" t="s">
        <v>38</v>
      </c>
      <c r="C332" s="3" t="s">
        <v>131</v>
      </c>
      <c r="D332" s="62">
        <v>10.6</v>
      </c>
      <c r="E332" s="62">
        <v>184.97</v>
      </c>
      <c r="F332" s="77">
        <f t="shared" si="16"/>
        <v>1960.68</v>
      </c>
      <c r="G332" s="78"/>
    </row>
    <row r="333" spans="1:7" ht="12.6" customHeight="1" x14ac:dyDescent="0.2">
      <c r="A333" s="3" t="s">
        <v>448</v>
      </c>
      <c r="B333" s="5" t="s">
        <v>55</v>
      </c>
      <c r="C333" s="3" t="s">
        <v>23</v>
      </c>
      <c r="D333" s="44">
        <v>54</v>
      </c>
      <c r="E333" s="62">
        <v>1.0900000000000001</v>
      </c>
      <c r="F333" s="77">
        <f t="shared" si="16"/>
        <v>58.86</v>
      </c>
      <c r="G333" s="78"/>
    </row>
    <row r="334" spans="1:7" ht="10.5" customHeight="1" x14ac:dyDescent="0.2">
      <c r="A334" s="3" t="s">
        <v>449</v>
      </c>
      <c r="B334" s="5" t="s">
        <v>1235</v>
      </c>
      <c r="C334" s="3" t="s">
        <v>13</v>
      </c>
      <c r="D334" s="62">
        <v>1112.4000000000001</v>
      </c>
      <c r="E334" s="62">
        <v>0.34</v>
      </c>
      <c r="F334" s="77">
        <f t="shared" si="16"/>
        <v>378.22</v>
      </c>
      <c r="G334" s="78"/>
    </row>
    <row r="335" spans="1:7" ht="10.5" customHeight="1" x14ac:dyDescent="0.2">
      <c r="A335" s="3" t="s">
        <v>450</v>
      </c>
      <c r="B335" s="5" t="s">
        <v>51</v>
      </c>
      <c r="C335" s="3" t="s">
        <v>23</v>
      </c>
      <c r="D335" s="44">
        <v>1</v>
      </c>
      <c r="E335" s="62">
        <v>99.87</v>
      </c>
      <c r="F335" s="77">
        <f t="shared" si="16"/>
        <v>99.87</v>
      </c>
      <c r="G335" s="78"/>
    </row>
    <row r="336" spans="1:7" ht="10.5" customHeight="1" x14ac:dyDescent="0.2">
      <c r="A336" s="27"/>
      <c r="B336" s="28" t="s">
        <v>1192</v>
      </c>
      <c r="C336" s="66"/>
      <c r="D336" s="67"/>
      <c r="E336" s="67"/>
      <c r="F336" s="80"/>
      <c r="G336" s="81"/>
    </row>
    <row r="337" spans="1:7" ht="10.5" customHeight="1" x14ac:dyDescent="0.2">
      <c r="A337" s="3" t="s">
        <v>451</v>
      </c>
      <c r="B337" s="5" t="s">
        <v>57</v>
      </c>
      <c r="C337" s="3" t="s">
        <v>23</v>
      </c>
      <c r="D337" s="44">
        <v>23</v>
      </c>
      <c r="E337" s="62">
        <v>15.34</v>
      </c>
      <c r="F337" s="77">
        <f t="shared" ref="F337:F377" si="17">ROUND(D337*E337,2)</f>
        <v>352.82</v>
      </c>
      <c r="G337" s="78"/>
    </row>
    <row r="338" spans="1:7" ht="10.5" customHeight="1" x14ac:dyDescent="0.2">
      <c r="A338" s="3" t="s">
        <v>452</v>
      </c>
      <c r="B338" s="5" t="s">
        <v>82</v>
      </c>
      <c r="C338" s="3" t="s">
        <v>23</v>
      </c>
      <c r="D338" s="44">
        <v>4</v>
      </c>
      <c r="E338" s="62">
        <v>45.06</v>
      </c>
      <c r="F338" s="77">
        <f t="shared" si="17"/>
        <v>180.24</v>
      </c>
      <c r="G338" s="78"/>
    </row>
    <row r="339" spans="1:7" ht="20.45" customHeight="1" x14ac:dyDescent="0.2">
      <c r="A339" s="3" t="s">
        <v>453</v>
      </c>
      <c r="B339" s="5" t="s">
        <v>58</v>
      </c>
      <c r="C339" s="3" t="s">
        <v>23</v>
      </c>
      <c r="D339" s="44">
        <v>1</v>
      </c>
      <c r="E339" s="62">
        <v>70.64</v>
      </c>
      <c r="F339" s="77">
        <f t="shared" si="17"/>
        <v>70.64</v>
      </c>
      <c r="G339" s="78"/>
    </row>
    <row r="340" spans="1:7" ht="10.5" customHeight="1" x14ac:dyDescent="0.2">
      <c r="A340" s="3" t="s">
        <v>454</v>
      </c>
      <c r="B340" s="5" t="s">
        <v>59</v>
      </c>
      <c r="C340" s="3" t="s">
        <v>23</v>
      </c>
      <c r="D340" s="44">
        <v>4</v>
      </c>
      <c r="E340" s="62">
        <v>19.09</v>
      </c>
      <c r="F340" s="77">
        <f t="shared" si="17"/>
        <v>76.36</v>
      </c>
      <c r="G340" s="78"/>
    </row>
    <row r="341" spans="1:7" ht="12.6" customHeight="1" x14ac:dyDescent="0.2">
      <c r="A341" s="3" t="s">
        <v>455</v>
      </c>
      <c r="B341" s="5" t="s">
        <v>1172</v>
      </c>
      <c r="C341" s="3" t="s">
        <v>23</v>
      </c>
      <c r="D341" s="44">
        <v>4</v>
      </c>
      <c r="E341" s="62">
        <v>74.72</v>
      </c>
      <c r="F341" s="77">
        <f t="shared" si="17"/>
        <v>298.88</v>
      </c>
      <c r="G341" s="78"/>
    </row>
    <row r="342" spans="1:7" ht="10.5" customHeight="1" x14ac:dyDescent="0.2">
      <c r="A342" s="3" t="s">
        <v>456</v>
      </c>
      <c r="B342" s="5" t="s">
        <v>1247</v>
      </c>
      <c r="C342" s="3" t="s">
        <v>23</v>
      </c>
      <c r="D342" s="44">
        <v>27</v>
      </c>
      <c r="E342" s="62">
        <v>6.55</v>
      </c>
      <c r="F342" s="77">
        <f t="shared" si="17"/>
        <v>176.85</v>
      </c>
      <c r="G342" s="78"/>
    </row>
    <row r="343" spans="1:7" ht="10.5" customHeight="1" x14ac:dyDescent="0.2">
      <c r="A343" s="3" t="s">
        <v>457</v>
      </c>
      <c r="B343" s="5" t="s">
        <v>60</v>
      </c>
      <c r="C343" s="3" t="s">
        <v>23</v>
      </c>
      <c r="D343" s="44">
        <v>2</v>
      </c>
      <c r="E343" s="62">
        <v>5.31</v>
      </c>
      <c r="F343" s="77">
        <f t="shared" si="17"/>
        <v>10.62</v>
      </c>
      <c r="G343" s="78"/>
    </row>
    <row r="344" spans="1:7" ht="12.6" customHeight="1" x14ac:dyDescent="0.2">
      <c r="A344" s="3" t="s">
        <v>458</v>
      </c>
      <c r="B344" s="5" t="s">
        <v>1180</v>
      </c>
      <c r="C344" s="3" t="s">
        <v>23</v>
      </c>
      <c r="D344" s="44">
        <v>2</v>
      </c>
      <c r="E344" s="62">
        <v>116.83</v>
      </c>
      <c r="F344" s="77">
        <f t="shared" si="17"/>
        <v>233.66</v>
      </c>
      <c r="G344" s="78"/>
    </row>
    <row r="345" spans="1:7" ht="10.5" customHeight="1" x14ac:dyDescent="0.2">
      <c r="A345" s="3" t="s">
        <v>459</v>
      </c>
      <c r="B345" s="5" t="s">
        <v>61</v>
      </c>
      <c r="C345" s="3" t="s">
        <v>23</v>
      </c>
      <c r="D345" s="44">
        <v>5</v>
      </c>
      <c r="E345" s="62">
        <v>39.67</v>
      </c>
      <c r="F345" s="77">
        <f t="shared" si="17"/>
        <v>198.35</v>
      </c>
      <c r="G345" s="78"/>
    </row>
    <row r="346" spans="1:7" ht="11.1" customHeight="1" x14ac:dyDescent="0.2">
      <c r="A346" s="3" t="s">
        <v>460</v>
      </c>
      <c r="B346" s="5" t="s">
        <v>1142</v>
      </c>
      <c r="C346" s="3" t="s">
        <v>23</v>
      </c>
      <c r="D346" s="44">
        <v>2</v>
      </c>
      <c r="E346" s="62">
        <v>28.53</v>
      </c>
      <c r="F346" s="77">
        <f t="shared" si="17"/>
        <v>57.06</v>
      </c>
      <c r="G346" s="78"/>
    </row>
    <row r="347" spans="1:7" ht="20.45" customHeight="1" x14ac:dyDescent="0.2">
      <c r="A347" s="3" t="s">
        <v>461</v>
      </c>
      <c r="B347" s="5" t="s">
        <v>1144</v>
      </c>
      <c r="C347" s="3" t="s">
        <v>17</v>
      </c>
      <c r="D347" s="44">
        <v>1</v>
      </c>
      <c r="E347" s="62">
        <v>132.51</v>
      </c>
      <c r="F347" s="77">
        <f t="shared" si="17"/>
        <v>132.51</v>
      </c>
      <c r="G347" s="78"/>
    </row>
    <row r="348" spans="1:7" ht="10.5" customHeight="1" x14ac:dyDescent="0.2">
      <c r="A348" s="3" t="s">
        <v>462</v>
      </c>
      <c r="B348" s="5" t="s">
        <v>62</v>
      </c>
      <c r="C348" s="3" t="s">
        <v>17</v>
      </c>
      <c r="D348" s="44">
        <v>1</v>
      </c>
      <c r="E348" s="62">
        <v>81.510000000000005</v>
      </c>
      <c r="F348" s="77">
        <f t="shared" si="17"/>
        <v>81.510000000000005</v>
      </c>
      <c r="G348" s="78"/>
    </row>
    <row r="349" spans="1:7" ht="20.45" customHeight="1" x14ac:dyDescent="0.2">
      <c r="A349" s="3" t="s">
        <v>463</v>
      </c>
      <c r="B349" s="5" t="s">
        <v>1145</v>
      </c>
      <c r="C349" s="3" t="s">
        <v>13</v>
      </c>
      <c r="D349" s="44">
        <v>938</v>
      </c>
      <c r="E349" s="62">
        <v>4.88</v>
      </c>
      <c r="F349" s="77">
        <f t="shared" si="17"/>
        <v>4577.4399999999996</v>
      </c>
      <c r="G349" s="78"/>
    </row>
    <row r="350" spans="1:7" ht="20.45" customHeight="1" x14ac:dyDescent="0.2">
      <c r="A350" s="3" t="s">
        <v>464</v>
      </c>
      <c r="B350" s="5" t="s">
        <v>1146</v>
      </c>
      <c r="C350" s="3" t="s">
        <v>13</v>
      </c>
      <c r="D350" s="44">
        <v>27</v>
      </c>
      <c r="E350" s="62">
        <v>7.27</v>
      </c>
      <c r="F350" s="77">
        <f t="shared" si="17"/>
        <v>196.29</v>
      </c>
      <c r="G350" s="78"/>
    </row>
    <row r="351" spans="1:7" ht="10.5" customHeight="1" x14ac:dyDescent="0.2">
      <c r="A351" s="3" t="s">
        <v>465</v>
      </c>
      <c r="B351" s="5" t="s">
        <v>1147</v>
      </c>
      <c r="C351" s="3" t="s">
        <v>13</v>
      </c>
      <c r="D351" s="62">
        <v>27.54</v>
      </c>
      <c r="E351" s="62">
        <v>23.09</v>
      </c>
      <c r="F351" s="77">
        <f t="shared" si="17"/>
        <v>635.9</v>
      </c>
      <c r="G351" s="78"/>
    </row>
    <row r="352" spans="1:7" ht="10.5" customHeight="1" x14ac:dyDescent="0.2">
      <c r="A352" s="3" t="s">
        <v>466</v>
      </c>
      <c r="B352" s="5" t="s">
        <v>1148</v>
      </c>
      <c r="C352" s="3" t="s">
        <v>13</v>
      </c>
      <c r="D352" s="62">
        <v>42.84</v>
      </c>
      <c r="E352" s="62">
        <v>9.51</v>
      </c>
      <c r="F352" s="77">
        <f t="shared" si="17"/>
        <v>407.41</v>
      </c>
      <c r="G352" s="78"/>
    </row>
    <row r="353" spans="1:7" ht="10.5" customHeight="1" x14ac:dyDescent="0.2">
      <c r="A353" s="3" t="s">
        <v>467</v>
      </c>
      <c r="B353" s="5" t="s">
        <v>63</v>
      </c>
      <c r="C353" s="3" t="s">
        <v>13</v>
      </c>
      <c r="D353" s="62">
        <v>54.06</v>
      </c>
      <c r="E353" s="62">
        <v>8.15</v>
      </c>
      <c r="F353" s="77">
        <f t="shared" si="17"/>
        <v>440.59</v>
      </c>
      <c r="G353" s="78"/>
    </row>
    <row r="354" spans="1:7" ht="10.5" customHeight="1" x14ac:dyDescent="0.2">
      <c r="A354" s="3" t="s">
        <v>468</v>
      </c>
      <c r="B354" s="5" t="s">
        <v>64</v>
      </c>
      <c r="C354" s="3" t="s">
        <v>13</v>
      </c>
      <c r="D354" s="62">
        <v>52.02</v>
      </c>
      <c r="E354" s="62">
        <v>6.79</v>
      </c>
      <c r="F354" s="77">
        <f t="shared" si="17"/>
        <v>353.22</v>
      </c>
      <c r="G354" s="78"/>
    </row>
    <row r="355" spans="1:7" ht="10.5" customHeight="1" x14ac:dyDescent="0.2">
      <c r="A355" s="3" t="s">
        <v>469</v>
      </c>
      <c r="B355" s="5" t="s">
        <v>1149</v>
      </c>
      <c r="C355" s="3" t="s">
        <v>13</v>
      </c>
      <c r="D355" s="62">
        <v>426.36</v>
      </c>
      <c r="E355" s="62">
        <v>4.08</v>
      </c>
      <c r="F355" s="77">
        <f t="shared" si="17"/>
        <v>1739.55</v>
      </c>
      <c r="G355" s="78"/>
    </row>
    <row r="356" spans="1:7" ht="10.5" customHeight="1" x14ac:dyDescent="0.2">
      <c r="A356" s="3" t="s">
        <v>470</v>
      </c>
      <c r="B356" s="5" t="s">
        <v>1150</v>
      </c>
      <c r="C356" s="3" t="s">
        <v>13</v>
      </c>
      <c r="D356" s="62">
        <v>2.04</v>
      </c>
      <c r="E356" s="62">
        <v>2.72</v>
      </c>
      <c r="F356" s="77">
        <f t="shared" si="17"/>
        <v>5.55</v>
      </c>
      <c r="G356" s="78"/>
    </row>
    <row r="357" spans="1:7" ht="10.5" customHeight="1" x14ac:dyDescent="0.2">
      <c r="A357" s="3" t="s">
        <v>471</v>
      </c>
      <c r="B357" s="5" t="s">
        <v>65</v>
      </c>
      <c r="C357" s="3" t="s">
        <v>13</v>
      </c>
      <c r="D357" s="62">
        <v>379.44</v>
      </c>
      <c r="E357" s="62">
        <v>2.72</v>
      </c>
      <c r="F357" s="77">
        <f t="shared" si="17"/>
        <v>1032.08</v>
      </c>
      <c r="G357" s="78"/>
    </row>
    <row r="358" spans="1:7" ht="10.5" customHeight="1" x14ac:dyDescent="0.2">
      <c r="A358" s="3" t="s">
        <v>472</v>
      </c>
      <c r="B358" s="5" t="s">
        <v>16</v>
      </c>
      <c r="C358" s="3" t="s">
        <v>17</v>
      </c>
      <c r="D358" s="44">
        <v>1</v>
      </c>
      <c r="E358" s="62">
        <v>366.79</v>
      </c>
      <c r="F358" s="77">
        <f t="shared" si="17"/>
        <v>366.79</v>
      </c>
      <c r="G358" s="78"/>
    </row>
    <row r="359" spans="1:7" ht="10.5" customHeight="1" x14ac:dyDescent="0.2">
      <c r="A359" s="3" t="s">
        <v>473</v>
      </c>
      <c r="B359" s="5" t="s">
        <v>66</v>
      </c>
      <c r="C359" s="3" t="s">
        <v>131</v>
      </c>
      <c r="D359" s="62">
        <v>9.65</v>
      </c>
      <c r="E359" s="62">
        <v>129.83000000000001</v>
      </c>
      <c r="F359" s="77">
        <f t="shared" si="17"/>
        <v>1252.8599999999999</v>
      </c>
      <c r="G359" s="78"/>
    </row>
    <row r="360" spans="1:7" ht="11.1" customHeight="1" x14ac:dyDescent="0.2">
      <c r="A360" s="3" t="s">
        <v>474</v>
      </c>
      <c r="B360" s="5" t="s">
        <v>67</v>
      </c>
      <c r="C360" s="3" t="s">
        <v>13</v>
      </c>
      <c r="D360" s="62">
        <v>422.18</v>
      </c>
      <c r="E360" s="62">
        <v>0.16</v>
      </c>
      <c r="F360" s="77">
        <f t="shared" si="17"/>
        <v>67.55</v>
      </c>
      <c r="G360" s="78"/>
    </row>
    <row r="361" spans="1:7" ht="11.1" customHeight="1" x14ac:dyDescent="0.2">
      <c r="A361" s="3" t="s">
        <v>475</v>
      </c>
      <c r="B361" s="5" t="s">
        <v>68</v>
      </c>
      <c r="C361" s="3" t="s">
        <v>13</v>
      </c>
      <c r="D361" s="62">
        <v>51.51</v>
      </c>
      <c r="E361" s="62">
        <v>0.2</v>
      </c>
      <c r="F361" s="77">
        <f t="shared" si="17"/>
        <v>10.3</v>
      </c>
      <c r="G361" s="78"/>
    </row>
    <row r="362" spans="1:7" ht="11.1" customHeight="1" x14ac:dyDescent="0.2">
      <c r="A362" s="3" t="s">
        <v>476</v>
      </c>
      <c r="B362" s="5" t="s">
        <v>69</v>
      </c>
      <c r="C362" s="3" t="s">
        <v>13</v>
      </c>
      <c r="D362" s="62">
        <v>53.530799999999999</v>
      </c>
      <c r="E362" s="62">
        <v>0.24</v>
      </c>
      <c r="F362" s="77">
        <f t="shared" si="17"/>
        <v>12.85</v>
      </c>
      <c r="G362" s="78"/>
    </row>
    <row r="363" spans="1:7" ht="11.1" customHeight="1" x14ac:dyDescent="0.2">
      <c r="A363" s="3" t="s">
        <v>477</v>
      </c>
      <c r="B363" s="5" t="s">
        <v>70</v>
      </c>
      <c r="C363" s="3" t="s">
        <v>13</v>
      </c>
      <c r="D363" s="62">
        <v>42.42</v>
      </c>
      <c r="E363" s="62">
        <v>0.3</v>
      </c>
      <c r="F363" s="77">
        <f t="shared" si="17"/>
        <v>12.73</v>
      </c>
      <c r="G363" s="78"/>
    </row>
    <row r="364" spans="1:7" ht="11.1" customHeight="1" x14ac:dyDescent="0.2">
      <c r="A364" s="3" t="s">
        <v>478</v>
      </c>
      <c r="B364" s="5" t="s">
        <v>71</v>
      </c>
      <c r="C364" s="3" t="s">
        <v>13</v>
      </c>
      <c r="D364" s="62">
        <v>375.72</v>
      </c>
      <c r="E364" s="62">
        <v>0.08</v>
      </c>
      <c r="F364" s="77">
        <f t="shared" si="17"/>
        <v>30.06</v>
      </c>
      <c r="G364" s="78"/>
    </row>
    <row r="365" spans="1:7" ht="11.1" customHeight="1" x14ac:dyDescent="0.2">
      <c r="A365" s="3" t="s">
        <v>479</v>
      </c>
      <c r="B365" s="5" t="s">
        <v>72</v>
      </c>
      <c r="C365" s="3" t="s">
        <v>13</v>
      </c>
      <c r="D365" s="62">
        <v>2.02</v>
      </c>
      <c r="E365" s="62">
        <v>0.14000000000000001</v>
      </c>
      <c r="F365" s="77">
        <f t="shared" si="17"/>
        <v>0.28000000000000003</v>
      </c>
      <c r="G365" s="78"/>
    </row>
    <row r="366" spans="1:7" ht="11.1" customHeight="1" x14ac:dyDescent="0.2">
      <c r="A366" s="3" t="s">
        <v>480</v>
      </c>
      <c r="B366" s="5" t="s">
        <v>73</v>
      </c>
      <c r="C366" s="3" t="s">
        <v>13</v>
      </c>
      <c r="D366" s="62">
        <v>27.27</v>
      </c>
      <c r="E366" s="62">
        <v>0.38</v>
      </c>
      <c r="F366" s="77">
        <f t="shared" si="17"/>
        <v>10.36</v>
      </c>
      <c r="G366" s="78"/>
    </row>
    <row r="367" spans="1:7" ht="10.5" customHeight="1" x14ac:dyDescent="0.2">
      <c r="A367" s="3" t="s">
        <v>481</v>
      </c>
      <c r="B367" s="5" t="s">
        <v>74</v>
      </c>
      <c r="C367" s="3" t="s">
        <v>131</v>
      </c>
      <c r="D367" s="62">
        <v>9.65</v>
      </c>
      <c r="E367" s="62">
        <v>132.88</v>
      </c>
      <c r="F367" s="77">
        <f t="shared" si="17"/>
        <v>1282.29</v>
      </c>
      <c r="G367" s="78"/>
    </row>
    <row r="368" spans="1:7" ht="10.5" customHeight="1" x14ac:dyDescent="0.2">
      <c r="A368" s="3" t="s">
        <v>482</v>
      </c>
      <c r="B368" s="5" t="s">
        <v>1152</v>
      </c>
      <c r="C368" s="3" t="s">
        <v>23</v>
      </c>
      <c r="D368" s="44">
        <v>1</v>
      </c>
      <c r="E368" s="62">
        <v>178.23</v>
      </c>
      <c r="F368" s="77">
        <f t="shared" si="17"/>
        <v>178.23</v>
      </c>
      <c r="G368" s="78"/>
    </row>
    <row r="369" spans="1:7" ht="10.5" customHeight="1" x14ac:dyDescent="0.2">
      <c r="A369" s="3" t="s">
        <v>483</v>
      </c>
      <c r="B369" s="5" t="s">
        <v>75</v>
      </c>
      <c r="C369" s="3" t="s">
        <v>23</v>
      </c>
      <c r="D369" s="44">
        <v>27</v>
      </c>
      <c r="E369" s="62">
        <v>39.909999999999997</v>
      </c>
      <c r="F369" s="77">
        <f t="shared" si="17"/>
        <v>1077.57</v>
      </c>
      <c r="G369" s="78"/>
    </row>
    <row r="370" spans="1:7" ht="20.45" customHeight="1" x14ac:dyDescent="0.2">
      <c r="A370" s="3" t="s">
        <v>484</v>
      </c>
      <c r="B370" s="5" t="s">
        <v>1157</v>
      </c>
      <c r="C370" s="3" t="s">
        <v>137</v>
      </c>
      <c r="D370" s="62">
        <v>0.02</v>
      </c>
      <c r="E370" s="62">
        <v>868.38</v>
      </c>
      <c r="F370" s="77">
        <f t="shared" si="17"/>
        <v>17.37</v>
      </c>
      <c r="G370" s="78"/>
    </row>
    <row r="371" spans="1:7" ht="20.45" customHeight="1" x14ac:dyDescent="0.2">
      <c r="A371" s="3" t="s">
        <v>485</v>
      </c>
      <c r="B371" s="5" t="s">
        <v>85</v>
      </c>
      <c r="C371" s="3" t="s">
        <v>23</v>
      </c>
      <c r="D371" s="44">
        <v>1</v>
      </c>
      <c r="E371" s="62">
        <v>31.33</v>
      </c>
      <c r="F371" s="77">
        <f t="shared" si="17"/>
        <v>31.33</v>
      </c>
      <c r="G371" s="78"/>
    </row>
    <row r="372" spans="1:7" ht="10.5" customHeight="1" x14ac:dyDescent="0.2">
      <c r="A372" s="3" t="s">
        <v>486</v>
      </c>
      <c r="B372" s="5" t="s">
        <v>1140</v>
      </c>
      <c r="C372" s="3" t="s">
        <v>13</v>
      </c>
      <c r="D372" s="62">
        <v>0.3</v>
      </c>
      <c r="E372" s="62">
        <v>20.51</v>
      </c>
      <c r="F372" s="77">
        <f t="shared" si="17"/>
        <v>6.15</v>
      </c>
      <c r="G372" s="78"/>
    </row>
    <row r="373" spans="1:7" ht="10.5" customHeight="1" x14ac:dyDescent="0.2">
      <c r="A373" s="3" t="s">
        <v>487</v>
      </c>
      <c r="B373" s="5" t="s">
        <v>87</v>
      </c>
      <c r="C373" s="3" t="s">
        <v>23</v>
      </c>
      <c r="D373" s="44">
        <v>2</v>
      </c>
      <c r="E373" s="62">
        <v>10.61</v>
      </c>
      <c r="F373" s="77">
        <f t="shared" si="17"/>
        <v>21.22</v>
      </c>
      <c r="G373" s="78"/>
    </row>
    <row r="374" spans="1:7" ht="12.6" customHeight="1" x14ac:dyDescent="0.2">
      <c r="A374" s="3" t="s">
        <v>488</v>
      </c>
      <c r="B374" s="5" t="s">
        <v>77</v>
      </c>
      <c r="C374" s="3" t="s">
        <v>23</v>
      </c>
      <c r="D374" s="44">
        <v>2</v>
      </c>
      <c r="E374" s="62">
        <v>67.92</v>
      </c>
      <c r="F374" s="77">
        <f t="shared" si="17"/>
        <v>135.84</v>
      </c>
      <c r="G374" s="78"/>
    </row>
    <row r="375" spans="1:7" ht="20.45" customHeight="1" x14ac:dyDescent="0.2">
      <c r="A375" s="3" t="s">
        <v>489</v>
      </c>
      <c r="B375" s="5" t="s">
        <v>1233</v>
      </c>
      <c r="C375" s="3" t="s">
        <v>23</v>
      </c>
      <c r="D375" s="44">
        <v>1</v>
      </c>
      <c r="E375" s="62">
        <v>20.56</v>
      </c>
      <c r="F375" s="77">
        <f t="shared" si="17"/>
        <v>20.56</v>
      </c>
      <c r="G375" s="78"/>
    </row>
    <row r="376" spans="1:7" ht="9.75" customHeight="1" x14ac:dyDescent="0.2">
      <c r="A376" s="3" t="s">
        <v>490</v>
      </c>
      <c r="B376" s="5" t="s">
        <v>1234</v>
      </c>
      <c r="C376" s="3" t="s">
        <v>23</v>
      </c>
      <c r="D376" s="44">
        <v>5</v>
      </c>
      <c r="E376" s="62">
        <v>7.35</v>
      </c>
      <c r="F376" s="77">
        <f t="shared" si="17"/>
        <v>36.75</v>
      </c>
      <c r="G376" s="78"/>
    </row>
    <row r="377" spans="1:7" ht="10.5" customHeight="1" x14ac:dyDescent="0.2">
      <c r="A377" s="3" t="s">
        <v>491</v>
      </c>
      <c r="B377" s="5" t="s">
        <v>9</v>
      </c>
      <c r="C377" s="3" t="s">
        <v>10</v>
      </c>
      <c r="D377" s="62">
        <v>0.3</v>
      </c>
      <c r="E377" s="62">
        <v>24.37</v>
      </c>
      <c r="F377" s="77">
        <f t="shared" si="17"/>
        <v>7.31</v>
      </c>
      <c r="G377" s="78"/>
    </row>
    <row r="378" spans="1:7" ht="10.5" customHeight="1" x14ac:dyDescent="0.2">
      <c r="A378" s="25" t="s">
        <v>78</v>
      </c>
      <c r="B378" s="26" t="s">
        <v>1200</v>
      </c>
      <c r="C378" s="66"/>
      <c r="D378" s="67"/>
      <c r="E378" s="68"/>
      <c r="F378" s="82"/>
      <c r="G378" s="83"/>
    </row>
    <row r="379" spans="1:7" ht="10.5" customHeight="1" x14ac:dyDescent="0.2">
      <c r="A379" s="33" t="s">
        <v>492</v>
      </c>
      <c r="B379" s="34" t="s">
        <v>1187</v>
      </c>
      <c r="C379" s="6" t="s">
        <v>17</v>
      </c>
      <c r="D379" s="44">
        <v>1</v>
      </c>
      <c r="E379" s="62">
        <v>9695.3799999999992</v>
      </c>
      <c r="F379" s="77">
        <f t="shared" ref="F379:F390" si="18">ROUND(D379*E379,2)</f>
        <v>9695.3799999999992</v>
      </c>
      <c r="G379" s="78"/>
    </row>
    <row r="380" spans="1:7" ht="10.5" customHeight="1" x14ac:dyDescent="0.2">
      <c r="A380" s="33" t="s">
        <v>493</v>
      </c>
      <c r="B380" s="34" t="s">
        <v>1132</v>
      </c>
      <c r="C380" s="6" t="s">
        <v>17</v>
      </c>
      <c r="D380" s="44">
        <v>9</v>
      </c>
      <c r="E380" s="62">
        <v>387.16</v>
      </c>
      <c r="F380" s="77">
        <f t="shared" si="18"/>
        <v>3484.44</v>
      </c>
      <c r="G380" s="78"/>
    </row>
    <row r="381" spans="1:7" ht="10.5" customHeight="1" x14ac:dyDescent="0.2">
      <c r="A381" s="33" t="s">
        <v>494</v>
      </c>
      <c r="B381" s="34" t="s">
        <v>1133</v>
      </c>
      <c r="C381" s="6" t="s">
        <v>17</v>
      </c>
      <c r="D381" s="44">
        <v>3</v>
      </c>
      <c r="E381" s="62">
        <v>399.39</v>
      </c>
      <c r="F381" s="77">
        <f t="shared" si="18"/>
        <v>1198.17</v>
      </c>
      <c r="G381" s="78"/>
    </row>
    <row r="382" spans="1:7" ht="10.5" customHeight="1" x14ac:dyDescent="0.2">
      <c r="A382" s="33" t="s">
        <v>495</v>
      </c>
      <c r="B382" s="54" t="s">
        <v>1162</v>
      </c>
      <c r="C382" s="56" t="s">
        <v>17</v>
      </c>
      <c r="D382" s="55">
        <v>7</v>
      </c>
      <c r="E382" s="7">
        <v>456.44</v>
      </c>
      <c r="F382" s="77">
        <f t="shared" si="18"/>
        <v>3195.08</v>
      </c>
      <c r="G382" s="78"/>
    </row>
    <row r="383" spans="1:7" ht="11.1" customHeight="1" x14ac:dyDescent="0.2">
      <c r="A383" s="33" t="s">
        <v>496</v>
      </c>
      <c r="B383" s="54" t="s">
        <v>1163</v>
      </c>
      <c r="C383" s="56" t="s">
        <v>17</v>
      </c>
      <c r="D383" s="55">
        <v>1</v>
      </c>
      <c r="E383" s="7">
        <v>470.03</v>
      </c>
      <c r="F383" s="77">
        <f t="shared" si="18"/>
        <v>470.03</v>
      </c>
      <c r="G383" s="78"/>
    </row>
    <row r="384" spans="1:7" ht="11.1" customHeight="1" x14ac:dyDescent="0.2">
      <c r="A384" s="33" t="s">
        <v>497</v>
      </c>
      <c r="B384" s="54" t="s">
        <v>1168</v>
      </c>
      <c r="C384" s="56" t="s">
        <v>17</v>
      </c>
      <c r="D384" s="55">
        <v>3</v>
      </c>
      <c r="E384" s="7">
        <v>497.2</v>
      </c>
      <c r="F384" s="77">
        <f t="shared" si="18"/>
        <v>1491.6</v>
      </c>
      <c r="G384" s="78"/>
    </row>
    <row r="385" spans="1:7" ht="10.5" customHeight="1" x14ac:dyDescent="0.2">
      <c r="A385" s="33" t="s">
        <v>498</v>
      </c>
      <c r="B385" s="54" t="s">
        <v>1169</v>
      </c>
      <c r="C385" s="56" t="s">
        <v>17</v>
      </c>
      <c r="D385" s="55">
        <v>2</v>
      </c>
      <c r="E385" s="7">
        <v>662.93</v>
      </c>
      <c r="F385" s="77">
        <f t="shared" si="18"/>
        <v>1325.86</v>
      </c>
      <c r="G385" s="78"/>
    </row>
    <row r="386" spans="1:7" ht="10.5" customHeight="1" x14ac:dyDescent="0.2">
      <c r="A386" s="33" t="s">
        <v>499</v>
      </c>
      <c r="B386" s="54" t="s">
        <v>1164</v>
      </c>
      <c r="C386" s="56" t="s">
        <v>17</v>
      </c>
      <c r="D386" s="55">
        <v>2</v>
      </c>
      <c r="E386" s="7">
        <v>387.16</v>
      </c>
      <c r="F386" s="77">
        <f t="shared" si="18"/>
        <v>774.32</v>
      </c>
      <c r="G386" s="78"/>
    </row>
    <row r="387" spans="1:7" ht="9.9499999999999993" customHeight="1" x14ac:dyDescent="0.2">
      <c r="A387" s="33" t="s">
        <v>500</v>
      </c>
      <c r="B387" s="54" t="s">
        <v>79</v>
      </c>
      <c r="C387" s="56" t="s">
        <v>23</v>
      </c>
      <c r="D387" s="55">
        <v>27</v>
      </c>
      <c r="E387" s="7">
        <v>77.430000000000007</v>
      </c>
      <c r="F387" s="77">
        <f t="shared" si="18"/>
        <v>2090.61</v>
      </c>
      <c r="G387" s="78"/>
    </row>
    <row r="388" spans="1:7" ht="10.5" customHeight="1" x14ac:dyDescent="0.2">
      <c r="A388" s="33" t="s">
        <v>501</v>
      </c>
      <c r="B388" s="54" t="s">
        <v>1217</v>
      </c>
      <c r="C388" s="30" t="s">
        <v>23</v>
      </c>
      <c r="D388" s="55">
        <v>1</v>
      </c>
      <c r="E388" s="7">
        <v>2320.2600000000002</v>
      </c>
      <c r="F388" s="77">
        <f t="shared" si="18"/>
        <v>2320.2600000000002</v>
      </c>
      <c r="G388" s="78"/>
    </row>
    <row r="389" spans="1:7" ht="10.5" customHeight="1" x14ac:dyDescent="0.2">
      <c r="A389" s="33" t="s">
        <v>502</v>
      </c>
      <c r="B389" s="54" t="s">
        <v>1218</v>
      </c>
      <c r="C389" s="30" t="s">
        <v>23</v>
      </c>
      <c r="D389" s="55">
        <v>1</v>
      </c>
      <c r="E389" s="7">
        <v>2837.84</v>
      </c>
      <c r="F389" s="77">
        <f t="shared" si="18"/>
        <v>2837.84</v>
      </c>
      <c r="G389" s="78"/>
    </row>
    <row r="390" spans="1:7" ht="10.5" customHeight="1" x14ac:dyDescent="0.2">
      <c r="A390" s="33" t="s">
        <v>503</v>
      </c>
      <c r="B390" s="54" t="s">
        <v>1219</v>
      </c>
      <c r="C390" s="30" t="s">
        <v>23</v>
      </c>
      <c r="D390" s="55">
        <v>1</v>
      </c>
      <c r="E390" s="7">
        <v>3282.06</v>
      </c>
      <c r="F390" s="77">
        <f t="shared" si="18"/>
        <v>3282.06</v>
      </c>
      <c r="G390" s="78"/>
    </row>
    <row r="391" spans="1:7" s="2" customFormat="1" ht="11.1" customHeight="1" x14ac:dyDescent="0.2">
      <c r="A391" s="35" t="s">
        <v>504</v>
      </c>
      <c r="B391" s="36" t="s">
        <v>1211</v>
      </c>
      <c r="C391" s="22"/>
      <c r="D391" s="65"/>
      <c r="E391" s="65"/>
      <c r="F391" s="86">
        <f>SUM(F393:G511)</f>
        <v>71653.06</v>
      </c>
      <c r="G391" s="87"/>
    </row>
    <row r="392" spans="1:7" ht="11.45" customHeight="1" x14ac:dyDescent="0.2">
      <c r="A392" s="27"/>
      <c r="B392" s="28" t="s">
        <v>1</v>
      </c>
      <c r="C392" s="66"/>
      <c r="D392" s="67"/>
      <c r="E392" s="67"/>
      <c r="F392" s="80"/>
      <c r="G392" s="81"/>
    </row>
    <row r="393" spans="1:7" ht="11.1" customHeight="1" x14ac:dyDescent="0.2">
      <c r="A393" s="3" t="s">
        <v>505</v>
      </c>
      <c r="B393" s="5" t="s">
        <v>1222</v>
      </c>
      <c r="C393" s="3" t="s">
        <v>132</v>
      </c>
      <c r="D393" s="62">
        <v>1.26</v>
      </c>
      <c r="E393" s="62">
        <v>726.45</v>
      </c>
      <c r="F393" s="77">
        <f t="shared" ref="F393:F411" si="19">ROUND(D393*E393,2)</f>
        <v>915.33</v>
      </c>
      <c r="G393" s="78"/>
    </row>
    <row r="394" spans="1:7" ht="10.5" customHeight="1" x14ac:dyDescent="0.2">
      <c r="A394" s="3" t="s">
        <v>506</v>
      </c>
      <c r="B394" s="5" t="s">
        <v>1221</v>
      </c>
      <c r="C394" s="3" t="s">
        <v>134</v>
      </c>
      <c r="D394" s="44">
        <v>126</v>
      </c>
      <c r="E394" s="62">
        <v>17.2</v>
      </c>
      <c r="F394" s="77">
        <f t="shared" si="19"/>
        <v>2167.1999999999998</v>
      </c>
      <c r="G394" s="78"/>
    </row>
    <row r="395" spans="1:7" ht="10.5" customHeight="1" x14ac:dyDescent="0.2">
      <c r="A395" s="3" t="s">
        <v>507</v>
      </c>
      <c r="B395" s="5" t="s">
        <v>2</v>
      </c>
      <c r="C395" s="3" t="s">
        <v>131</v>
      </c>
      <c r="D395" s="62">
        <v>0.06</v>
      </c>
      <c r="E395" s="62">
        <v>420.35</v>
      </c>
      <c r="F395" s="77">
        <f t="shared" si="19"/>
        <v>25.22</v>
      </c>
      <c r="G395" s="78"/>
    </row>
    <row r="396" spans="1:7" ht="10.5" customHeight="1" x14ac:dyDescent="0.2">
      <c r="A396" s="3" t="s">
        <v>508</v>
      </c>
      <c r="B396" s="5" t="s">
        <v>1223</v>
      </c>
      <c r="C396" s="3" t="s">
        <v>134</v>
      </c>
      <c r="D396" s="44">
        <v>2</v>
      </c>
      <c r="E396" s="62">
        <v>9.81</v>
      </c>
      <c r="F396" s="77">
        <f t="shared" si="19"/>
        <v>19.62</v>
      </c>
      <c r="G396" s="78"/>
    </row>
    <row r="397" spans="1:7" ht="10.5" customHeight="1" x14ac:dyDescent="0.2">
      <c r="A397" s="3" t="s">
        <v>509</v>
      </c>
      <c r="B397" s="5" t="s">
        <v>3</v>
      </c>
      <c r="C397" s="3" t="s">
        <v>132</v>
      </c>
      <c r="D397" s="62">
        <v>0.02</v>
      </c>
      <c r="E397" s="62">
        <v>392.8</v>
      </c>
      <c r="F397" s="77">
        <f t="shared" si="19"/>
        <v>7.86</v>
      </c>
      <c r="G397" s="78"/>
    </row>
    <row r="398" spans="1:7" ht="10.5" customHeight="1" x14ac:dyDescent="0.2">
      <c r="A398" s="3" t="s">
        <v>510</v>
      </c>
      <c r="B398" s="5" t="s">
        <v>4</v>
      </c>
      <c r="C398" s="3" t="s">
        <v>132</v>
      </c>
      <c r="D398" s="62">
        <v>0.02</v>
      </c>
      <c r="E398" s="62">
        <v>261.85000000000002</v>
      </c>
      <c r="F398" s="77">
        <f t="shared" si="19"/>
        <v>5.24</v>
      </c>
      <c r="G398" s="78"/>
    </row>
    <row r="399" spans="1:7" ht="10.5" customHeight="1" x14ac:dyDescent="0.2">
      <c r="A399" s="3" t="s">
        <v>511</v>
      </c>
      <c r="B399" s="5" t="s">
        <v>5</v>
      </c>
      <c r="C399" s="3" t="s">
        <v>132</v>
      </c>
      <c r="D399" s="62">
        <v>0.02</v>
      </c>
      <c r="E399" s="62">
        <v>102.82</v>
      </c>
      <c r="F399" s="77">
        <f t="shared" si="19"/>
        <v>2.06</v>
      </c>
      <c r="G399" s="78"/>
    </row>
    <row r="400" spans="1:7" ht="10.5" customHeight="1" x14ac:dyDescent="0.2">
      <c r="A400" s="3" t="s">
        <v>512</v>
      </c>
      <c r="B400" s="5" t="s">
        <v>6</v>
      </c>
      <c r="C400" s="3" t="s">
        <v>132</v>
      </c>
      <c r="D400" s="62">
        <v>0.02</v>
      </c>
      <c r="E400" s="62">
        <v>92.71</v>
      </c>
      <c r="F400" s="77">
        <f t="shared" si="19"/>
        <v>1.85</v>
      </c>
      <c r="G400" s="78"/>
    </row>
    <row r="401" spans="1:7" ht="10.5" customHeight="1" x14ac:dyDescent="0.2">
      <c r="A401" s="3" t="s">
        <v>513</v>
      </c>
      <c r="B401" s="5" t="s">
        <v>1224</v>
      </c>
      <c r="C401" s="3" t="s">
        <v>132</v>
      </c>
      <c r="D401" s="62">
        <v>0.33</v>
      </c>
      <c r="E401" s="62">
        <v>1330.09</v>
      </c>
      <c r="F401" s="77">
        <f t="shared" si="19"/>
        <v>438.93</v>
      </c>
      <c r="G401" s="78"/>
    </row>
    <row r="402" spans="1:7" ht="10.5" customHeight="1" x14ac:dyDescent="0.2">
      <c r="A402" s="3" t="s">
        <v>514</v>
      </c>
      <c r="B402" s="5" t="s">
        <v>3</v>
      </c>
      <c r="C402" s="3" t="s">
        <v>132</v>
      </c>
      <c r="D402" s="62">
        <v>0.33</v>
      </c>
      <c r="E402" s="62">
        <v>392.8</v>
      </c>
      <c r="F402" s="77">
        <f t="shared" si="19"/>
        <v>129.62</v>
      </c>
      <c r="G402" s="78"/>
    </row>
    <row r="403" spans="1:7" ht="10.5" customHeight="1" x14ac:dyDescent="0.2">
      <c r="A403" s="3" t="s">
        <v>515</v>
      </c>
      <c r="B403" s="5" t="s">
        <v>4</v>
      </c>
      <c r="C403" s="3" t="s">
        <v>132</v>
      </c>
      <c r="D403" s="62">
        <v>0.33</v>
      </c>
      <c r="E403" s="62">
        <v>261.85000000000002</v>
      </c>
      <c r="F403" s="77">
        <f t="shared" si="19"/>
        <v>86.41</v>
      </c>
      <c r="G403" s="78"/>
    </row>
    <row r="404" spans="1:7" ht="10.5" customHeight="1" x14ac:dyDescent="0.2">
      <c r="A404" s="3" t="s">
        <v>516</v>
      </c>
      <c r="B404" s="5" t="s">
        <v>7</v>
      </c>
      <c r="C404" s="3" t="s">
        <v>132</v>
      </c>
      <c r="D404" s="62">
        <v>0.33</v>
      </c>
      <c r="E404" s="62">
        <v>120.23</v>
      </c>
      <c r="F404" s="77">
        <f t="shared" si="19"/>
        <v>39.68</v>
      </c>
      <c r="G404" s="78"/>
    </row>
    <row r="405" spans="1:7" ht="10.5" customHeight="1" x14ac:dyDescent="0.2">
      <c r="A405" s="3" t="s">
        <v>517</v>
      </c>
      <c r="B405" s="5" t="s">
        <v>5</v>
      </c>
      <c r="C405" s="3" t="s">
        <v>132</v>
      </c>
      <c r="D405" s="62">
        <v>0.33</v>
      </c>
      <c r="E405" s="62">
        <v>102.82</v>
      </c>
      <c r="F405" s="77">
        <f t="shared" si="19"/>
        <v>33.93</v>
      </c>
      <c r="G405" s="78"/>
    </row>
    <row r="406" spans="1:7" ht="10.5" customHeight="1" x14ac:dyDescent="0.2">
      <c r="A406" s="3" t="s">
        <v>518</v>
      </c>
      <c r="B406" s="5" t="s">
        <v>6</v>
      </c>
      <c r="C406" s="3" t="s">
        <v>132</v>
      </c>
      <c r="D406" s="62">
        <v>0.33</v>
      </c>
      <c r="E406" s="62">
        <v>92.71</v>
      </c>
      <c r="F406" s="77">
        <f t="shared" si="19"/>
        <v>30.59</v>
      </c>
      <c r="G406" s="78"/>
    </row>
    <row r="407" spans="1:7" ht="11.1" customHeight="1" x14ac:dyDescent="0.2">
      <c r="A407" s="3" t="s">
        <v>519</v>
      </c>
      <c r="B407" s="5" t="s">
        <v>8</v>
      </c>
      <c r="C407" s="3" t="s">
        <v>132</v>
      </c>
      <c r="D407" s="62">
        <v>0.01</v>
      </c>
      <c r="E407" s="62">
        <v>352.39</v>
      </c>
      <c r="F407" s="77">
        <f t="shared" si="19"/>
        <v>3.52</v>
      </c>
      <c r="G407" s="78"/>
    </row>
    <row r="408" spans="1:7" ht="10.5" customHeight="1" x14ac:dyDescent="0.2">
      <c r="A408" s="3" t="s">
        <v>520</v>
      </c>
      <c r="B408" s="5" t="s">
        <v>9</v>
      </c>
      <c r="C408" s="3" t="s">
        <v>10</v>
      </c>
      <c r="D408" s="62">
        <v>0.12</v>
      </c>
      <c r="E408" s="62">
        <v>24.37</v>
      </c>
      <c r="F408" s="77">
        <f t="shared" si="19"/>
        <v>2.92</v>
      </c>
      <c r="G408" s="78"/>
    </row>
    <row r="409" spans="1:7" ht="10.5" customHeight="1" x14ac:dyDescent="0.2">
      <c r="A409" s="3" t="s">
        <v>521</v>
      </c>
      <c r="B409" s="5" t="s">
        <v>1160</v>
      </c>
      <c r="C409" s="3" t="s">
        <v>132</v>
      </c>
      <c r="D409" s="62">
        <v>0.01</v>
      </c>
      <c r="E409" s="62">
        <v>1361.45</v>
      </c>
      <c r="F409" s="77">
        <f t="shared" si="19"/>
        <v>13.61</v>
      </c>
      <c r="G409" s="78"/>
    </row>
    <row r="410" spans="1:7" ht="10.5" customHeight="1" x14ac:dyDescent="0.2">
      <c r="A410" s="3" t="s">
        <v>522</v>
      </c>
      <c r="B410" s="5" t="s">
        <v>1161</v>
      </c>
      <c r="C410" s="3" t="s">
        <v>132</v>
      </c>
      <c r="D410" s="62">
        <v>0.01</v>
      </c>
      <c r="E410" s="62">
        <v>845.42</v>
      </c>
      <c r="F410" s="77">
        <f t="shared" si="19"/>
        <v>8.4499999999999993</v>
      </c>
      <c r="G410" s="78"/>
    </row>
    <row r="411" spans="1:7" ht="20.45" customHeight="1" x14ac:dyDescent="0.2">
      <c r="A411" s="3" t="s">
        <v>523</v>
      </c>
      <c r="B411" s="5" t="s">
        <v>11</v>
      </c>
      <c r="C411" s="3" t="s">
        <v>134</v>
      </c>
      <c r="D411" s="44">
        <v>1</v>
      </c>
      <c r="E411" s="62">
        <v>45.54</v>
      </c>
      <c r="F411" s="77">
        <f t="shared" si="19"/>
        <v>45.54</v>
      </c>
      <c r="G411" s="78"/>
    </row>
    <row r="412" spans="1:7" ht="11.1" customHeight="1" x14ac:dyDescent="0.2">
      <c r="A412" s="27"/>
      <c r="B412" s="53" t="s">
        <v>1179</v>
      </c>
      <c r="C412" s="66"/>
      <c r="D412" s="67"/>
      <c r="E412" s="67"/>
      <c r="F412" s="80"/>
      <c r="G412" s="81"/>
    </row>
    <row r="413" spans="1:7" ht="10.5" customHeight="1" x14ac:dyDescent="0.2">
      <c r="A413" s="3" t="s">
        <v>524</v>
      </c>
      <c r="B413" s="5" t="s">
        <v>1225</v>
      </c>
      <c r="C413" s="3" t="s">
        <v>131</v>
      </c>
      <c r="D413" s="62">
        <v>0.02</v>
      </c>
      <c r="E413" s="62">
        <v>560.53</v>
      </c>
      <c r="F413" s="77">
        <f t="shared" ref="F413:F431" si="20">ROUND(D413*E413,2)</f>
        <v>11.21</v>
      </c>
      <c r="G413" s="78"/>
    </row>
    <row r="414" spans="1:7" ht="10.5" customHeight="1" x14ac:dyDescent="0.2">
      <c r="A414" s="3" t="s">
        <v>525</v>
      </c>
      <c r="B414" s="5" t="s">
        <v>1226</v>
      </c>
      <c r="C414" s="3" t="s">
        <v>131</v>
      </c>
      <c r="D414" s="62">
        <v>0.02</v>
      </c>
      <c r="E414" s="62">
        <v>183.23</v>
      </c>
      <c r="F414" s="77">
        <f t="shared" si="20"/>
        <v>3.66</v>
      </c>
      <c r="G414" s="78"/>
    </row>
    <row r="415" spans="1:7" ht="10.5" customHeight="1" x14ac:dyDescent="0.2">
      <c r="A415" s="3" t="s">
        <v>526</v>
      </c>
      <c r="B415" s="5" t="s">
        <v>12</v>
      </c>
      <c r="C415" s="3" t="s">
        <v>13</v>
      </c>
      <c r="D415" s="44">
        <v>144</v>
      </c>
      <c r="E415" s="62">
        <v>8.86</v>
      </c>
      <c r="F415" s="77">
        <f t="shared" si="20"/>
        <v>1275.8399999999999</v>
      </c>
      <c r="G415" s="78"/>
    </row>
    <row r="416" spans="1:7" ht="10.5" customHeight="1" x14ac:dyDescent="0.2">
      <c r="A416" s="3" t="s">
        <v>527</v>
      </c>
      <c r="B416" s="5" t="s">
        <v>14</v>
      </c>
      <c r="C416" s="3" t="s">
        <v>23</v>
      </c>
      <c r="D416" s="44">
        <v>54</v>
      </c>
      <c r="E416" s="62">
        <v>3.87</v>
      </c>
      <c r="F416" s="77">
        <f t="shared" si="20"/>
        <v>208.98</v>
      </c>
      <c r="G416" s="78"/>
    </row>
    <row r="417" spans="1:7" ht="10.5" customHeight="1" x14ac:dyDescent="0.2">
      <c r="A417" s="3" t="s">
        <v>528</v>
      </c>
      <c r="B417" s="5" t="s">
        <v>15</v>
      </c>
      <c r="C417" s="3" t="s">
        <v>23</v>
      </c>
      <c r="D417" s="44">
        <v>90</v>
      </c>
      <c r="E417" s="62">
        <v>3.87</v>
      </c>
      <c r="F417" s="77">
        <f t="shared" si="20"/>
        <v>348.3</v>
      </c>
      <c r="G417" s="78"/>
    </row>
    <row r="418" spans="1:7" ht="10.5" customHeight="1" x14ac:dyDescent="0.2">
      <c r="A418" s="3" t="s">
        <v>529</v>
      </c>
      <c r="B418" s="5" t="s">
        <v>16</v>
      </c>
      <c r="C418" s="3" t="s">
        <v>17</v>
      </c>
      <c r="D418" s="44">
        <v>1</v>
      </c>
      <c r="E418" s="62">
        <v>217.35</v>
      </c>
      <c r="F418" s="77">
        <f t="shared" si="20"/>
        <v>217.35</v>
      </c>
      <c r="G418" s="78"/>
    </row>
    <row r="419" spans="1:7" ht="10.5" customHeight="1" x14ac:dyDescent="0.2">
      <c r="A419" s="3" t="s">
        <v>530</v>
      </c>
      <c r="B419" s="5" t="s">
        <v>18</v>
      </c>
      <c r="C419" s="3" t="s">
        <v>131</v>
      </c>
      <c r="D419" s="62">
        <v>1.44</v>
      </c>
      <c r="E419" s="62">
        <v>72.83</v>
      </c>
      <c r="F419" s="77">
        <f t="shared" si="20"/>
        <v>104.88</v>
      </c>
      <c r="G419" s="78"/>
    </row>
    <row r="420" spans="1:7" ht="10.5" customHeight="1" x14ac:dyDescent="0.2">
      <c r="A420" s="3" t="s">
        <v>531</v>
      </c>
      <c r="B420" s="5" t="s">
        <v>19</v>
      </c>
      <c r="C420" s="3" t="s">
        <v>131</v>
      </c>
      <c r="D420" s="62">
        <v>0.9</v>
      </c>
      <c r="E420" s="62">
        <v>169.52</v>
      </c>
      <c r="F420" s="77">
        <f t="shared" si="20"/>
        <v>152.57</v>
      </c>
      <c r="G420" s="78"/>
    </row>
    <row r="421" spans="1:7" ht="10.5" customHeight="1" x14ac:dyDescent="0.2">
      <c r="A421" s="3" t="s">
        <v>532</v>
      </c>
      <c r="B421" s="5" t="s">
        <v>20</v>
      </c>
      <c r="C421" s="3" t="s">
        <v>131</v>
      </c>
      <c r="D421" s="62">
        <v>0.54</v>
      </c>
      <c r="E421" s="62">
        <v>204.02</v>
      </c>
      <c r="F421" s="77">
        <f t="shared" si="20"/>
        <v>110.17</v>
      </c>
      <c r="G421" s="78"/>
    </row>
    <row r="422" spans="1:7" ht="10.5" customHeight="1" x14ac:dyDescent="0.2">
      <c r="A422" s="3" t="s">
        <v>533</v>
      </c>
      <c r="B422" s="5" t="s">
        <v>1227</v>
      </c>
      <c r="C422" s="3" t="s">
        <v>13</v>
      </c>
      <c r="D422" s="62">
        <v>90.9</v>
      </c>
      <c r="E422" s="62">
        <v>3.23</v>
      </c>
      <c r="F422" s="77">
        <f t="shared" si="20"/>
        <v>293.61</v>
      </c>
      <c r="G422" s="78"/>
    </row>
    <row r="423" spans="1:7" ht="10.5" customHeight="1" x14ac:dyDescent="0.2">
      <c r="A423" s="3" t="s">
        <v>534</v>
      </c>
      <c r="B423" s="5" t="s">
        <v>1228</v>
      </c>
      <c r="C423" s="3" t="s">
        <v>13</v>
      </c>
      <c r="D423" s="62">
        <v>54.54</v>
      </c>
      <c r="E423" s="62">
        <v>3.59</v>
      </c>
      <c r="F423" s="77">
        <f t="shared" si="20"/>
        <v>195.8</v>
      </c>
      <c r="G423" s="78"/>
    </row>
    <row r="424" spans="1:7" ht="11.1" customHeight="1" x14ac:dyDescent="0.2">
      <c r="A424" s="3" t="s">
        <v>535</v>
      </c>
      <c r="B424" s="5" t="s">
        <v>1143</v>
      </c>
      <c r="C424" s="3" t="s">
        <v>23</v>
      </c>
      <c r="D424" s="44">
        <v>34</v>
      </c>
      <c r="E424" s="62">
        <v>5.67</v>
      </c>
      <c r="F424" s="77">
        <f t="shared" si="20"/>
        <v>192.78</v>
      </c>
      <c r="G424" s="78"/>
    </row>
    <row r="425" spans="1:7" ht="10.5" customHeight="1" x14ac:dyDescent="0.2">
      <c r="A425" s="3" t="s">
        <v>536</v>
      </c>
      <c r="B425" s="5" t="s">
        <v>21</v>
      </c>
      <c r="C425" s="3" t="s">
        <v>23</v>
      </c>
      <c r="D425" s="44">
        <v>34</v>
      </c>
      <c r="E425" s="62">
        <v>9.51</v>
      </c>
      <c r="F425" s="77">
        <f t="shared" si="20"/>
        <v>323.33999999999997</v>
      </c>
      <c r="G425" s="78"/>
    </row>
    <row r="426" spans="1:7" ht="9.9499999999999993" customHeight="1" x14ac:dyDescent="0.2">
      <c r="A426" s="3" t="s">
        <v>537</v>
      </c>
      <c r="B426" s="5" t="s">
        <v>22</v>
      </c>
      <c r="C426" s="3" t="s">
        <v>23</v>
      </c>
      <c r="D426" s="44">
        <v>32</v>
      </c>
      <c r="E426" s="62">
        <v>16.420000000000002</v>
      </c>
      <c r="F426" s="77">
        <f t="shared" si="20"/>
        <v>525.44000000000005</v>
      </c>
      <c r="G426" s="78"/>
    </row>
    <row r="427" spans="1:7" ht="11.1" customHeight="1" x14ac:dyDescent="0.2">
      <c r="A427" s="3" t="s">
        <v>538</v>
      </c>
      <c r="B427" s="5" t="s">
        <v>24</v>
      </c>
      <c r="C427" s="3" t="s">
        <v>17</v>
      </c>
      <c r="D427" s="44">
        <v>32</v>
      </c>
      <c r="E427" s="62">
        <v>108.68</v>
      </c>
      <c r="F427" s="77">
        <f t="shared" si="20"/>
        <v>3477.76</v>
      </c>
      <c r="G427" s="78"/>
    </row>
    <row r="428" spans="1:7" ht="10.5" customHeight="1" x14ac:dyDescent="0.2">
      <c r="A428" s="3" t="s">
        <v>539</v>
      </c>
      <c r="B428" s="5" t="s">
        <v>1229</v>
      </c>
      <c r="C428" s="3" t="s">
        <v>23</v>
      </c>
      <c r="D428" s="44">
        <v>2</v>
      </c>
      <c r="E428" s="62">
        <v>8.6199999999999992</v>
      </c>
      <c r="F428" s="77">
        <f t="shared" si="20"/>
        <v>17.239999999999998</v>
      </c>
      <c r="G428" s="78"/>
    </row>
    <row r="429" spans="1:7" ht="10.5" customHeight="1" x14ac:dyDescent="0.2">
      <c r="A429" s="3" t="s">
        <v>540</v>
      </c>
      <c r="B429" s="5" t="s">
        <v>1154</v>
      </c>
      <c r="C429" s="3" t="s">
        <v>23</v>
      </c>
      <c r="D429" s="44">
        <v>2</v>
      </c>
      <c r="E429" s="62">
        <v>5.95</v>
      </c>
      <c r="F429" s="77">
        <f t="shared" si="20"/>
        <v>11.9</v>
      </c>
      <c r="G429" s="78"/>
    </row>
    <row r="430" spans="1:7" ht="10.5" customHeight="1" x14ac:dyDescent="0.2">
      <c r="A430" s="3" t="s">
        <v>541</v>
      </c>
      <c r="B430" s="5" t="s">
        <v>1230</v>
      </c>
      <c r="C430" s="3" t="s">
        <v>23</v>
      </c>
      <c r="D430" s="44">
        <v>2</v>
      </c>
      <c r="E430" s="62">
        <v>65.81</v>
      </c>
      <c r="F430" s="77">
        <f t="shared" si="20"/>
        <v>131.62</v>
      </c>
      <c r="G430" s="78"/>
    </row>
    <row r="431" spans="1:7" ht="10.5" customHeight="1" x14ac:dyDescent="0.2">
      <c r="A431" s="3" t="s">
        <v>542</v>
      </c>
      <c r="B431" s="5" t="s">
        <v>1167</v>
      </c>
      <c r="C431" s="3" t="s">
        <v>135</v>
      </c>
      <c r="D431" s="62">
        <v>7.4999999999999997E-2</v>
      </c>
      <c r="E431" s="62">
        <v>483.87</v>
      </c>
      <c r="F431" s="77">
        <f t="shared" si="20"/>
        <v>36.29</v>
      </c>
      <c r="G431" s="78"/>
    </row>
    <row r="432" spans="1:7" ht="11.45" customHeight="1" x14ac:dyDescent="0.2">
      <c r="A432" s="27"/>
      <c r="B432" s="28" t="s">
        <v>25</v>
      </c>
      <c r="C432" s="66"/>
      <c r="D432" s="67"/>
      <c r="E432" s="67"/>
      <c r="F432" s="80"/>
      <c r="G432" s="81"/>
    </row>
    <row r="433" spans="1:7" ht="20.100000000000001" customHeight="1" x14ac:dyDescent="0.2">
      <c r="A433" s="3" t="s">
        <v>543</v>
      </c>
      <c r="B433" s="5" t="s">
        <v>31</v>
      </c>
      <c r="C433" s="3" t="s">
        <v>23</v>
      </c>
      <c r="D433" s="44">
        <v>1</v>
      </c>
      <c r="E433" s="62">
        <v>50.78</v>
      </c>
      <c r="F433" s="77">
        <f t="shared" ref="F433:F449" si="21">ROUND(D433*E433,2)</f>
        <v>50.78</v>
      </c>
      <c r="G433" s="78"/>
    </row>
    <row r="434" spans="1:7" ht="12.6" customHeight="1" x14ac:dyDescent="0.2">
      <c r="A434" s="3" t="s">
        <v>544</v>
      </c>
      <c r="B434" s="5" t="s">
        <v>90</v>
      </c>
      <c r="C434" s="3" t="s">
        <v>17</v>
      </c>
      <c r="D434" s="44">
        <v>1</v>
      </c>
      <c r="E434" s="62">
        <v>67.92</v>
      </c>
      <c r="F434" s="77">
        <f t="shared" si="21"/>
        <v>67.92</v>
      </c>
      <c r="G434" s="78"/>
    </row>
    <row r="435" spans="1:7" ht="10.5" customHeight="1" x14ac:dyDescent="0.2">
      <c r="A435" s="3" t="s">
        <v>545</v>
      </c>
      <c r="B435" s="5" t="s">
        <v>34</v>
      </c>
      <c r="C435" s="3" t="s">
        <v>23</v>
      </c>
      <c r="D435" s="44">
        <v>1</v>
      </c>
      <c r="E435" s="62">
        <v>16.39</v>
      </c>
      <c r="F435" s="77">
        <f t="shared" si="21"/>
        <v>16.39</v>
      </c>
      <c r="G435" s="78"/>
    </row>
    <row r="436" spans="1:7" ht="20.45" customHeight="1" x14ac:dyDescent="0.2">
      <c r="A436" s="3" t="s">
        <v>546</v>
      </c>
      <c r="B436" s="5" t="s">
        <v>1156</v>
      </c>
      <c r="C436" s="3" t="s">
        <v>137</v>
      </c>
      <c r="D436" s="62">
        <v>0.04</v>
      </c>
      <c r="E436" s="62">
        <v>859.45</v>
      </c>
      <c r="F436" s="77">
        <f t="shared" si="21"/>
        <v>34.380000000000003</v>
      </c>
      <c r="G436" s="78"/>
    </row>
    <row r="437" spans="1:7" ht="10.5" customHeight="1" x14ac:dyDescent="0.2">
      <c r="A437" s="3" t="s">
        <v>547</v>
      </c>
      <c r="B437" s="5" t="s">
        <v>35</v>
      </c>
      <c r="C437" s="3" t="s">
        <v>137</v>
      </c>
      <c r="D437" s="62">
        <v>0.34</v>
      </c>
      <c r="E437" s="62">
        <v>81.94</v>
      </c>
      <c r="F437" s="77">
        <f t="shared" si="21"/>
        <v>27.86</v>
      </c>
      <c r="G437" s="78"/>
    </row>
    <row r="438" spans="1:7" ht="10.5" customHeight="1" x14ac:dyDescent="0.2">
      <c r="A438" s="3" t="s">
        <v>548</v>
      </c>
      <c r="B438" s="5" t="s">
        <v>9</v>
      </c>
      <c r="C438" s="3" t="s">
        <v>10</v>
      </c>
      <c r="D438" s="62">
        <v>0.1</v>
      </c>
      <c r="E438" s="62">
        <v>24.37</v>
      </c>
      <c r="F438" s="77">
        <f t="shared" si="21"/>
        <v>2.44</v>
      </c>
      <c r="G438" s="78"/>
    </row>
    <row r="439" spans="1:7" ht="20.45" customHeight="1" x14ac:dyDescent="0.2">
      <c r="A439" s="3" t="s">
        <v>549</v>
      </c>
      <c r="B439" s="5" t="s">
        <v>36</v>
      </c>
      <c r="C439" s="3" t="s">
        <v>131</v>
      </c>
      <c r="D439" s="62">
        <v>0.2</v>
      </c>
      <c r="E439" s="62">
        <v>288.45999999999998</v>
      </c>
      <c r="F439" s="77">
        <f t="shared" si="21"/>
        <v>57.69</v>
      </c>
      <c r="G439" s="78"/>
    </row>
    <row r="440" spans="1:7" ht="10.5" customHeight="1" x14ac:dyDescent="0.2">
      <c r="A440" s="3" t="s">
        <v>550</v>
      </c>
      <c r="B440" s="5" t="s">
        <v>91</v>
      </c>
      <c r="C440" s="3" t="s">
        <v>13</v>
      </c>
      <c r="D440" s="62">
        <v>20.399999999999999</v>
      </c>
      <c r="E440" s="62">
        <v>0</v>
      </c>
      <c r="F440" s="77">
        <f t="shared" si="21"/>
        <v>0</v>
      </c>
      <c r="G440" s="78"/>
    </row>
    <row r="441" spans="1:7" ht="10.5" customHeight="1" x14ac:dyDescent="0.2">
      <c r="A441" s="3" t="s">
        <v>551</v>
      </c>
      <c r="B441" s="5" t="s">
        <v>1135</v>
      </c>
      <c r="C441" s="3" t="s">
        <v>131</v>
      </c>
      <c r="D441" s="62">
        <v>0.2</v>
      </c>
      <c r="E441" s="62">
        <v>143.9</v>
      </c>
      <c r="F441" s="77">
        <f t="shared" si="21"/>
        <v>28.78</v>
      </c>
      <c r="G441" s="78"/>
    </row>
    <row r="442" spans="1:7" ht="10.5" customHeight="1" x14ac:dyDescent="0.2">
      <c r="A442" s="3" t="s">
        <v>552</v>
      </c>
      <c r="B442" s="5" t="s">
        <v>38</v>
      </c>
      <c r="C442" s="3" t="s">
        <v>131</v>
      </c>
      <c r="D442" s="62">
        <v>4.57</v>
      </c>
      <c r="E442" s="62">
        <v>267.52</v>
      </c>
      <c r="F442" s="77">
        <f t="shared" si="21"/>
        <v>1222.57</v>
      </c>
      <c r="G442" s="78"/>
    </row>
    <row r="443" spans="1:7" ht="12.6" customHeight="1" x14ac:dyDescent="0.2">
      <c r="A443" s="3" t="s">
        <v>553</v>
      </c>
      <c r="B443" s="5" t="s">
        <v>39</v>
      </c>
      <c r="C443" s="3" t="s">
        <v>23</v>
      </c>
      <c r="D443" s="44">
        <v>32</v>
      </c>
      <c r="E443" s="62">
        <v>0.46</v>
      </c>
      <c r="F443" s="77">
        <f t="shared" si="21"/>
        <v>14.72</v>
      </c>
      <c r="G443" s="78"/>
    </row>
    <row r="444" spans="1:7" ht="10.5" customHeight="1" x14ac:dyDescent="0.2">
      <c r="A444" s="3" t="s">
        <v>554</v>
      </c>
      <c r="B444" s="5" t="s">
        <v>92</v>
      </c>
      <c r="C444" s="3" t="s">
        <v>13</v>
      </c>
      <c r="D444" s="62">
        <v>56.1</v>
      </c>
      <c r="E444" s="62">
        <v>19.02</v>
      </c>
      <c r="F444" s="77">
        <f t="shared" si="21"/>
        <v>1067.02</v>
      </c>
      <c r="G444" s="78"/>
    </row>
    <row r="445" spans="1:7" ht="10.5" customHeight="1" x14ac:dyDescent="0.2">
      <c r="A445" s="3" t="s">
        <v>555</v>
      </c>
      <c r="B445" s="5" t="s">
        <v>93</v>
      </c>
      <c r="C445" s="3" t="s">
        <v>13</v>
      </c>
      <c r="D445" s="62">
        <v>20.399999999999999</v>
      </c>
      <c r="E445" s="62">
        <v>8.15</v>
      </c>
      <c r="F445" s="77">
        <f t="shared" si="21"/>
        <v>166.26</v>
      </c>
      <c r="G445" s="78"/>
    </row>
    <row r="446" spans="1:7" ht="10.5" customHeight="1" x14ac:dyDescent="0.2">
      <c r="A446" s="3" t="s">
        <v>556</v>
      </c>
      <c r="B446" s="5" t="s">
        <v>41</v>
      </c>
      <c r="C446" s="3" t="s">
        <v>13</v>
      </c>
      <c r="D446" s="62">
        <v>2.04</v>
      </c>
      <c r="E446" s="62">
        <v>2.72</v>
      </c>
      <c r="F446" s="77">
        <f t="shared" si="21"/>
        <v>5.55</v>
      </c>
      <c r="G446" s="78"/>
    </row>
    <row r="447" spans="1:7" ht="10.5" customHeight="1" x14ac:dyDescent="0.2">
      <c r="A447" s="3" t="s">
        <v>557</v>
      </c>
      <c r="B447" s="5" t="s">
        <v>42</v>
      </c>
      <c r="C447" s="3" t="s">
        <v>13</v>
      </c>
      <c r="D447" s="62">
        <v>247.2</v>
      </c>
      <c r="E447" s="62">
        <v>0.95</v>
      </c>
      <c r="F447" s="77">
        <f t="shared" si="21"/>
        <v>234.84</v>
      </c>
      <c r="G447" s="78"/>
    </row>
    <row r="448" spans="1:7" ht="10.5" customHeight="1" x14ac:dyDescent="0.2">
      <c r="A448" s="3" t="s">
        <v>558</v>
      </c>
      <c r="B448" s="5" t="s">
        <v>43</v>
      </c>
      <c r="C448" s="3" t="s">
        <v>13</v>
      </c>
      <c r="D448" s="62">
        <v>164.8</v>
      </c>
      <c r="E448" s="62">
        <v>0.68</v>
      </c>
      <c r="F448" s="77">
        <f t="shared" si="21"/>
        <v>112.06</v>
      </c>
      <c r="G448" s="78"/>
    </row>
    <row r="449" spans="1:7" ht="12.6" customHeight="1" x14ac:dyDescent="0.2">
      <c r="A449" s="3" t="s">
        <v>559</v>
      </c>
      <c r="B449" s="5" t="s">
        <v>45</v>
      </c>
      <c r="C449" s="3" t="s">
        <v>23</v>
      </c>
      <c r="D449" s="44">
        <v>36</v>
      </c>
      <c r="E449" s="62">
        <v>11.34</v>
      </c>
      <c r="F449" s="77">
        <f t="shared" si="21"/>
        <v>408.24</v>
      </c>
      <c r="G449" s="78"/>
    </row>
    <row r="450" spans="1:7" ht="11.45" customHeight="1" x14ac:dyDescent="0.2">
      <c r="A450" s="27"/>
      <c r="B450" s="28" t="s">
        <v>46</v>
      </c>
      <c r="C450" s="66"/>
      <c r="D450" s="67"/>
      <c r="E450" s="67"/>
      <c r="F450" s="80"/>
      <c r="G450" s="81"/>
    </row>
    <row r="451" spans="1:7" ht="10.5" customHeight="1" x14ac:dyDescent="0.2">
      <c r="A451" s="3" t="s">
        <v>560</v>
      </c>
      <c r="B451" s="5" t="s">
        <v>1231</v>
      </c>
      <c r="C451" s="3" t="s">
        <v>23</v>
      </c>
      <c r="D451" s="44">
        <v>33</v>
      </c>
      <c r="E451" s="62">
        <v>3.32</v>
      </c>
      <c r="F451" s="77">
        <f t="shared" ref="F451:F460" si="22">ROUND(D451*E451,2)</f>
        <v>109.56</v>
      </c>
      <c r="G451" s="78"/>
    </row>
    <row r="452" spans="1:7" ht="10.5" customHeight="1" x14ac:dyDescent="0.2">
      <c r="A452" s="3" t="s">
        <v>561</v>
      </c>
      <c r="B452" s="5" t="s">
        <v>81</v>
      </c>
      <c r="C452" s="3" t="s">
        <v>23</v>
      </c>
      <c r="D452" s="44">
        <v>33</v>
      </c>
      <c r="E452" s="62">
        <v>5.88</v>
      </c>
      <c r="F452" s="77">
        <f t="shared" si="22"/>
        <v>194.04</v>
      </c>
      <c r="G452" s="78"/>
    </row>
    <row r="453" spans="1:7" ht="10.5" customHeight="1" x14ac:dyDescent="0.2">
      <c r="A453" s="3" t="s">
        <v>562</v>
      </c>
      <c r="B453" s="5" t="s">
        <v>9</v>
      </c>
      <c r="C453" s="3" t="s">
        <v>10</v>
      </c>
      <c r="D453" s="62">
        <v>0.1</v>
      </c>
      <c r="E453" s="62">
        <v>24.37</v>
      </c>
      <c r="F453" s="77">
        <f t="shared" si="22"/>
        <v>2.44</v>
      </c>
      <c r="G453" s="78"/>
    </row>
    <row r="454" spans="1:7" ht="20.45" customHeight="1" x14ac:dyDescent="0.2">
      <c r="A454" s="3" t="s">
        <v>563</v>
      </c>
      <c r="B454" s="5" t="s">
        <v>53</v>
      </c>
      <c r="C454" s="3" t="s">
        <v>131</v>
      </c>
      <c r="D454" s="62">
        <v>0.2</v>
      </c>
      <c r="E454" s="62">
        <v>279.45</v>
      </c>
      <c r="F454" s="77">
        <f t="shared" si="22"/>
        <v>55.89</v>
      </c>
      <c r="G454" s="78"/>
    </row>
    <row r="455" spans="1:7" ht="10.5" customHeight="1" x14ac:dyDescent="0.2">
      <c r="A455" s="3" t="s">
        <v>564</v>
      </c>
      <c r="B455" s="5" t="s">
        <v>54</v>
      </c>
      <c r="C455" s="3" t="s">
        <v>13</v>
      </c>
      <c r="D455" s="62">
        <v>20.399999999999999</v>
      </c>
      <c r="E455" s="62">
        <v>0.35</v>
      </c>
      <c r="F455" s="77">
        <f t="shared" si="22"/>
        <v>7.14</v>
      </c>
      <c r="G455" s="78"/>
    </row>
    <row r="456" spans="1:7" ht="10.5" customHeight="1" x14ac:dyDescent="0.2">
      <c r="A456" s="3" t="s">
        <v>565</v>
      </c>
      <c r="B456" s="5" t="s">
        <v>1136</v>
      </c>
      <c r="C456" s="3" t="s">
        <v>131</v>
      </c>
      <c r="D456" s="62">
        <v>0.2</v>
      </c>
      <c r="E456" s="62">
        <v>143.9</v>
      </c>
      <c r="F456" s="77">
        <f t="shared" si="22"/>
        <v>28.78</v>
      </c>
      <c r="G456" s="78"/>
    </row>
    <row r="457" spans="1:7" ht="10.5" customHeight="1" x14ac:dyDescent="0.2">
      <c r="A457" s="3" t="s">
        <v>566</v>
      </c>
      <c r="B457" s="5" t="s">
        <v>38</v>
      </c>
      <c r="C457" s="3" t="s">
        <v>131</v>
      </c>
      <c r="D457" s="62">
        <v>14.2</v>
      </c>
      <c r="E457" s="62">
        <v>184.97</v>
      </c>
      <c r="F457" s="77">
        <f t="shared" si="22"/>
        <v>2626.57</v>
      </c>
      <c r="G457" s="78"/>
    </row>
    <row r="458" spans="1:7" ht="12.6" customHeight="1" x14ac:dyDescent="0.2">
      <c r="A458" s="3" t="s">
        <v>567</v>
      </c>
      <c r="B458" s="5" t="s">
        <v>55</v>
      </c>
      <c r="C458" s="3" t="s">
        <v>23</v>
      </c>
      <c r="D458" s="44">
        <v>64</v>
      </c>
      <c r="E458" s="62">
        <v>1.0900000000000001</v>
      </c>
      <c r="F458" s="77">
        <f t="shared" si="22"/>
        <v>69.760000000000005</v>
      </c>
      <c r="G458" s="78"/>
    </row>
    <row r="459" spans="1:7" ht="10.5" customHeight="1" x14ac:dyDescent="0.2">
      <c r="A459" s="3" t="s">
        <v>568</v>
      </c>
      <c r="B459" s="5" t="s">
        <v>1235</v>
      </c>
      <c r="C459" s="3" t="s">
        <v>13</v>
      </c>
      <c r="D459" s="62">
        <v>1483.2</v>
      </c>
      <c r="E459" s="62">
        <v>0.34</v>
      </c>
      <c r="F459" s="77">
        <f t="shared" si="22"/>
        <v>504.29</v>
      </c>
      <c r="G459" s="78"/>
    </row>
    <row r="460" spans="1:7" ht="10.5" customHeight="1" x14ac:dyDescent="0.2">
      <c r="A460" s="3" t="s">
        <v>569</v>
      </c>
      <c r="B460" s="5" t="s">
        <v>51</v>
      </c>
      <c r="C460" s="3" t="s">
        <v>23</v>
      </c>
      <c r="D460" s="44">
        <v>1</v>
      </c>
      <c r="E460" s="62">
        <v>99.87</v>
      </c>
      <c r="F460" s="77">
        <f t="shared" si="22"/>
        <v>99.87</v>
      </c>
      <c r="G460" s="78"/>
    </row>
    <row r="461" spans="1:7" ht="10.5" customHeight="1" x14ac:dyDescent="0.2">
      <c r="A461" s="27"/>
      <c r="B461" s="28" t="s">
        <v>1193</v>
      </c>
      <c r="C461" s="66"/>
      <c r="D461" s="67"/>
      <c r="E461" s="67"/>
      <c r="F461" s="80"/>
      <c r="G461" s="81"/>
    </row>
    <row r="462" spans="1:7" ht="10.5" customHeight="1" x14ac:dyDescent="0.2">
      <c r="A462" s="3" t="s">
        <v>570</v>
      </c>
      <c r="B462" s="5" t="s">
        <v>57</v>
      </c>
      <c r="C462" s="3" t="s">
        <v>23</v>
      </c>
      <c r="D462" s="44">
        <v>30</v>
      </c>
      <c r="E462" s="62">
        <v>15.34</v>
      </c>
      <c r="F462" s="77">
        <f t="shared" ref="F462:F503" si="23">ROUND(D462*E462,2)</f>
        <v>460.2</v>
      </c>
      <c r="G462" s="78"/>
    </row>
    <row r="463" spans="1:7" ht="10.5" customHeight="1" x14ac:dyDescent="0.2">
      <c r="A463" s="3" t="s">
        <v>571</v>
      </c>
      <c r="B463" s="5" t="s">
        <v>82</v>
      </c>
      <c r="C463" s="3" t="s">
        <v>23</v>
      </c>
      <c r="D463" s="44">
        <v>2</v>
      </c>
      <c r="E463" s="62">
        <v>45.06</v>
      </c>
      <c r="F463" s="77">
        <f t="shared" si="23"/>
        <v>90.12</v>
      </c>
      <c r="G463" s="78"/>
    </row>
    <row r="464" spans="1:7" ht="20.45" customHeight="1" x14ac:dyDescent="0.2">
      <c r="A464" s="3" t="s">
        <v>572</v>
      </c>
      <c r="B464" s="5" t="s">
        <v>58</v>
      </c>
      <c r="C464" s="3" t="s">
        <v>23</v>
      </c>
      <c r="D464" s="44">
        <v>1</v>
      </c>
      <c r="E464" s="62">
        <v>70.64</v>
      </c>
      <c r="F464" s="77">
        <f t="shared" si="23"/>
        <v>70.64</v>
      </c>
      <c r="G464" s="78"/>
    </row>
    <row r="465" spans="1:7" ht="10.5" customHeight="1" x14ac:dyDescent="0.2">
      <c r="A465" s="3" t="s">
        <v>573</v>
      </c>
      <c r="B465" s="5" t="s">
        <v>59</v>
      </c>
      <c r="C465" s="3" t="s">
        <v>23</v>
      </c>
      <c r="D465" s="44">
        <v>2</v>
      </c>
      <c r="E465" s="62">
        <v>19.09</v>
      </c>
      <c r="F465" s="77">
        <f t="shared" si="23"/>
        <v>38.18</v>
      </c>
      <c r="G465" s="78"/>
    </row>
    <row r="466" spans="1:7" ht="12.6" customHeight="1" x14ac:dyDescent="0.2">
      <c r="A466" s="3" t="s">
        <v>574</v>
      </c>
      <c r="B466" s="5" t="s">
        <v>1172</v>
      </c>
      <c r="C466" s="3" t="s">
        <v>23</v>
      </c>
      <c r="D466" s="44">
        <v>2</v>
      </c>
      <c r="E466" s="62">
        <v>74.72</v>
      </c>
      <c r="F466" s="77">
        <f t="shared" si="23"/>
        <v>149.44</v>
      </c>
      <c r="G466" s="78"/>
    </row>
    <row r="467" spans="1:7" ht="10.5" customHeight="1" x14ac:dyDescent="0.2">
      <c r="A467" s="3" t="s">
        <v>575</v>
      </c>
      <c r="B467" s="5" t="s">
        <v>1247</v>
      </c>
      <c r="C467" s="3" t="s">
        <v>23</v>
      </c>
      <c r="D467" s="44">
        <v>32</v>
      </c>
      <c r="E467" s="62">
        <v>6.55</v>
      </c>
      <c r="F467" s="77">
        <f t="shared" si="23"/>
        <v>209.6</v>
      </c>
      <c r="G467" s="78"/>
    </row>
    <row r="468" spans="1:7" ht="10.5" customHeight="1" x14ac:dyDescent="0.2">
      <c r="A468" s="3" t="s">
        <v>576</v>
      </c>
      <c r="B468" s="5" t="s">
        <v>60</v>
      </c>
      <c r="C468" s="3" t="s">
        <v>23</v>
      </c>
      <c r="D468" s="44">
        <v>1</v>
      </c>
      <c r="E468" s="62">
        <v>5.31</v>
      </c>
      <c r="F468" s="77">
        <f t="shared" si="23"/>
        <v>5.31</v>
      </c>
      <c r="G468" s="78"/>
    </row>
    <row r="469" spans="1:7" ht="12.6" customHeight="1" x14ac:dyDescent="0.2">
      <c r="A469" s="3" t="s">
        <v>577</v>
      </c>
      <c r="B469" s="5" t="s">
        <v>1180</v>
      </c>
      <c r="C469" s="3" t="s">
        <v>23</v>
      </c>
      <c r="D469" s="44">
        <v>1</v>
      </c>
      <c r="E469" s="62">
        <v>116.83</v>
      </c>
      <c r="F469" s="77">
        <f t="shared" si="23"/>
        <v>116.83</v>
      </c>
      <c r="G469" s="78"/>
    </row>
    <row r="470" spans="1:7" ht="10.5" customHeight="1" x14ac:dyDescent="0.2">
      <c r="A470" s="3" t="s">
        <v>578</v>
      </c>
      <c r="B470" s="5" t="s">
        <v>61</v>
      </c>
      <c r="C470" s="3" t="s">
        <v>23</v>
      </c>
      <c r="D470" s="44">
        <v>3</v>
      </c>
      <c r="E470" s="62">
        <v>39.67</v>
      </c>
      <c r="F470" s="77">
        <f t="shared" si="23"/>
        <v>119.01</v>
      </c>
      <c r="G470" s="78"/>
    </row>
    <row r="471" spans="1:7" ht="11.1" customHeight="1" x14ac:dyDescent="0.2">
      <c r="A471" s="3" t="s">
        <v>579</v>
      </c>
      <c r="B471" s="5" t="s">
        <v>1142</v>
      </c>
      <c r="C471" s="3" t="s">
        <v>23</v>
      </c>
      <c r="D471" s="44">
        <v>1</v>
      </c>
      <c r="E471" s="62">
        <v>28.53</v>
      </c>
      <c r="F471" s="77">
        <f t="shared" si="23"/>
        <v>28.53</v>
      </c>
      <c r="G471" s="78"/>
    </row>
    <row r="472" spans="1:7" ht="20.45" customHeight="1" x14ac:dyDescent="0.2">
      <c r="A472" s="3" t="s">
        <v>580</v>
      </c>
      <c r="B472" s="5" t="s">
        <v>1144</v>
      </c>
      <c r="C472" s="3" t="s">
        <v>17</v>
      </c>
      <c r="D472" s="44">
        <v>1</v>
      </c>
      <c r="E472" s="62">
        <v>132.51</v>
      </c>
      <c r="F472" s="77">
        <f t="shared" si="23"/>
        <v>132.51</v>
      </c>
      <c r="G472" s="78"/>
    </row>
    <row r="473" spans="1:7" ht="10.5" customHeight="1" x14ac:dyDescent="0.2">
      <c r="A473" s="3" t="s">
        <v>581</v>
      </c>
      <c r="B473" s="5" t="s">
        <v>62</v>
      </c>
      <c r="C473" s="3" t="s">
        <v>17</v>
      </c>
      <c r="D473" s="44">
        <v>1</v>
      </c>
      <c r="E473" s="62">
        <v>81.510000000000005</v>
      </c>
      <c r="F473" s="77">
        <f t="shared" si="23"/>
        <v>81.510000000000005</v>
      </c>
      <c r="G473" s="78"/>
    </row>
    <row r="474" spans="1:7" ht="20.45" customHeight="1" x14ac:dyDescent="0.2">
      <c r="A474" s="3" t="s">
        <v>582</v>
      </c>
      <c r="B474" s="5" t="s">
        <v>1145</v>
      </c>
      <c r="C474" s="3" t="s">
        <v>13</v>
      </c>
      <c r="D474" s="44">
        <v>1235</v>
      </c>
      <c r="E474" s="62">
        <v>4.88</v>
      </c>
      <c r="F474" s="77">
        <f t="shared" si="23"/>
        <v>6026.8</v>
      </c>
      <c r="G474" s="78"/>
    </row>
    <row r="475" spans="1:7" ht="20.45" customHeight="1" x14ac:dyDescent="0.2">
      <c r="A475" s="3" t="s">
        <v>583</v>
      </c>
      <c r="B475" s="5" t="s">
        <v>1146</v>
      </c>
      <c r="C475" s="3" t="s">
        <v>13</v>
      </c>
      <c r="D475" s="44">
        <v>33</v>
      </c>
      <c r="E475" s="62">
        <v>7.27</v>
      </c>
      <c r="F475" s="77">
        <f t="shared" si="23"/>
        <v>239.91</v>
      </c>
      <c r="G475" s="78"/>
    </row>
    <row r="476" spans="1:7" ht="10.5" customHeight="1" x14ac:dyDescent="0.2">
      <c r="A476" s="3" t="s">
        <v>584</v>
      </c>
      <c r="B476" s="5" t="s">
        <v>1147</v>
      </c>
      <c r="C476" s="3" t="s">
        <v>13</v>
      </c>
      <c r="D476" s="62">
        <v>33.659999999999997</v>
      </c>
      <c r="E476" s="62">
        <v>23.09</v>
      </c>
      <c r="F476" s="77">
        <f t="shared" si="23"/>
        <v>777.21</v>
      </c>
      <c r="G476" s="78"/>
    </row>
    <row r="477" spans="1:7" ht="10.5" customHeight="1" x14ac:dyDescent="0.2">
      <c r="A477" s="3" t="s">
        <v>585</v>
      </c>
      <c r="B477" s="5" t="s">
        <v>1148</v>
      </c>
      <c r="C477" s="3" t="s">
        <v>13</v>
      </c>
      <c r="D477" s="62">
        <v>40.799999999999997</v>
      </c>
      <c r="E477" s="62">
        <v>9.51</v>
      </c>
      <c r="F477" s="77">
        <f t="shared" si="23"/>
        <v>388.01</v>
      </c>
      <c r="G477" s="78"/>
    </row>
    <row r="478" spans="1:7" ht="10.5" customHeight="1" x14ac:dyDescent="0.2">
      <c r="A478" s="3" t="s">
        <v>586</v>
      </c>
      <c r="B478" s="5" t="s">
        <v>63</v>
      </c>
      <c r="C478" s="3" t="s">
        <v>13</v>
      </c>
      <c r="D478" s="62">
        <v>8.16</v>
      </c>
      <c r="E478" s="62">
        <v>8.15</v>
      </c>
      <c r="F478" s="77">
        <f t="shared" si="23"/>
        <v>66.5</v>
      </c>
      <c r="G478" s="78"/>
    </row>
    <row r="479" spans="1:7" ht="10.5" customHeight="1" x14ac:dyDescent="0.2">
      <c r="A479" s="3" t="s">
        <v>587</v>
      </c>
      <c r="B479" s="5" t="s">
        <v>64</v>
      </c>
      <c r="C479" s="3" t="s">
        <v>13</v>
      </c>
      <c r="D479" s="62">
        <v>33.659999999999997</v>
      </c>
      <c r="E479" s="62">
        <v>6.79</v>
      </c>
      <c r="F479" s="77">
        <f t="shared" si="23"/>
        <v>228.55</v>
      </c>
      <c r="G479" s="78"/>
    </row>
    <row r="480" spans="1:7" ht="10.5" customHeight="1" x14ac:dyDescent="0.2">
      <c r="A480" s="3" t="s">
        <v>588</v>
      </c>
      <c r="B480" s="5" t="s">
        <v>1149</v>
      </c>
      <c r="C480" s="3" t="s">
        <v>13</v>
      </c>
      <c r="D480" s="62">
        <v>584.46</v>
      </c>
      <c r="E480" s="62">
        <v>4.08</v>
      </c>
      <c r="F480" s="77">
        <f t="shared" si="23"/>
        <v>2384.6</v>
      </c>
      <c r="G480" s="78"/>
    </row>
    <row r="481" spans="1:7" ht="10.5" customHeight="1" x14ac:dyDescent="0.2">
      <c r="A481" s="3" t="s">
        <v>589</v>
      </c>
      <c r="B481" s="5" t="s">
        <v>1150</v>
      </c>
      <c r="C481" s="3" t="s">
        <v>13</v>
      </c>
      <c r="D481" s="62">
        <v>8.16</v>
      </c>
      <c r="E481" s="62">
        <v>2.72</v>
      </c>
      <c r="F481" s="77">
        <f t="shared" si="23"/>
        <v>22.2</v>
      </c>
      <c r="G481" s="78"/>
    </row>
    <row r="482" spans="1:7" ht="10.5" customHeight="1" x14ac:dyDescent="0.2">
      <c r="A482" s="3" t="s">
        <v>590</v>
      </c>
      <c r="B482" s="5" t="s">
        <v>65</v>
      </c>
      <c r="C482" s="3" t="s">
        <v>13</v>
      </c>
      <c r="D482" s="62">
        <v>584.46</v>
      </c>
      <c r="E482" s="62">
        <v>2.72</v>
      </c>
      <c r="F482" s="77">
        <f t="shared" si="23"/>
        <v>1589.73</v>
      </c>
      <c r="G482" s="78"/>
    </row>
    <row r="483" spans="1:7" ht="10.5" customHeight="1" x14ac:dyDescent="0.2">
      <c r="A483" s="3" t="s">
        <v>591</v>
      </c>
      <c r="B483" s="5" t="s">
        <v>16</v>
      </c>
      <c r="C483" s="3" t="s">
        <v>17</v>
      </c>
      <c r="D483" s="44">
        <v>1</v>
      </c>
      <c r="E483" s="62">
        <v>434.71</v>
      </c>
      <c r="F483" s="77">
        <f t="shared" si="23"/>
        <v>434.71</v>
      </c>
      <c r="G483" s="78"/>
    </row>
    <row r="484" spans="1:7" ht="10.5" customHeight="1" x14ac:dyDescent="0.2">
      <c r="A484" s="3" t="s">
        <v>592</v>
      </c>
      <c r="B484" s="5" t="s">
        <v>66</v>
      </c>
      <c r="C484" s="3" t="s">
        <v>131</v>
      </c>
      <c r="D484" s="62">
        <v>12.68</v>
      </c>
      <c r="E484" s="62">
        <v>129.83000000000001</v>
      </c>
      <c r="F484" s="77">
        <f t="shared" si="23"/>
        <v>1646.24</v>
      </c>
      <c r="G484" s="78"/>
    </row>
    <row r="485" spans="1:7" ht="11.1" customHeight="1" x14ac:dyDescent="0.2">
      <c r="A485" s="3" t="s">
        <v>593</v>
      </c>
      <c r="B485" s="5" t="s">
        <v>67</v>
      </c>
      <c r="C485" s="3" t="s">
        <v>13</v>
      </c>
      <c r="D485" s="62">
        <v>578.73</v>
      </c>
      <c r="E485" s="62">
        <v>0.16</v>
      </c>
      <c r="F485" s="77">
        <f t="shared" si="23"/>
        <v>92.6</v>
      </c>
      <c r="G485" s="78"/>
    </row>
    <row r="486" spans="1:7" ht="11.1" customHeight="1" x14ac:dyDescent="0.2">
      <c r="A486" s="3" t="s">
        <v>594</v>
      </c>
      <c r="B486" s="5" t="s">
        <v>68</v>
      </c>
      <c r="C486" s="3" t="s">
        <v>13</v>
      </c>
      <c r="D486" s="62">
        <v>33.33</v>
      </c>
      <c r="E486" s="62">
        <v>0.2</v>
      </c>
      <c r="F486" s="77">
        <f t="shared" si="23"/>
        <v>6.67</v>
      </c>
      <c r="G486" s="78"/>
    </row>
    <row r="487" spans="1:7" ht="11.1" customHeight="1" x14ac:dyDescent="0.2">
      <c r="A487" s="3" t="s">
        <v>595</v>
      </c>
      <c r="B487" s="5" t="s">
        <v>69</v>
      </c>
      <c r="C487" s="3" t="s">
        <v>13</v>
      </c>
      <c r="D487" s="62">
        <v>8.08</v>
      </c>
      <c r="E487" s="62">
        <v>0.24</v>
      </c>
      <c r="F487" s="77">
        <f t="shared" si="23"/>
        <v>1.94</v>
      </c>
      <c r="G487" s="78"/>
    </row>
    <row r="488" spans="1:7" ht="11.1" customHeight="1" x14ac:dyDescent="0.2">
      <c r="A488" s="3" t="s">
        <v>596</v>
      </c>
      <c r="B488" s="5" t="s">
        <v>70</v>
      </c>
      <c r="C488" s="3" t="s">
        <v>13</v>
      </c>
      <c r="D488" s="62">
        <v>40.4</v>
      </c>
      <c r="E488" s="62">
        <v>0.3</v>
      </c>
      <c r="F488" s="77">
        <f t="shared" si="23"/>
        <v>12.12</v>
      </c>
      <c r="G488" s="78"/>
    </row>
    <row r="489" spans="1:7" ht="11.1" customHeight="1" x14ac:dyDescent="0.2">
      <c r="A489" s="3" t="s">
        <v>597</v>
      </c>
      <c r="B489" s="5" t="s">
        <v>71</v>
      </c>
      <c r="C489" s="3" t="s">
        <v>13</v>
      </c>
      <c r="D489" s="62">
        <v>578.73</v>
      </c>
      <c r="E489" s="62">
        <v>0.08</v>
      </c>
      <c r="F489" s="77">
        <f t="shared" si="23"/>
        <v>46.3</v>
      </c>
      <c r="G489" s="78"/>
    </row>
    <row r="490" spans="1:7" ht="11.1" customHeight="1" x14ac:dyDescent="0.2">
      <c r="A490" s="3" t="s">
        <v>598</v>
      </c>
      <c r="B490" s="5" t="s">
        <v>72</v>
      </c>
      <c r="C490" s="3" t="s">
        <v>13</v>
      </c>
      <c r="D490" s="62">
        <v>8.08</v>
      </c>
      <c r="E490" s="62">
        <v>0.14000000000000001</v>
      </c>
      <c r="F490" s="77">
        <f t="shared" si="23"/>
        <v>1.1299999999999999</v>
      </c>
      <c r="G490" s="78"/>
    </row>
    <row r="491" spans="1:7" ht="11.1" customHeight="1" x14ac:dyDescent="0.2">
      <c r="A491" s="3" t="s">
        <v>599</v>
      </c>
      <c r="B491" s="5" t="s">
        <v>73</v>
      </c>
      <c r="C491" s="3" t="s">
        <v>13</v>
      </c>
      <c r="D491" s="62">
        <v>33.33</v>
      </c>
      <c r="E491" s="62">
        <v>0.38</v>
      </c>
      <c r="F491" s="77">
        <f t="shared" si="23"/>
        <v>12.67</v>
      </c>
      <c r="G491" s="78"/>
    </row>
    <row r="492" spans="1:7" ht="10.5" customHeight="1" x14ac:dyDescent="0.2">
      <c r="A492" s="3" t="s">
        <v>600</v>
      </c>
      <c r="B492" s="5" t="s">
        <v>74</v>
      </c>
      <c r="C492" s="3" t="s">
        <v>131</v>
      </c>
      <c r="D492" s="62">
        <v>12.86</v>
      </c>
      <c r="E492" s="62">
        <v>132.88</v>
      </c>
      <c r="F492" s="77">
        <f t="shared" si="23"/>
        <v>1708.84</v>
      </c>
      <c r="G492" s="78"/>
    </row>
    <row r="493" spans="1:7" ht="10.5" customHeight="1" x14ac:dyDescent="0.2">
      <c r="A493" s="3" t="s">
        <v>601</v>
      </c>
      <c r="B493" s="5" t="s">
        <v>1152</v>
      </c>
      <c r="C493" s="3" t="s">
        <v>23</v>
      </c>
      <c r="D493" s="44">
        <v>1</v>
      </c>
      <c r="E493" s="62">
        <v>178.23</v>
      </c>
      <c r="F493" s="77">
        <f t="shared" si="23"/>
        <v>178.23</v>
      </c>
      <c r="G493" s="78"/>
    </row>
    <row r="494" spans="1:7" ht="10.5" customHeight="1" x14ac:dyDescent="0.2">
      <c r="A494" s="3" t="s">
        <v>602</v>
      </c>
      <c r="B494" s="5" t="s">
        <v>75</v>
      </c>
      <c r="C494" s="3" t="s">
        <v>23</v>
      </c>
      <c r="D494" s="44">
        <v>32</v>
      </c>
      <c r="E494" s="62">
        <v>39.909999999999997</v>
      </c>
      <c r="F494" s="77">
        <f t="shared" si="23"/>
        <v>1277.1199999999999</v>
      </c>
      <c r="G494" s="78"/>
    </row>
    <row r="495" spans="1:7" ht="20.45" customHeight="1" x14ac:dyDescent="0.2">
      <c r="A495" s="3" t="s">
        <v>603</v>
      </c>
      <c r="B495" s="5" t="s">
        <v>1157</v>
      </c>
      <c r="C495" s="3" t="s">
        <v>137</v>
      </c>
      <c r="D495" s="62">
        <v>0.01</v>
      </c>
      <c r="E495" s="62">
        <v>868.38</v>
      </c>
      <c r="F495" s="77">
        <f t="shared" si="23"/>
        <v>8.68</v>
      </c>
      <c r="G495" s="78"/>
    </row>
    <row r="496" spans="1:7" ht="20.45" customHeight="1" x14ac:dyDescent="0.2">
      <c r="A496" s="3" t="s">
        <v>604</v>
      </c>
      <c r="B496" s="5" t="s">
        <v>85</v>
      </c>
      <c r="C496" s="3" t="s">
        <v>23</v>
      </c>
      <c r="D496" s="44">
        <v>1</v>
      </c>
      <c r="E496" s="62">
        <v>31.33</v>
      </c>
      <c r="F496" s="77">
        <f t="shared" si="23"/>
        <v>31.33</v>
      </c>
      <c r="G496" s="78"/>
    </row>
    <row r="497" spans="1:7" ht="10.5" customHeight="1" x14ac:dyDescent="0.2">
      <c r="A497" s="3" t="s">
        <v>605</v>
      </c>
      <c r="B497" s="5" t="s">
        <v>86</v>
      </c>
      <c r="C497" s="3" t="s">
        <v>23</v>
      </c>
      <c r="D497" s="44">
        <v>1</v>
      </c>
      <c r="E497" s="62">
        <v>13.54</v>
      </c>
      <c r="F497" s="77">
        <f t="shared" si="23"/>
        <v>13.54</v>
      </c>
      <c r="G497" s="78"/>
    </row>
    <row r="498" spans="1:7" ht="10.5" customHeight="1" x14ac:dyDescent="0.2">
      <c r="A498" s="3" t="s">
        <v>606</v>
      </c>
      <c r="B498" s="5" t="s">
        <v>1140</v>
      </c>
      <c r="C498" s="3" t="s">
        <v>13</v>
      </c>
      <c r="D498" s="62">
        <v>0.51</v>
      </c>
      <c r="E498" s="62">
        <v>20.51</v>
      </c>
      <c r="F498" s="77">
        <f t="shared" si="23"/>
        <v>10.46</v>
      </c>
      <c r="G498" s="78"/>
    </row>
    <row r="499" spans="1:7" ht="10.5" customHeight="1" x14ac:dyDescent="0.2">
      <c r="A499" s="3" t="s">
        <v>607</v>
      </c>
      <c r="B499" s="5" t="s">
        <v>87</v>
      </c>
      <c r="C499" s="3" t="s">
        <v>23</v>
      </c>
      <c r="D499" s="44">
        <v>1</v>
      </c>
      <c r="E499" s="62">
        <v>10.61</v>
      </c>
      <c r="F499" s="77">
        <f t="shared" si="23"/>
        <v>10.61</v>
      </c>
      <c r="G499" s="78"/>
    </row>
    <row r="500" spans="1:7" ht="10.5" customHeight="1" x14ac:dyDescent="0.2">
      <c r="A500" s="3" t="s">
        <v>608</v>
      </c>
      <c r="B500" s="5" t="s">
        <v>77</v>
      </c>
      <c r="C500" s="3" t="s">
        <v>23</v>
      </c>
      <c r="D500" s="44">
        <v>1</v>
      </c>
      <c r="E500" s="62">
        <v>67.92</v>
      </c>
      <c r="F500" s="77">
        <f t="shared" si="23"/>
        <v>67.92</v>
      </c>
      <c r="G500" s="78"/>
    </row>
    <row r="501" spans="1:7" ht="20.45" customHeight="1" x14ac:dyDescent="0.2">
      <c r="A501" s="3" t="s">
        <v>609</v>
      </c>
      <c r="B501" s="5" t="s">
        <v>1233</v>
      </c>
      <c r="C501" s="3" t="s">
        <v>23</v>
      </c>
      <c r="D501" s="44">
        <v>1</v>
      </c>
      <c r="E501" s="62">
        <v>20.56</v>
      </c>
      <c r="F501" s="77">
        <f t="shared" si="23"/>
        <v>20.56</v>
      </c>
      <c r="G501" s="78"/>
    </row>
    <row r="502" spans="1:7" ht="9.75" customHeight="1" x14ac:dyDescent="0.2">
      <c r="A502" s="3" t="s">
        <v>610</v>
      </c>
      <c r="B502" s="5" t="s">
        <v>1234</v>
      </c>
      <c r="C502" s="3" t="s">
        <v>23</v>
      </c>
      <c r="D502" s="44">
        <v>2</v>
      </c>
      <c r="E502" s="62">
        <v>7.35</v>
      </c>
      <c r="F502" s="77">
        <f t="shared" si="23"/>
        <v>14.7</v>
      </c>
      <c r="G502" s="78"/>
    </row>
    <row r="503" spans="1:7" ht="10.5" customHeight="1" x14ac:dyDescent="0.2">
      <c r="A503" s="3" t="s">
        <v>611</v>
      </c>
      <c r="B503" s="5" t="s">
        <v>9</v>
      </c>
      <c r="C503" s="3" t="s">
        <v>10</v>
      </c>
      <c r="D503" s="62">
        <v>0.15</v>
      </c>
      <c r="E503" s="62">
        <v>24.37</v>
      </c>
      <c r="F503" s="77">
        <f t="shared" si="23"/>
        <v>3.66</v>
      </c>
      <c r="G503" s="78"/>
    </row>
    <row r="504" spans="1:7" ht="10.5" customHeight="1" x14ac:dyDescent="0.2">
      <c r="A504" s="48" t="s">
        <v>78</v>
      </c>
      <c r="B504" s="49" t="s">
        <v>1201</v>
      </c>
      <c r="C504" s="23"/>
      <c r="D504" s="24"/>
      <c r="E504" s="50"/>
      <c r="F504" s="88"/>
      <c r="G504" s="89"/>
    </row>
    <row r="505" spans="1:7" ht="10.5" customHeight="1" x14ac:dyDescent="0.2">
      <c r="A505" s="37" t="s">
        <v>612</v>
      </c>
      <c r="B505" s="38" t="s">
        <v>1181</v>
      </c>
      <c r="C505" s="11" t="s">
        <v>17</v>
      </c>
      <c r="D505" s="44">
        <v>1</v>
      </c>
      <c r="E505" s="10">
        <v>9695.3799999999992</v>
      </c>
      <c r="F505" s="77">
        <f t="shared" ref="F505:F511" si="24">ROUND(D505*E505,2)</f>
        <v>9695.3799999999992</v>
      </c>
      <c r="G505" s="78"/>
    </row>
    <row r="506" spans="1:7" ht="10.5" customHeight="1" x14ac:dyDescent="0.2">
      <c r="A506" s="37" t="s">
        <v>613</v>
      </c>
      <c r="B506" s="34" t="s">
        <v>1132</v>
      </c>
      <c r="C506" s="11" t="s">
        <v>17</v>
      </c>
      <c r="D506" s="47">
        <v>20</v>
      </c>
      <c r="E506" s="10">
        <v>387.16</v>
      </c>
      <c r="F506" s="77">
        <f t="shared" si="24"/>
        <v>7743.2</v>
      </c>
      <c r="G506" s="78"/>
    </row>
    <row r="507" spans="1:7" ht="10.5" customHeight="1" x14ac:dyDescent="0.2">
      <c r="A507" s="37" t="s">
        <v>614</v>
      </c>
      <c r="B507" s="34" t="s">
        <v>1133</v>
      </c>
      <c r="C507" s="11" t="s">
        <v>17</v>
      </c>
      <c r="D507" s="47">
        <v>6</v>
      </c>
      <c r="E507" s="10">
        <v>399.39</v>
      </c>
      <c r="F507" s="77">
        <f t="shared" si="24"/>
        <v>2396.34</v>
      </c>
      <c r="G507" s="78"/>
    </row>
    <row r="508" spans="1:7" ht="10.5" customHeight="1" x14ac:dyDescent="0.2">
      <c r="A508" s="37" t="s">
        <v>615</v>
      </c>
      <c r="B508" s="38" t="s">
        <v>1162</v>
      </c>
      <c r="C508" s="11" t="s">
        <v>17</v>
      </c>
      <c r="D508" s="47">
        <v>4</v>
      </c>
      <c r="E508" s="10">
        <v>456.44</v>
      </c>
      <c r="F508" s="77">
        <f t="shared" si="24"/>
        <v>1825.76</v>
      </c>
      <c r="G508" s="78"/>
    </row>
    <row r="509" spans="1:7" ht="11.1" customHeight="1" x14ac:dyDescent="0.2">
      <c r="A509" s="37" t="s">
        <v>616</v>
      </c>
      <c r="B509" s="34" t="s">
        <v>1165</v>
      </c>
      <c r="C509" s="11" t="s">
        <v>17</v>
      </c>
      <c r="D509" s="47">
        <v>2</v>
      </c>
      <c r="E509" s="10">
        <v>645.27</v>
      </c>
      <c r="F509" s="77">
        <f t="shared" si="24"/>
        <v>1290.54</v>
      </c>
      <c r="G509" s="78"/>
    </row>
    <row r="510" spans="1:7" ht="9.9499999999999993" customHeight="1" x14ac:dyDescent="0.2">
      <c r="A510" s="37" t="s">
        <v>617</v>
      </c>
      <c r="B510" s="38" t="s">
        <v>79</v>
      </c>
      <c r="C510" s="11" t="s">
        <v>23</v>
      </c>
      <c r="D510" s="47">
        <v>32</v>
      </c>
      <c r="E510" s="10">
        <v>77.430000000000007</v>
      </c>
      <c r="F510" s="77">
        <f t="shared" si="24"/>
        <v>2477.7600000000002</v>
      </c>
      <c r="G510" s="78"/>
    </row>
    <row r="511" spans="1:7" ht="10.5" customHeight="1" x14ac:dyDescent="0.2">
      <c r="A511" s="37" t="s">
        <v>618</v>
      </c>
      <c r="B511" s="57" t="s">
        <v>1220</v>
      </c>
      <c r="C511" s="30" t="s">
        <v>23</v>
      </c>
      <c r="D511" s="58">
        <v>2</v>
      </c>
      <c r="E511" s="12">
        <v>4283.25</v>
      </c>
      <c r="F511" s="77">
        <f t="shared" si="24"/>
        <v>8566.5</v>
      </c>
      <c r="G511" s="78"/>
    </row>
    <row r="512" spans="1:7" s="2" customFormat="1" ht="11.1" customHeight="1" x14ac:dyDescent="0.2">
      <c r="A512" s="13" t="s">
        <v>619</v>
      </c>
      <c r="B512" s="8" t="s">
        <v>1212</v>
      </c>
      <c r="C512" s="13"/>
      <c r="D512" s="65"/>
      <c r="E512" s="65"/>
      <c r="F512" s="86">
        <f>SUM(F514:G623)</f>
        <v>61354.29</v>
      </c>
      <c r="G512" s="87"/>
    </row>
    <row r="513" spans="1:7" ht="11.1" customHeight="1" x14ac:dyDescent="0.2">
      <c r="A513" s="27"/>
      <c r="B513" s="28" t="s">
        <v>1</v>
      </c>
      <c r="C513" s="66"/>
      <c r="D513" s="67"/>
      <c r="E513" s="67"/>
      <c r="F513" s="80"/>
      <c r="G513" s="81"/>
    </row>
    <row r="514" spans="1:7" ht="11.1" customHeight="1" x14ac:dyDescent="0.2">
      <c r="A514" s="3" t="s">
        <v>620</v>
      </c>
      <c r="B514" s="5" t="s">
        <v>1222</v>
      </c>
      <c r="C514" s="3" t="s">
        <v>132</v>
      </c>
      <c r="D514" s="62">
        <v>1.19</v>
      </c>
      <c r="E514" s="62">
        <v>726.45</v>
      </c>
      <c r="F514" s="77">
        <f t="shared" ref="F514:F532" si="25">ROUND(D514*E514,2)</f>
        <v>864.48</v>
      </c>
      <c r="G514" s="78"/>
    </row>
    <row r="515" spans="1:7" ht="10.5" customHeight="1" x14ac:dyDescent="0.2">
      <c r="A515" s="3" t="s">
        <v>621</v>
      </c>
      <c r="B515" s="5" t="s">
        <v>1221</v>
      </c>
      <c r="C515" s="3" t="s">
        <v>134</v>
      </c>
      <c r="D515" s="44">
        <v>119</v>
      </c>
      <c r="E515" s="62">
        <v>17.2</v>
      </c>
      <c r="F515" s="77">
        <f t="shared" si="25"/>
        <v>2046.8</v>
      </c>
      <c r="G515" s="78"/>
    </row>
    <row r="516" spans="1:7" ht="10.5" customHeight="1" x14ac:dyDescent="0.2">
      <c r="A516" s="3" t="s">
        <v>622</v>
      </c>
      <c r="B516" s="5" t="s">
        <v>2</v>
      </c>
      <c r="C516" s="3" t="s">
        <v>131</v>
      </c>
      <c r="D516" s="62">
        <v>0.06</v>
      </c>
      <c r="E516" s="62">
        <v>420.35</v>
      </c>
      <c r="F516" s="77">
        <f t="shared" si="25"/>
        <v>25.22</v>
      </c>
      <c r="G516" s="78"/>
    </row>
    <row r="517" spans="1:7" ht="10.5" customHeight="1" x14ac:dyDescent="0.2">
      <c r="A517" s="3" t="s">
        <v>623</v>
      </c>
      <c r="B517" s="5" t="s">
        <v>1223</v>
      </c>
      <c r="C517" s="3" t="s">
        <v>134</v>
      </c>
      <c r="D517" s="44">
        <v>2</v>
      </c>
      <c r="E517" s="62">
        <v>9.81</v>
      </c>
      <c r="F517" s="77">
        <f t="shared" si="25"/>
        <v>19.62</v>
      </c>
      <c r="G517" s="78"/>
    </row>
    <row r="518" spans="1:7" ht="10.5" customHeight="1" x14ac:dyDescent="0.2">
      <c r="A518" s="3" t="s">
        <v>624</v>
      </c>
      <c r="B518" s="5" t="s">
        <v>3</v>
      </c>
      <c r="C518" s="3" t="s">
        <v>132</v>
      </c>
      <c r="D518" s="62">
        <v>0.02</v>
      </c>
      <c r="E518" s="62">
        <v>392.8</v>
      </c>
      <c r="F518" s="77">
        <f t="shared" si="25"/>
        <v>7.86</v>
      </c>
      <c r="G518" s="78"/>
    </row>
    <row r="519" spans="1:7" ht="10.5" customHeight="1" x14ac:dyDescent="0.2">
      <c r="A519" s="3" t="s">
        <v>625</v>
      </c>
      <c r="B519" s="5" t="s">
        <v>4</v>
      </c>
      <c r="C519" s="3" t="s">
        <v>132</v>
      </c>
      <c r="D519" s="62">
        <v>0.02</v>
      </c>
      <c r="E519" s="62">
        <v>261.85000000000002</v>
      </c>
      <c r="F519" s="77">
        <f t="shared" si="25"/>
        <v>5.24</v>
      </c>
      <c r="G519" s="78"/>
    </row>
    <row r="520" spans="1:7" ht="10.5" customHeight="1" x14ac:dyDescent="0.2">
      <c r="A520" s="3" t="s">
        <v>626</v>
      </c>
      <c r="B520" s="5" t="s">
        <v>5</v>
      </c>
      <c r="C520" s="3" t="s">
        <v>132</v>
      </c>
      <c r="D520" s="62">
        <v>0.02</v>
      </c>
      <c r="E520" s="62">
        <v>102.82</v>
      </c>
      <c r="F520" s="77">
        <f t="shared" si="25"/>
        <v>2.06</v>
      </c>
      <c r="G520" s="78"/>
    </row>
    <row r="521" spans="1:7" ht="10.5" customHeight="1" x14ac:dyDescent="0.2">
      <c r="A521" s="3" t="s">
        <v>627</v>
      </c>
      <c r="B521" s="5" t="s">
        <v>6</v>
      </c>
      <c r="C521" s="3" t="s">
        <v>132</v>
      </c>
      <c r="D521" s="62">
        <v>0.02</v>
      </c>
      <c r="E521" s="62">
        <v>92.71</v>
      </c>
      <c r="F521" s="77">
        <f t="shared" si="25"/>
        <v>1.85</v>
      </c>
      <c r="G521" s="78"/>
    </row>
    <row r="522" spans="1:7" ht="10.5" customHeight="1" x14ac:dyDescent="0.2">
      <c r="A522" s="3" t="s">
        <v>628</v>
      </c>
      <c r="B522" s="5" t="s">
        <v>1224</v>
      </c>
      <c r="C522" s="3" t="s">
        <v>132</v>
      </c>
      <c r="D522" s="62">
        <v>0.27</v>
      </c>
      <c r="E522" s="62">
        <v>1330.09</v>
      </c>
      <c r="F522" s="77">
        <f t="shared" si="25"/>
        <v>359.12</v>
      </c>
      <c r="G522" s="78"/>
    </row>
    <row r="523" spans="1:7" ht="10.5" customHeight="1" x14ac:dyDescent="0.2">
      <c r="A523" s="3" t="s">
        <v>629</v>
      </c>
      <c r="B523" s="5" t="s">
        <v>3</v>
      </c>
      <c r="C523" s="3" t="s">
        <v>132</v>
      </c>
      <c r="D523" s="62">
        <v>0.27</v>
      </c>
      <c r="E523" s="62">
        <v>392.8</v>
      </c>
      <c r="F523" s="77">
        <f t="shared" si="25"/>
        <v>106.06</v>
      </c>
      <c r="G523" s="78"/>
    </row>
    <row r="524" spans="1:7" ht="10.5" customHeight="1" x14ac:dyDescent="0.2">
      <c r="A524" s="3" t="s">
        <v>630</v>
      </c>
      <c r="B524" s="5" t="s">
        <v>4</v>
      </c>
      <c r="C524" s="3" t="s">
        <v>132</v>
      </c>
      <c r="D524" s="62">
        <v>0.27</v>
      </c>
      <c r="E524" s="62">
        <v>261.85000000000002</v>
      </c>
      <c r="F524" s="77">
        <f t="shared" si="25"/>
        <v>70.7</v>
      </c>
      <c r="G524" s="78"/>
    </row>
    <row r="525" spans="1:7" ht="10.5" customHeight="1" x14ac:dyDescent="0.2">
      <c r="A525" s="3" t="s">
        <v>631</v>
      </c>
      <c r="B525" s="5" t="s">
        <v>7</v>
      </c>
      <c r="C525" s="3" t="s">
        <v>132</v>
      </c>
      <c r="D525" s="62">
        <v>0.27</v>
      </c>
      <c r="E525" s="62">
        <v>120.23</v>
      </c>
      <c r="F525" s="77">
        <f t="shared" si="25"/>
        <v>32.46</v>
      </c>
      <c r="G525" s="78"/>
    </row>
    <row r="526" spans="1:7" ht="10.5" customHeight="1" x14ac:dyDescent="0.2">
      <c r="A526" s="3" t="s">
        <v>632</v>
      </c>
      <c r="B526" s="5" t="s">
        <v>5</v>
      </c>
      <c r="C526" s="3" t="s">
        <v>132</v>
      </c>
      <c r="D526" s="62">
        <v>0.27</v>
      </c>
      <c r="E526" s="62">
        <v>102.82</v>
      </c>
      <c r="F526" s="77">
        <f t="shared" si="25"/>
        <v>27.76</v>
      </c>
      <c r="G526" s="78"/>
    </row>
    <row r="527" spans="1:7" ht="10.5" customHeight="1" x14ac:dyDescent="0.2">
      <c r="A527" s="3" t="s">
        <v>633</v>
      </c>
      <c r="B527" s="5" t="s">
        <v>6</v>
      </c>
      <c r="C527" s="3" t="s">
        <v>132</v>
      </c>
      <c r="D527" s="62">
        <v>0.27</v>
      </c>
      <c r="E527" s="62">
        <v>92.71</v>
      </c>
      <c r="F527" s="77">
        <f t="shared" si="25"/>
        <v>25.03</v>
      </c>
      <c r="G527" s="78"/>
    </row>
    <row r="528" spans="1:7" ht="11.1" customHeight="1" x14ac:dyDescent="0.2">
      <c r="A528" s="3" t="s">
        <v>634</v>
      </c>
      <c r="B528" s="5" t="s">
        <v>8</v>
      </c>
      <c r="C528" s="3" t="s">
        <v>132</v>
      </c>
      <c r="D528" s="62">
        <v>0.01</v>
      </c>
      <c r="E528" s="62">
        <v>352.39</v>
      </c>
      <c r="F528" s="77">
        <f t="shared" si="25"/>
        <v>3.52</v>
      </c>
      <c r="G528" s="78"/>
    </row>
    <row r="529" spans="1:7" ht="10.5" customHeight="1" x14ac:dyDescent="0.2">
      <c r="A529" s="3" t="s">
        <v>635</v>
      </c>
      <c r="B529" s="5" t="s">
        <v>9</v>
      </c>
      <c r="C529" s="3" t="s">
        <v>10</v>
      </c>
      <c r="D529" s="62">
        <v>0.12</v>
      </c>
      <c r="E529" s="62">
        <v>24.37</v>
      </c>
      <c r="F529" s="77">
        <f t="shared" si="25"/>
        <v>2.92</v>
      </c>
      <c r="G529" s="78"/>
    </row>
    <row r="530" spans="1:7" ht="10.5" customHeight="1" x14ac:dyDescent="0.2">
      <c r="A530" s="3" t="s">
        <v>636</v>
      </c>
      <c r="B530" s="5" t="s">
        <v>1160</v>
      </c>
      <c r="C530" s="3" t="s">
        <v>132</v>
      </c>
      <c r="D530" s="62">
        <v>0.01</v>
      </c>
      <c r="E530" s="62">
        <v>1361.45</v>
      </c>
      <c r="F530" s="77">
        <f t="shared" si="25"/>
        <v>13.61</v>
      </c>
      <c r="G530" s="78"/>
    </row>
    <row r="531" spans="1:7" ht="10.5" customHeight="1" x14ac:dyDescent="0.2">
      <c r="A531" s="3" t="s">
        <v>637</v>
      </c>
      <c r="B531" s="5" t="s">
        <v>1161</v>
      </c>
      <c r="C531" s="3" t="s">
        <v>132</v>
      </c>
      <c r="D531" s="62">
        <v>0.01</v>
      </c>
      <c r="E531" s="62">
        <v>845.42</v>
      </c>
      <c r="F531" s="77">
        <f t="shared" si="25"/>
        <v>8.4499999999999993</v>
      </c>
      <c r="G531" s="78"/>
    </row>
    <row r="532" spans="1:7" ht="20.45" customHeight="1" x14ac:dyDescent="0.2">
      <c r="A532" s="3" t="s">
        <v>638</v>
      </c>
      <c r="B532" s="5" t="s">
        <v>11</v>
      </c>
      <c r="C532" s="3" t="s">
        <v>134</v>
      </c>
      <c r="D532" s="44">
        <v>1</v>
      </c>
      <c r="E532" s="62">
        <v>45.54</v>
      </c>
      <c r="F532" s="77">
        <f t="shared" si="25"/>
        <v>45.54</v>
      </c>
      <c r="G532" s="78"/>
    </row>
    <row r="533" spans="1:7" ht="11.45" customHeight="1" x14ac:dyDescent="0.2">
      <c r="A533" s="27"/>
      <c r="B533" s="53" t="s">
        <v>1179</v>
      </c>
      <c r="C533" s="66"/>
      <c r="D533" s="67"/>
      <c r="E533" s="67"/>
      <c r="F533" s="80"/>
      <c r="G533" s="81"/>
    </row>
    <row r="534" spans="1:7" ht="10.5" customHeight="1" x14ac:dyDescent="0.2">
      <c r="A534" s="3" t="s">
        <v>639</v>
      </c>
      <c r="B534" s="5" t="s">
        <v>1225</v>
      </c>
      <c r="C534" s="3" t="s">
        <v>131</v>
      </c>
      <c r="D534" s="62">
        <v>0.02</v>
      </c>
      <c r="E534" s="62">
        <v>560.53</v>
      </c>
      <c r="F534" s="77">
        <f t="shared" ref="F534:F552" si="26">ROUND(D534*E534,2)</f>
        <v>11.21</v>
      </c>
      <c r="G534" s="78"/>
    </row>
    <row r="535" spans="1:7" ht="10.5" customHeight="1" x14ac:dyDescent="0.2">
      <c r="A535" s="3" t="s">
        <v>640</v>
      </c>
      <c r="B535" s="5" t="s">
        <v>1226</v>
      </c>
      <c r="C535" s="3" t="s">
        <v>131</v>
      </c>
      <c r="D535" s="62">
        <v>0.02</v>
      </c>
      <c r="E535" s="62">
        <v>183.23</v>
      </c>
      <c r="F535" s="77">
        <f t="shared" si="26"/>
        <v>3.66</v>
      </c>
      <c r="G535" s="78"/>
    </row>
    <row r="536" spans="1:7" ht="10.5" customHeight="1" x14ac:dyDescent="0.2">
      <c r="A536" s="3" t="s">
        <v>641</v>
      </c>
      <c r="B536" s="5" t="s">
        <v>12</v>
      </c>
      <c r="C536" s="3" t="s">
        <v>13</v>
      </c>
      <c r="D536" s="44">
        <v>138</v>
      </c>
      <c r="E536" s="62">
        <v>8.86</v>
      </c>
      <c r="F536" s="77">
        <f t="shared" si="26"/>
        <v>1222.68</v>
      </c>
      <c r="G536" s="78"/>
    </row>
    <row r="537" spans="1:7" ht="10.5" customHeight="1" x14ac:dyDescent="0.2">
      <c r="A537" s="3" t="s">
        <v>642</v>
      </c>
      <c r="B537" s="5" t="s">
        <v>14</v>
      </c>
      <c r="C537" s="3" t="s">
        <v>23</v>
      </c>
      <c r="D537" s="44">
        <v>54</v>
      </c>
      <c r="E537" s="62">
        <v>3.87</v>
      </c>
      <c r="F537" s="77">
        <f t="shared" si="26"/>
        <v>208.98</v>
      </c>
      <c r="G537" s="78"/>
    </row>
    <row r="538" spans="1:7" ht="10.5" customHeight="1" x14ac:dyDescent="0.2">
      <c r="A538" s="3" t="s">
        <v>643</v>
      </c>
      <c r="B538" s="5" t="s">
        <v>15</v>
      </c>
      <c r="C538" s="3" t="s">
        <v>23</v>
      </c>
      <c r="D538" s="44">
        <v>84</v>
      </c>
      <c r="E538" s="62">
        <v>3.87</v>
      </c>
      <c r="F538" s="77">
        <f t="shared" si="26"/>
        <v>325.08</v>
      </c>
      <c r="G538" s="78"/>
    </row>
    <row r="539" spans="1:7" ht="10.5" customHeight="1" x14ac:dyDescent="0.2">
      <c r="A539" s="3" t="s">
        <v>644</v>
      </c>
      <c r="B539" s="5" t="s">
        <v>16</v>
      </c>
      <c r="C539" s="3" t="s">
        <v>17</v>
      </c>
      <c r="D539" s="44">
        <v>1</v>
      </c>
      <c r="E539" s="62">
        <v>217.35</v>
      </c>
      <c r="F539" s="77">
        <f t="shared" si="26"/>
        <v>217.35</v>
      </c>
      <c r="G539" s="78"/>
    </row>
    <row r="540" spans="1:7" ht="10.5" customHeight="1" x14ac:dyDescent="0.2">
      <c r="A540" s="3" t="s">
        <v>645</v>
      </c>
      <c r="B540" s="5" t="s">
        <v>18</v>
      </c>
      <c r="C540" s="3" t="s">
        <v>131</v>
      </c>
      <c r="D540" s="62">
        <v>1.38</v>
      </c>
      <c r="E540" s="62">
        <v>72.83</v>
      </c>
      <c r="F540" s="77">
        <f t="shared" si="26"/>
        <v>100.51</v>
      </c>
      <c r="G540" s="78"/>
    </row>
    <row r="541" spans="1:7" ht="10.5" customHeight="1" x14ac:dyDescent="0.2">
      <c r="A541" s="3" t="s">
        <v>646</v>
      </c>
      <c r="B541" s="5" t="s">
        <v>19</v>
      </c>
      <c r="C541" s="3" t="s">
        <v>131</v>
      </c>
      <c r="D541" s="62">
        <v>0.84</v>
      </c>
      <c r="E541" s="62">
        <v>169.52</v>
      </c>
      <c r="F541" s="77">
        <f t="shared" si="26"/>
        <v>142.4</v>
      </c>
      <c r="G541" s="78"/>
    </row>
    <row r="542" spans="1:7" ht="10.5" customHeight="1" x14ac:dyDescent="0.2">
      <c r="A542" s="3" t="s">
        <v>647</v>
      </c>
      <c r="B542" s="5" t="s">
        <v>20</v>
      </c>
      <c r="C542" s="3" t="s">
        <v>131</v>
      </c>
      <c r="D542" s="62">
        <v>0.54</v>
      </c>
      <c r="E542" s="62">
        <v>204.02</v>
      </c>
      <c r="F542" s="77">
        <f t="shared" si="26"/>
        <v>110.17</v>
      </c>
      <c r="G542" s="78"/>
    </row>
    <row r="543" spans="1:7" ht="10.5" customHeight="1" x14ac:dyDescent="0.2">
      <c r="A543" s="3" t="s">
        <v>648</v>
      </c>
      <c r="B543" s="5" t="s">
        <v>1227</v>
      </c>
      <c r="C543" s="3" t="s">
        <v>13</v>
      </c>
      <c r="D543" s="62">
        <v>84.84</v>
      </c>
      <c r="E543" s="62">
        <v>3.23</v>
      </c>
      <c r="F543" s="77">
        <f t="shared" si="26"/>
        <v>274.02999999999997</v>
      </c>
      <c r="G543" s="78"/>
    </row>
    <row r="544" spans="1:7" ht="10.5" customHeight="1" x14ac:dyDescent="0.2">
      <c r="A544" s="3" t="s">
        <v>649</v>
      </c>
      <c r="B544" s="5" t="s">
        <v>1228</v>
      </c>
      <c r="C544" s="3" t="s">
        <v>13</v>
      </c>
      <c r="D544" s="62">
        <v>54.54</v>
      </c>
      <c r="E544" s="62">
        <v>3.59</v>
      </c>
      <c r="F544" s="77">
        <f t="shared" si="26"/>
        <v>195.8</v>
      </c>
      <c r="G544" s="78"/>
    </row>
    <row r="545" spans="1:7" ht="11.1" customHeight="1" x14ac:dyDescent="0.2">
      <c r="A545" s="3" t="s">
        <v>650</v>
      </c>
      <c r="B545" s="5" t="s">
        <v>1143</v>
      </c>
      <c r="C545" s="3" t="s">
        <v>23</v>
      </c>
      <c r="D545" s="44">
        <v>30</v>
      </c>
      <c r="E545" s="62">
        <v>5.67</v>
      </c>
      <c r="F545" s="77">
        <f t="shared" si="26"/>
        <v>170.1</v>
      </c>
      <c r="G545" s="78"/>
    </row>
    <row r="546" spans="1:7" ht="10.5" customHeight="1" x14ac:dyDescent="0.2">
      <c r="A546" s="3" t="s">
        <v>651</v>
      </c>
      <c r="B546" s="5" t="s">
        <v>21</v>
      </c>
      <c r="C546" s="3" t="s">
        <v>23</v>
      </c>
      <c r="D546" s="44">
        <v>30</v>
      </c>
      <c r="E546" s="62">
        <v>9.51</v>
      </c>
      <c r="F546" s="77">
        <f t="shared" si="26"/>
        <v>285.3</v>
      </c>
      <c r="G546" s="78"/>
    </row>
    <row r="547" spans="1:7" ht="9.9499999999999993" customHeight="1" x14ac:dyDescent="0.2">
      <c r="A547" s="3" t="s">
        <v>652</v>
      </c>
      <c r="B547" s="5" t="s">
        <v>22</v>
      </c>
      <c r="C547" s="3" t="s">
        <v>23</v>
      </c>
      <c r="D547" s="44">
        <v>28</v>
      </c>
      <c r="E547" s="62">
        <v>16.420000000000002</v>
      </c>
      <c r="F547" s="77">
        <f t="shared" si="26"/>
        <v>459.76</v>
      </c>
      <c r="G547" s="78"/>
    </row>
    <row r="548" spans="1:7" ht="11.1" customHeight="1" x14ac:dyDescent="0.2">
      <c r="A548" s="3" t="s">
        <v>653</v>
      </c>
      <c r="B548" s="5" t="s">
        <v>24</v>
      </c>
      <c r="C548" s="3" t="s">
        <v>17</v>
      </c>
      <c r="D548" s="44">
        <v>28</v>
      </c>
      <c r="E548" s="62">
        <v>108.68</v>
      </c>
      <c r="F548" s="77">
        <f t="shared" si="26"/>
        <v>3043.04</v>
      </c>
      <c r="G548" s="78"/>
    </row>
    <row r="549" spans="1:7" ht="10.5" customHeight="1" x14ac:dyDescent="0.2">
      <c r="A549" s="3" t="s">
        <v>654</v>
      </c>
      <c r="B549" s="5" t="s">
        <v>1229</v>
      </c>
      <c r="C549" s="3" t="s">
        <v>23</v>
      </c>
      <c r="D549" s="44">
        <v>2</v>
      </c>
      <c r="E549" s="62">
        <v>8.6199999999999992</v>
      </c>
      <c r="F549" s="77">
        <f t="shared" si="26"/>
        <v>17.239999999999998</v>
      </c>
      <c r="G549" s="78"/>
    </row>
    <row r="550" spans="1:7" ht="10.5" customHeight="1" x14ac:dyDescent="0.2">
      <c r="A550" s="3" t="s">
        <v>655</v>
      </c>
      <c r="B550" s="5" t="s">
        <v>1154</v>
      </c>
      <c r="C550" s="3" t="s">
        <v>23</v>
      </c>
      <c r="D550" s="44">
        <v>2</v>
      </c>
      <c r="E550" s="62">
        <v>5.95</v>
      </c>
      <c r="F550" s="77">
        <f t="shared" si="26"/>
        <v>11.9</v>
      </c>
      <c r="G550" s="78"/>
    </row>
    <row r="551" spans="1:7" ht="10.5" customHeight="1" x14ac:dyDescent="0.2">
      <c r="A551" s="3" t="s">
        <v>656</v>
      </c>
      <c r="B551" s="5" t="s">
        <v>1230</v>
      </c>
      <c r="C551" s="3" t="s">
        <v>23</v>
      </c>
      <c r="D551" s="44">
        <v>2</v>
      </c>
      <c r="E551" s="62">
        <v>65.81</v>
      </c>
      <c r="F551" s="77">
        <f t="shared" si="26"/>
        <v>131.62</v>
      </c>
      <c r="G551" s="78"/>
    </row>
    <row r="552" spans="1:7" ht="10.5" customHeight="1" x14ac:dyDescent="0.2">
      <c r="A552" s="3" t="s">
        <v>657</v>
      </c>
      <c r="B552" s="5" t="s">
        <v>1167</v>
      </c>
      <c r="C552" s="3" t="s">
        <v>135</v>
      </c>
      <c r="D552" s="62">
        <v>7.4999999999999997E-2</v>
      </c>
      <c r="E552" s="62">
        <v>483.87</v>
      </c>
      <c r="F552" s="77">
        <f t="shared" si="26"/>
        <v>36.29</v>
      </c>
      <c r="G552" s="78"/>
    </row>
    <row r="553" spans="1:7" ht="11.45" customHeight="1" x14ac:dyDescent="0.2">
      <c r="A553" s="27"/>
      <c r="B553" s="28" t="s">
        <v>25</v>
      </c>
      <c r="C553" s="66"/>
      <c r="D553" s="67"/>
      <c r="E553" s="67"/>
      <c r="F553" s="80"/>
      <c r="G553" s="81"/>
    </row>
    <row r="554" spans="1:7" ht="20.100000000000001" customHeight="1" x14ac:dyDescent="0.2">
      <c r="A554" s="3" t="s">
        <v>658</v>
      </c>
      <c r="B554" s="5" t="s">
        <v>31</v>
      </c>
      <c r="C554" s="3" t="s">
        <v>23</v>
      </c>
      <c r="D554" s="44">
        <v>1</v>
      </c>
      <c r="E554" s="62">
        <v>50.78</v>
      </c>
      <c r="F554" s="77">
        <f t="shared" ref="F554:F566" si="27">ROUND(D554*E554,2)</f>
        <v>50.78</v>
      </c>
      <c r="G554" s="78"/>
    </row>
    <row r="555" spans="1:7" ht="12.6" customHeight="1" x14ac:dyDescent="0.2">
      <c r="A555" s="3" t="s">
        <v>659</v>
      </c>
      <c r="B555" s="5" t="s">
        <v>94</v>
      </c>
      <c r="C555" s="3" t="s">
        <v>17</v>
      </c>
      <c r="D555" s="44">
        <v>1</v>
      </c>
      <c r="E555" s="62">
        <v>67.92</v>
      </c>
      <c r="F555" s="77">
        <f t="shared" si="27"/>
        <v>67.92</v>
      </c>
      <c r="G555" s="78"/>
    </row>
    <row r="556" spans="1:7" ht="10.5" customHeight="1" x14ac:dyDescent="0.2">
      <c r="A556" s="3" t="s">
        <v>660</v>
      </c>
      <c r="B556" s="5" t="s">
        <v>34</v>
      </c>
      <c r="C556" s="3" t="s">
        <v>23</v>
      </c>
      <c r="D556" s="44">
        <v>1</v>
      </c>
      <c r="E556" s="62">
        <v>16.39</v>
      </c>
      <c r="F556" s="77">
        <f t="shared" si="27"/>
        <v>16.39</v>
      </c>
      <c r="G556" s="78"/>
    </row>
    <row r="557" spans="1:7" ht="20.45" customHeight="1" x14ac:dyDescent="0.2">
      <c r="A557" s="3" t="s">
        <v>661</v>
      </c>
      <c r="B557" s="5" t="s">
        <v>1156</v>
      </c>
      <c r="C557" s="3" t="s">
        <v>137</v>
      </c>
      <c r="D557" s="62">
        <v>0.03</v>
      </c>
      <c r="E557" s="62">
        <v>859.45</v>
      </c>
      <c r="F557" s="77">
        <f t="shared" si="27"/>
        <v>25.78</v>
      </c>
      <c r="G557" s="78"/>
    </row>
    <row r="558" spans="1:7" ht="10.5" customHeight="1" x14ac:dyDescent="0.2">
      <c r="A558" s="3" t="s">
        <v>662</v>
      </c>
      <c r="B558" s="5" t="s">
        <v>35</v>
      </c>
      <c r="C558" s="3" t="s">
        <v>137</v>
      </c>
      <c r="D558" s="62">
        <v>0.28999999999999998</v>
      </c>
      <c r="E558" s="62">
        <v>81.94</v>
      </c>
      <c r="F558" s="77">
        <f t="shared" si="27"/>
        <v>23.76</v>
      </c>
      <c r="G558" s="78"/>
    </row>
    <row r="559" spans="1:7" ht="10.5" customHeight="1" x14ac:dyDescent="0.2">
      <c r="A559" s="3" t="s">
        <v>663</v>
      </c>
      <c r="B559" s="5" t="s">
        <v>9</v>
      </c>
      <c r="C559" s="3" t="s">
        <v>10</v>
      </c>
      <c r="D559" s="62">
        <v>0.1</v>
      </c>
      <c r="E559" s="62">
        <v>24.37</v>
      </c>
      <c r="F559" s="77">
        <f t="shared" si="27"/>
        <v>2.44</v>
      </c>
      <c r="G559" s="78"/>
    </row>
    <row r="560" spans="1:7" ht="10.5" customHeight="1" x14ac:dyDescent="0.2">
      <c r="A560" s="3" t="s">
        <v>664</v>
      </c>
      <c r="B560" s="5" t="s">
        <v>38</v>
      </c>
      <c r="C560" s="3" t="s">
        <v>131</v>
      </c>
      <c r="D560" s="62">
        <v>4.07</v>
      </c>
      <c r="E560" s="62">
        <v>267.52</v>
      </c>
      <c r="F560" s="77">
        <f t="shared" si="27"/>
        <v>1088.81</v>
      </c>
      <c r="G560" s="78"/>
    </row>
    <row r="561" spans="1:7" ht="12.6" customHeight="1" x14ac:dyDescent="0.2">
      <c r="A561" s="3" t="s">
        <v>665</v>
      </c>
      <c r="B561" s="5" t="s">
        <v>39</v>
      </c>
      <c r="C561" s="3" t="s">
        <v>23</v>
      </c>
      <c r="D561" s="44">
        <v>28</v>
      </c>
      <c r="E561" s="62">
        <v>0.46</v>
      </c>
      <c r="F561" s="77">
        <f t="shared" si="27"/>
        <v>12.88</v>
      </c>
      <c r="G561" s="78"/>
    </row>
    <row r="562" spans="1:7" ht="10.5" customHeight="1" x14ac:dyDescent="0.2">
      <c r="A562" s="3" t="s">
        <v>666</v>
      </c>
      <c r="B562" s="5" t="s">
        <v>40</v>
      </c>
      <c r="C562" s="3" t="s">
        <v>13</v>
      </c>
      <c r="D562" s="62">
        <v>20.399999999999999</v>
      </c>
      <c r="E562" s="62">
        <v>8.15</v>
      </c>
      <c r="F562" s="77">
        <f t="shared" si="27"/>
        <v>166.26</v>
      </c>
      <c r="G562" s="78"/>
    </row>
    <row r="563" spans="1:7" ht="10.5" customHeight="1" x14ac:dyDescent="0.2">
      <c r="A563" s="3" t="s">
        <v>667</v>
      </c>
      <c r="B563" s="5" t="s">
        <v>41</v>
      </c>
      <c r="C563" s="3" t="s">
        <v>13</v>
      </c>
      <c r="D563" s="62">
        <v>2.04</v>
      </c>
      <c r="E563" s="62">
        <v>2.72</v>
      </c>
      <c r="F563" s="77">
        <f t="shared" si="27"/>
        <v>5.55</v>
      </c>
      <c r="G563" s="78"/>
    </row>
    <row r="564" spans="1:7" ht="10.5" customHeight="1" x14ac:dyDescent="0.2">
      <c r="A564" s="3" t="s">
        <v>668</v>
      </c>
      <c r="B564" s="5" t="s">
        <v>42</v>
      </c>
      <c r="C564" s="3" t="s">
        <v>13</v>
      </c>
      <c r="D564" s="62">
        <v>252.35</v>
      </c>
      <c r="E564" s="62">
        <v>0.95</v>
      </c>
      <c r="F564" s="77">
        <f t="shared" si="27"/>
        <v>239.73</v>
      </c>
      <c r="G564" s="78"/>
    </row>
    <row r="565" spans="1:7" ht="10.5" customHeight="1" x14ac:dyDescent="0.2">
      <c r="A565" s="3" t="s">
        <v>669</v>
      </c>
      <c r="B565" s="5" t="s">
        <v>43</v>
      </c>
      <c r="C565" s="3" t="s">
        <v>13</v>
      </c>
      <c r="D565" s="62">
        <v>144.19999999999999</v>
      </c>
      <c r="E565" s="62">
        <v>0.68</v>
      </c>
      <c r="F565" s="77">
        <f t="shared" si="27"/>
        <v>98.06</v>
      </c>
      <c r="G565" s="78"/>
    </row>
    <row r="566" spans="1:7" ht="12.6" customHeight="1" x14ac:dyDescent="0.2">
      <c r="A566" s="3" t="s">
        <v>670</v>
      </c>
      <c r="B566" s="5" t="s">
        <v>45</v>
      </c>
      <c r="C566" s="3" t="s">
        <v>23</v>
      </c>
      <c r="D566" s="44">
        <v>32</v>
      </c>
      <c r="E566" s="62">
        <v>11.34</v>
      </c>
      <c r="F566" s="77">
        <f t="shared" si="27"/>
        <v>362.88</v>
      </c>
      <c r="G566" s="78"/>
    </row>
    <row r="567" spans="1:7" ht="11.1" customHeight="1" x14ac:dyDescent="0.2">
      <c r="A567" s="27"/>
      <c r="B567" s="28" t="s">
        <v>46</v>
      </c>
      <c r="C567" s="66"/>
      <c r="D567" s="67"/>
      <c r="E567" s="67"/>
      <c r="F567" s="80"/>
      <c r="G567" s="81"/>
    </row>
    <row r="568" spans="1:7" ht="10.5" customHeight="1" x14ac:dyDescent="0.2">
      <c r="A568" s="3" t="s">
        <v>671</v>
      </c>
      <c r="B568" s="5" t="s">
        <v>1231</v>
      </c>
      <c r="C568" s="3" t="s">
        <v>23</v>
      </c>
      <c r="D568" s="44">
        <v>28</v>
      </c>
      <c r="E568" s="62">
        <v>3.32</v>
      </c>
      <c r="F568" s="77">
        <f t="shared" ref="F568:F577" si="28">ROUND(D568*E568,2)</f>
        <v>92.96</v>
      </c>
      <c r="G568" s="78"/>
    </row>
    <row r="569" spans="1:7" ht="10.5" customHeight="1" x14ac:dyDescent="0.2">
      <c r="A569" s="3" t="s">
        <v>672</v>
      </c>
      <c r="B569" s="5" t="s">
        <v>81</v>
      </c>
      <c r="C569" s="3" t="s">
        <v>23</v>
      </c>
      <c r="D569" s="44">
        <v>28</v>
      </c>
      <c r="E569" s="62">
        <v>5.88</v>
      </c>
      <c r="F569" s="77">
        <f t="shared" si="28"/>
        <v>164.64</v>
      </c>
      <c r="G569" s="78"/>
    </row>
    <row r="570" spans="1:7" ht="10.5" customHeight="1" x14ac:dyDescent="0.2">
      <c r="A570" s="3" t="s">
        <v>673</v>
      </c>
      <c r="B570" s="5" t="s">
        <v>9</v>
      </c>
      <c r="C570" s="3" t="s">
        <v>10</v>
      </c>
      <c r="D570" s="62">
        <v>0.1</v>
      </c>
      <c r="E570" s="62">
        <v>24.37</v>
      </c>
      <c r="F570" s="77">
        <f t="shared" si="28"/>
        <v>2.44</v>
      </c>
      <c r="G570" s="78"/>
    </row>
    <row r="571" spans="1:7" ht="20.45" customHeight="1" x14ac:dyDescent="0.2">
      <c r="A571" s="3" t="s">
        <v>674</v>
      </c>
      <c r="B571" s="5" t="s">
        <v>53</v>
      </c>
      <c r="C571" s="3" t="s">
        <v>131</v>
      </c>
      <c r="D571" s="62">
        <v>0.2</v>
      </c>
      <c r="E571" s="62">
        <v>279.45</v>
      </c>
      <c r="F571" s="77">
        <f t="shared" si="28"/>
        <v>55.89</v>
      </c>
      <c r="G571" s="78"/>
    </row>
    <row r="572" spans="1:7" ht="10.5" customHeight="1" x14ac:dyDescent="0.2">
      <c r="A572" s="3" t="s">
        <v>675</v>
      </c>
      <c r="B572" s="5" t="s">
        <v>54</v>
      </c>
      <c r="C572" s="3" t="s">
        <v>13</v>
      </c>
      <c r="D572" s="62">
        <v>20.399999999999999</v>
      </c>
      <c r="E572" s="62">
        <v>0.35</v>
      </c>
      <c r="F572" s="77">
        <f t="shared" si="28"/>
        <v>7.14</v>
      </c>
      <c r="G572" s="78"/>
    </row>
    <row r="573" spans="1:7" ht="10.5" customHeight="1" x14ac:dyDescent="0.2">
      <c r="A573" s="3" t="s">
        <v>676</v>
      </c>
      <c r="B573" s="5" t="s">
        <v>1136</v>
      </c>
      <c r="C573" s="3" t="s">
        <v>131</v>
      </c>
      <c r="D573" s="62">
        <v>0.2</v>
      </c>
      <c r="E573" s="62">
        <v>143.9</v>
      </c>
      <c r="F573" s="77">
        <f t="shared" si="28"/>
        <v>28.78</v>
      </c>
      <c r="G573" s="78"/>
    </row>
    <row r="574" spans="1:7" ht="10.5" customHeight="1" x14ac:dyDescent="0.2">
      <c r="A574" s="3" t="s">
        <v>677</v>
      </c>
      <c r="B574" s="5" t="s">
        <v>38</v>
      </c>
      <c r="C574" s="3" t="s">
        <v>131</v>
      </c>
      <c r="D574" s="62">
        <v>7.3</v>
      </c>
      <c r="E574" s="62">
        <v>184.97</v>
      </c>
      <c r="F574" s="77">
        <f t="shared" si="28"/>
        <v>1350.28</v>
      </c>
      <c r="G574" s="78"/>
    </row>
    <row r="575" spans="1:7" ht="12.6" customHeight="1" x14ac:dyDescent="0.2">
      <c r="A575" s="3" t="s">
        <v>678</v>
      </c>
      <c r="B575" s="5" t="s">
        <v>55</v>
      </c>
      <c r="C575" s="3" t="s">
        <v>23</v>
      </c>
      <c r="D575" s="44">
        <v>56</v>
      </c>
      <c r="E575" s="62">
        <v>1.0900000000000001</v>
      </c>
      <c r="F575" s="77">
        <f t="shared" si="28"/>
        <v>61.04</v>
      </c>
      <c r="G575" s="78"/>
    </row>
    <row r="576" spans="1:7" ht="10.5" customHeight="1" x14ac:dyDescent="0.2">
      <c r="A576" s="3" t="s">
        <v>679</v>
      </c>
      <c r="B576" s="5" t="s">
        <v>1235</v>
      </c>
      <c r="C576" s="3" t="s">
        <v>13</v>
      </c>
      <c r="D576" s="62">
        <v>772.5</v>
      </c>
      <c r="E576" s="62">
        <v>0.34</v>
      </c>
      <c r="F576" s="77">
        <f t="shared" si="28"/>
        <v>262.64999999999998</v>
      </c>
      <c r="G576" s="78"/>
    </row>
    <row r="577" spans="1:7" ht="10.5" customHeight="1" x14ac:dyDescent="0.2">
      <c r="A577" s="3" t="s">
        <v>680</v>
      </c>
      <c r="B577" s="5" t="s">
        <v>51</v>
      </c>
      <c r="C577" s="3" t="s">
        <v>23</v>
      </c>
      <c r="D577" s="44">
        <v>1</v>
      </c>
      <c r="E577" s="62">
        <v>99.87</v>
      </c>
      <c r="F577" s="77">
        <f t="shared" si="28"/>
        <v>99.87</v>
      </c>
      <c r="G577" s="78"/>
    </row>
    <row r="578" spans="1:7" ht="10.5" customHeight="1" x14ac:dyDescent="0.2">
      <c r="A578" s="27"/>
      <c r="B578" s="28" t="s">
        <v>1194</v>
      </c>
      <c r="C578" s="66"/>
      <c r="D578" s="67"/>
      <c r="E578" s="67"/>
      <c r="F578" s="80"/>
      <c r="G578" s="81"/>
    </row>
    <row r="579" spans="1:7" ht="10.5" customHeight="1" x14ac:dyDescent="0.2">
      <c r="A579" s="3" t="s">
        <v>681</v>
      </c>
      <c r="B579" s="5" t="s">
        <v>57</v>
      </c>
      <c r="C579" s="3" t="s">
        <v>23</v>
      </c>
      <c r="D579" s="44">
        <v>26</v>
      </c>
      <c r="E579" s="62">
        <v>15.34</v>
      </c>
      <c r="F579" s="77">
        <f t="shared" ref="F579:F614" si="29">ROUND(D579*E579,2)</f>
        <v>398.84</v>
      </c>
      <c r="G579" s="78"/>
    </row>
    <row r="580" spans="1:7" ht="10.5" customHeight="1" x14ac:dyDescent="0.2">
      <c r="A580" s="3" t="s">
        <v>682</v>
      </c>
      <c r="B580" s="5" t="s">
        <v>82</v>
      </c>
      <c r="C580" s="3" t="s">
        <v>23</v>
      </c>
      <c r="D580" s="44">
        <v>2</v>
      </c>
      <c r="E580" s="62">
        <v>45.06</v>
      </c>
      <c r="F580" s="77">
        <f t="shared" si="29"/>
        <v>90.12</v>
      </c>
      <c r="G580" s="78"/>
    </row>
    <row r="581" spans="1:7" ht="20.45" customHeight="1" x14ac:dyDescent="0.2">
      <c r="A581" s="3" t="s">
        <v>683</v>
      </c>
      <c r="B581" s="5" t="s">
        <v>58</v>
      </c>
      <c r="C581" s="3" t="s">
        <v>23</v>
      </c>
      <c r="D581" s="44">
        <v>1</v>
      </c>
      <c r="E581" s="62">
        <v>70.64</v>
      </c>
      <c r="F581" s="77">
        <f t="shared" si="29"/>
        <v>70.64</v>
      </c>
      <c r="G581" s="78"/>
    </row>
    <row r="582" spans="1:7" ht="10.5" customHeight="1" x14ac:dyDescent="0.2">
      <c r="A582" s="3" t="s">
        <v>684</v>
      </c>
      <c r="B582" s="5" t="s">
        <v>59</v>
      </c>
      <c r="C582" s="3" t="s">
        <v>23</v>
      </c>
      <c r="D582" s="44">
        <v>2</v>
      </c>
      <c r="E582" s="62">
        <v>19.09</v>
      </c>
      <c r="F582" s="77">
        <f t="shared" si="29"/>
        <v>38.18</v>
      </c>
      <c r="G582" s="78"/>
    </row>
    <row r="583" spans="1:7" ht="12.6" customHeight="1" x14ac:dyDescent="0.2">
      <c r="A583" s="3" t="s">
        <v>685</v>
      </c>
      <c r="B583" s="5" t="s">
        <v>1172</v>
      </c>
      <c r="C583" s="3" t="s">
        <v>23</v>
      </c>
      <c r="D583" s="44">
        <v>2</v>
      </c>
      <c r="E583" s="62">
        <v>74.72</v>
      </c>
      <c r="F583" s="77">
        <f t="shared" si="29"/>
        <v>149.44</v>
      </c>
      <c r="G583" s="78"/>
    </row>
    <row r="584" spans="1:7" ht="10.5" customHeight="1" x14ac:dyDescent="0.2">
      <c r="A584" s="3" t="s">
        <v>686</v>
      </c>
      <c r="B584" s="5" t="s">
        <v>1247</v>
      </c>
      <c r="C584" s="3" t="s">
        <v>23</v>
      </c>
      <c r="D584" s="44">
        <v>28</v>
      </c>
      <c r="E584" s="62">
        <v>6.55</v>
      </c>
      <c r="F584" s="77">
        <f t="shared" si="29"/>
        <v>183.4</v>
      </c>
      <c r="G584" s="78"/>
    </row>
    <row r="585" spans="1:7" ht="10.5" customHeight="1" x14ac:dyDescent="0.2">
      <c r="A585" s="3" t="s">
        <v>687</v>
      </c>
      <c r="B585" s="5" t="s">
        <v>60</v>
      </c>
      <c r="C585" s="3" t="s">
        <v>23</v>
      </c>
      <c r="D585" s="44">
        <v>2</v>
      </c>
      <c r="E585" s="62">
        <v>5.31</v>
      </c>
      <c r="F585" s="77">
        <f t="shared" si="29"/>
        <v>10.62</v>
      </c>
      <c r="G585" s="78"/>
    </row>
    <row r="586" spans="1:7" ht="12.6" customHeight="1" x14ac:dyDescent="0.2">
      <c r="A586" s="3" t="s">
        <v>688</v>
      </c>
      <c r="B586" s="5" t="s">
        <v>1180</v>
      </c>
      <c r="C586" s="3" t="s">
        <v>23</v>
      </c>
      <c r="D586" s="44">
        <v>2</v>
      </c>
      <c r="E586" s="62">
        <v>116.83</v>
      </c>
      <c r="F586" s="77">
        <f t="shared" si="29"/>
        <v>233.66</v>
      </c>
      <c r="G586" s="78"/>
    </row>
    <row r="587" spans="1:7" ht="10.5" customHeight="1" x14ac:dyDescent="0.2">
      <c r="A587" s="3" t="s">
        <v>689</v>
      </c>
      <c r="B587" s="5" t="s">
        <v>61</v>
      </c>
      <c r="C587" s="3" t="s">
        <v>23</v>
      </c>
      <c r="D587" s="44">
        <v>3</v>
      </c>
      <c r="E587" s="62">
        <v>39.67</v>
      </c>
      <c r="F587" s="77">
        <f t="shared" si="29"/>
        <v>119.01</v>
      </c>
      <c r="G587" s="78"/>
    </row>
    <row r="588" spans="1:7" ht="11.1" customHeight="1" x14ac:dyDescent="0.2">
      <c r="A588" s="3" t="s">
        <v>690</v>
      </c>
      <c r="B588" s="5" t="s">
        <v>1142</v>
      </c>
      <c r="C588" s="3" t="s">
        <v>23</v>
      </c>
      <c r="D588" s="44">
        <v>1</v>
      </c>
      <c r="E588" s="62">
        <v>28.53</v>
      </c>
      <c r="F588" s="77">
        <f t="shared" si="29"/>
        <v>28.53</v>
      </c>
      <c r="G588" s="78"/>
    </row>
    <row r="589" spans="1:7" ht="20.45" customHeight="1" x14ac:dyDescent="0.2">
      <c r="A589" s="3" t="s">
        <v>691</v>
      </c>
      <c r="B589" s="5" t="s">
        <v>1144</v>
      </c>
      <c r="C589" s="3" t="s">
        <v>17</v>
      </c>
      <c r="D589" s="44">
        <v>1</v>
      </c>
      <c r="E589" s="62">
        <v>132.51</v>
      </c>
      <c r="F589" s="77">
        <f t="shared" si="29"/>
        <v>132.51</v>
      </c>
      <c r="G589" s="78"/>
    </row>
    <row r="590" spans="1:7" ht="10.5" customHeight="1" x14ac:dyDescent="0.2">
      <c r="A590" s="3" t="s">
        <v>692</v>
      </c>
      <c r="B590" s="5" t="s">
        <v>62</v>
      </c>
      <c r="C590" s="3" t="s">
        <v>17</v>
      </c>
      <c r="D590" s="44">
        <v>1</v>
      </c>
      <c r="E590" s="62">
        <v>81.510000000000005</v>
      </c>
      <c r="F590" s="77">
        <f t="shared" si="29"/>
        <v>81.510000000000005</v>
      </c>
      <c r="G590" s="78"/>
    </row>
    <row r="591" spans="1:7" ht="20.45" customHeight="1" x14ac:dyDescent="0.2">
      <c r="A591" s="3" t="s">
        <v>693</v>
      </c>
      <c r="B591" s="5" t="s">
        <v>1145</v>
      </c>
      <c r="C591" s="3" t="s">
        <v>13</v>
      </c>
      <c r="D591" s="44">
        <v>1116</v>
      </c>
      <c r="E591" s="62">
        <v>4.88</v>
      </c>
      <c r="F591" s="77">
        <f t="shared" si="29"/>
        <v>5446.08</v>
      </c>
      <c r="G591" s="78"/>
    </row>
    <row r="592" spans="1:7" ht="10.5" customHeight="1" x14ac:dyDescent="0.2">
      <c r="A592" s="3" t="s">
        <v>694</v>
      </c>
      <c r="B592" s="5" t="s">
        <v>1147</v>
      </c>
      <c r="C592" s="3" t="s">
        <v>13</v>
      </c>
      <c r="D592" s="62">
        <v>31.62</v>
      </c>
      <c r="E592" s="62">
        <v>23.09</v>
      </c>
      <c r="F592" s="77">
        <f t="shared" si="29"/>
        <v>730.11</v>
      </c>
      <c r="G592" s="78"/>
    </row>
    <row r="593" spans="1:7" ht="10.5" customHeight="1" x14ac:dyDescent="0.2">
      <c r="A593" s="3" t="s">
        <v>695</v>
      </c>
      <c r="B593" s="5" t="s">
        <v>1148</v>
      </c>
      <c r="C593" s="3" t="s">
        <v>13</v>
      </c>
      <c r="D593" s="62">
        <v>37.74</v>
      </c>
      <c r="E593" s="62">
        <v>9.51</v>
      </c>
      <c r="F593" s="77">
        <f t="shared" si="29"/>
        <v>358.91</v>
      </c>
      <c r="G593" s="78"/>
    </row>
    <row r="594" spans="1:7" ht="10.5" customHeight="1" x14ac:dyDescent="0.2">
      <c r="A594" s="3" t="s">
        <v>696</v>
      </c>
      <c r="B594" s="5" t="s">
        <v>63</v>
      </c>
      <c r="C594" s="3" t="s">
        <v>13</v>
      </c>
      <c r="D594" s="62">
        <v>7.14</v>
      </c>
      <c r="E594" s="62">
        <v>8.15</v>
      </c>
      <c r="F594" s="77">
        <f t="shared" si="29"/>
        <v>58.19</v>
      </c>
      <c r="G594" s="78"/>
    </row>
    <row r="595" spans="1:7" ht="10.5" customHeight="1" x14ac:dyDescent="0.2">
      <c r="A595" s="3" t="s">
        <v>697</v>
      </c>
      <c r="B595" s="5" t="s">
        <v>1149</v>
      </c>
      <c r="C595" s="3" t="s">
        <v>13</v>
      </c>
      <c r="D595" s="62">
        <v>542.64</v>
      </c>
      <c r="E595" s="62">
        <v>4.08</v>
      </c>
      <c r="F595" s="77">
        <f t="shared" si="29"/>
        <v>2213.9699999999998</v>
      </c>
      <c r="G595" s="78"/>
    </row>
    <row r="596" spans="1:7" ht="10.5" customHeight="1" x14ac:dyDescent="0.2">
      <c r="A596" s="3" t="s">
        <v>698</v>
      </c>
      <c r="B596" s="5" t="s">
        <v>1150</v>
      </c>
      <c r="C596" s="3" t="s">
        <v>13</v>
      </c>
      <c r="D596" s="62">
        <v>7.14</v>
      </c>
      <c r="E596" s="62">
        <v>2.72</v>
      </c>
      <c r="F596" s="77">
        <f t="shared" si="29"/>
        <v>19.420000000000002</v>
      </c>
      <c r="G596" s="78"/>
    </row>
    <row r="597" spans="1:7" ht="10.5" customHeight="1" x14ac:dyDescent="0.2">
      <c r="A597" s="3" t="s">
        <v>699</v>
      </c>
      <c r="B597" s="5" t="s">
        <v>65</v>
      </c>
      <c r="C597" s="3" t="s">
        <v>13</v>
      </c>
      <c r="D597" s="62">
        <v>512.04</v>
      </c>
      <c r="E597" s="62">
        <v>2.72</v>
      </c>
      <c r="F597" s="77">
        <f t="shared" si="29"/>
        <v>1392.75</v>
      </c>
      <c r="G597" s="78"/>
    </row>
    <row r="598" spans="1:7" ht="10.5" customHeight="1" x14ac:dyDescent="0.2">
      <c r="A598" s="3" t="s">
        <v>700</v>
      </c>
      <c r="B598" s="5" t="s">
        <v>16</v>
      </c>
      <c r="C598" s="3" t="s">
        <v>17</v>
      </c>
      <c r="D598" s="44">
        <v>1</v>
      </c>
      <c r="E598" s="62">
        <v>380.37</v>
      </c>
      <c r="F598" s="77">
        <f t="shared" si="29"/>
        <v>380.37</v>
      </c>
      <c r="G598" s="78"/>
    </row>
    <row r="599" spans="1:7" ht="10.5" customHeight="1" x14ac:dyDescent="0.2">
      <c r="A599" s="3" t="s">
        <v>701</v>
      </c>
      <c r="B599" s="5" t="s">
        <v>66</v>
      </c>
      <c r="C599" s="3" t="s">
        <v>131</v>
      </c>
      <c r="D599" s="62">
        <v>11.16</v>
      </c>
      <c r="E599" s="62">
        <v>129.83000000000001</v>
      </c>
      <c r="F599" s="77">
        <f t="shared" si="29"/>
        <v>1448.9</v>
      </c>
      <c r="G599" s="78"/>
    </row>
    <row r="600" spans="1:7" ht="11.1" customHeight="1" x14ac:dyDescent="0.2">
      <c r="A600" s="3" t="s">
        <v>702</v>
      </c>
      <c r="B600" s="5" t="s">
        <v>67</v>
      </c>
      <c r="C600" s="3" t="s">
        <v>13</v>
      </c>
      <c r="D600" s="62">
        <v>537.32000000000005</v>
      </c>
      <c r="E600" s="62">
        <v>0.16</v>
      </c>
      <c r="F600" s="77">
        <f t="shared" si="29"/>
        <v>85.97</v>
      </c>
      <c r="G600" s="78"/>
    </row>
    <row r="601" spans="1:7" ht="11.1" customHeight="1" x14ac:dyDescent="0.2">
      <c r="A601" s="3" t="s">
        <v>703</v>
      </c>
      <c r="B601" s="5" t="s">
        <v>69</v>
      </c>
      <c r="C601" s="3" t="s">
        <v>13</v>
      </c>
      <c r="D601" s="62">
        <v>7.07</v>
      </c>
      <c r="E601" s="62">
        <v>0.24</v>
      </c>
      <c r="F601" s="77">
        <f t="shared" si="29"/>
        <v>1.7</v>
      </c>
      <c r="G601" s="78"/>
    </row>
    <row r="602" spans="1:7" ht="11.1" customHeight="1" x14ac:dyDescent="0.2">
      <c r="A602" s="3" t="s">
        <v>704</v>
      </c>
      <c r="B602" s="5" t="s">
        <v>70</v>
      </c>
      <c r="C602" s="3" t="s">
        <v>13</v>
      </c>
      <c r="D602" s="62">
        <v>37.369999999999997</v>
      </c>
      <c r="E602" s="62">
        <v>0.3</v>
      </c>
      <c r="F602" s="77">
        <f t="shared" si="29"/>
        <v>11.21</v>
      </c>
      <c r="G602" s="78"/>
    </row>
    <row r="603" spans="1:7" ht="11.1" customHeight="1" x14ac:dyDescent="0.2">
      <c r="A603" s="3" t="s">
        <v>705</v>
      </c>
      <c r="B603" s="5" t="s">
        <v>71</v>
      </c>
      <c r="C603" s="3" t="s">
        <v>13</v>
      </c>
      <c r="D603" s="62">
        <v>507.02</v>
      </c>
      <c r="E603" s="62">
        <v>0.08</v>
      </c>
      <c r="F603" s="77">
        <f t="shared" si="29"/>
        <v>40.56</v>
      </c>
      <c r="G603" s="78"/>
    </row>
    <row r="604" spans="1:7" ht="11.1" customHeight="1" x14ac:dyDescent="0.2">
      <c r="A604" s="3" t="s">
        <v>706</v>
      </c>
      <c r="B604" s="5" t="s">
        <v>72</v>
      </c>
      <c r="C604" s="3" t="s">
        <v>13</v>
      </c>
      <c r="D604" s="62">
        <v>7.07</v>
      </c>
      <c r="E604" s="62">
        <v>0.14000000000000001</v>
      </c>
      <c r="F604" s="77">
        <f t="shared" si="29"/>
        <v>0.99</v>
      </c>
      <c r="G604" s="78"/>
    </row>
    <row r="605" spans="1:7" ht="11.1" customHeight="1" x14ac:dyDescent="0.2">
      <c r="A605" s="3" t="s">
        <v>707</v>
      </c>
      <c r="B605" s="5" t="s">
        <v>73</v>
      </c>
      <c r="C605" s="3" t="s">
        <v>13</v>
      </c>
      <c r="D605" s="62">
        <v>31.31</v>
      </c>
      <c r="E605" s="62">
        <v>0.38</v>
      </c>
      <c r="F605" s="77">
        <f t="shared" si="29"/>
        <v>11.9</v>
      </c>
      <c r="G605" s="78"/>
    </row>
    <row r="606" spans="1:7" ht="10.5" customHeight="1" x14ac:dyDescent="0.2">
      <c r="A606" s="3" t="s">
        <v>708</v>
      </c>
      <c r="B606" s="5" t="s">
        <v>74</v>
      </c>
      <c r="C606" s="3" t="s">
        <v>131</v>
      </c>
      <c r="D606" s="62">
        <v>11.16</v>
      </c>
      <c r="E606" s="62">
        <v>132.88</v>
      </c>
      <c r="F606" s="77">
        <f t="shared" si="29"/>
        <v>1482.94</v>
      </c>
      <c r="G606" s="78"/>
    </row>
    <row r="607" spans="1:7" ht="10.5" customHeight="1" x14ac:dyDescent="0.2">
      <c r="A607" s="3" t="s">
        <v>709</v>
      </c>
      <c r="B607" s="5" t="s">
        <v>1152</v>
      </c>
      <c r="C607" s="3" t="s">
        <v>23</v>
      </c>
      <c r="D607" s="44">
        <v>1</v>
      </c>
      <c r="E607" s="62">
        <v>178.23</v>
      </c>
      <c r="F607" s="77">
        <f t="shared" si="29"/>
        <v>178.23</v>
      </c>
      <c r="G607" s="78"/>
    </row>
    <row r="608" spans="1:7" ht="10.5" customHeight="1" x14ac:dyDescent="0.2">
      <c r="A608" s="3" t="s">
        <v>710</v>
      </c>
      <c r="B608" s="5" t="s">
        <v>75</v>
      </c>
      <c r="C608" s="3" t="s">
        <v>23</v>
      </c>
      <c r="D608" s="44">
        <v>28</v>
      </c>
      <c r="E608" s="62">
        <v>39.909999999999997</v>
      </c>
      <c r="F608" s="77">
        <f t="shared" si="29"/>
        <v>1117.48</v>
      </c>
      <c r="G608" s="78"/>
    </row>
    <row r="609" spans="1:7" ht="20.45" customHeight="1" x14ac:dyDescent="0.2">
      <c r="A609" s="3" t="s">
        <v>711</v>
      </c>
      <c r="B609" s="5" t="s">
        <v>1157</v>
      </c>
      <c r="C609" s="3" t="s">
        <v>137</v>
      </c>
      <c r="D609" s="62">
        <v>0.01</v>
      </c>
      <c r="E609" s="62">
        <v>868.38</v>
      </c>
      <c r="F609" s="77">
        <f t="shared" si="29"/>
        <v>8.68</v>
      </c>
      <c r="G609" s="78"/>
    </row>
    <row r="610" spans="1:7" ht="10.5" customHeight="1" x14ac:dyDescent="0.2">
      <c r="A610" s="3" t="s">
        <v>712</v>
      </c>
      <c r="B610" s="5" t="s">
        <v>87</v>
      </c>
      <c r="C610" s="3" t="s">
        <v>23</v>
      </c>
      <c r="D610" s="44">
        <v>1</v>
      </c>
      <c r="E610" s="62">
        <v>10.61</v>
      </c>
      <c r="F610" s="77">
        <f t="shared" si="29"/>
        <v>10.61</v>
      </c>
      <c r="G610" s="78"/>
    </row>
    <row r="611" spans="1:7" ht="10.5" customHeight="1" x14ac:dyDescent="0.2">
      <c r="A611" s="3" t="s">
        <v>713</v>
      </c>
      <c r="B611" s="5" t="s">
        <v>77</v>
      </c>
      <c r="C611" s="3" t="s">
        <v>23</v>
      </c>
      <c r="D611" s="44">
        <v>1</v>
      </c>
      <c r="E611" s="62">
        <v>67.92</v>
      </c>
      <c r="F611" s="77">
        <f t="shared" si="29"/>
        <v>67.92</v>
      </c>
      <c r="G611" s="78"/>
    </row>
    <row r="612" spans="1:7" ht="20.45" customHeight="1" x14ac:dyDescent="0.2">
      <c r="A612" s="3" t="s">
        <v>714</v>
      </c>
      <c r="B612" s="5" t="s">
        <v>1233</v>
      </c>
      <c r="C612" s="3" t="s">
        <v>23</v>
      </c>
      <c r="D612" s="44">
        <v>1</v>
      </c>
      <c r="E612" s="62">
        <v>20.56</v>
      </c>
      <c r="F612" s="77">
        <f t="shared" si="29"/>
        <v>20.56</v>
      </c>
      <c r="G612" s="78"/>
    </row>
    <row r="613" spans="1:7" ht="10.5" customHeight="1" x14ac:dyDescent="0.2">
      <c r="A613" s="3" t="s">
        <v>715</v>
      </c>
      <c r="B613" s="5" t="s">
        <v>1246</v>
      </c>
      <c r="C613" s="3" t="s">
        <v>23</v>
      </c>
      <c r="D613" s="44">
        <v>2</v>
      </c>
      <c r="E613" s="62">
        <v>7.35</v>
      </c>
      <c r="F613" s="77">
        <f t="shared" si="29"/>
        <v>14.7</v>
      </c>
      <c r="G613" s="78"/>
    </row>
    <row r="614" spans="1:7" ht="10.5" customHeight="1" x14ac:dyDescent="0.2">
      <c r="A614" s="3" t="s">
        <v>716</v>
      </c>
      <c r="B614" s="5" t="s">
        <v>9</v>
      </c>
      <c r="C614" s="3" t="s">
        <v>10</v>
      </c>
      <c r="D614" s="62">
        <v>0.15</v>
      </c>
      <c r="E614" s="62">
        <v>24.37</v>
      </c>
      <c r="F614" s="77">
        <f t="shared" si="29"/>
        <v>3.66</v>
      </c>
      <c r="G614" s="78"/>
    </row>
    <row r="615" spans="1:7" ht="10.5" customHeight="1" x14ac:dyDescent="0.2">
      <c r="A615" s="48" t="s">
        <v>78</v>
      </c>
      <c r="B615" s="49" t="s">
        <v>1202</v>
      </c>
      <c r="C615" s="23"/>
      <c r="D615" s="24"/>
      <c r="E615" s="50"/>
      <c r="F615" s="88"/>
      <c r="G615" s="89"/>
    </row>
    <row r="616" spans="1:7" ht="10.5" customHeight="1" x14ac:dyDescent="0.2">
      <c r="A616" s="37" t="s">
        <v>717</v>
      </c>
      <c r="B616" s="38" t="s">
        <v>1188</v>
      </c>
      <c r="C616" s="11" t="s">
        <v>17</v>
      </c>
      <c r="D616" s="44">
        <v>1</v>
      </c>
      <c r="E616" s="10">
        <v>8432</v>
      </c>
      <c r="F616" s="77">
        <f t="shared" ref="F616:F623" si="30">ROUND(D616*E616,2)</f>
        <v>8432</v>
      </c>
      <c r="G616" s="78"/>
    </row>
    <row r="617" spans="1:7" ht="10.5" customHeight="1" x14ac:dyDescent="0.2">
      <c r="A617" s="37" t="s">
        <v>718</v>
      </c>
      <c r="B617" s="34" t="s">
        <v>1132</v>
      </c>
      <c r="C617" s="11" t="s">
        <v>17</v>
      </c>
      <c r="D617" s="47">
        <v>21</v>
      </c>
      <c r="E617" s="10">
        <v>387.16</v>
      </c>
      <c r="F617" s="77">
        <f t="shared" si="30"/>
        <v>8130.36</v>
      </c>
      <c r="G617" s="78"/>
    </row>
    <row r="618" spans="1:7" ht="10.5" customHeight="1" x14ac:dyDescent="0.2">
      <c r="A618" s="37" t="s">
        <v>719</v>
      </c>
      <c r="B618" s="34" t="s">
        <v>1133</v>
      </c>
      <c r="C618" s="11" t="s">
        <v>17</v>
      </c>
      <c r="D618" s="47">
        <v>2</v>
      </c>
      <c r="E618" s="10">
        <v>399.39</v>
      </c>
      <c r="F618" s="77">
        <f t="shared" si="30"/>
        <v>798.78</v>
      </c>
      <c r="G618" s="78"/>
    </row>
    <row r="619" spans="1:7" ht="10.5" customHeight="1" x14ac:dyDescent="0.2">
      <c r="A619" s="37" t="s">
        <v>720</v>
      </c>
      <c r="B619" s="38" t="s">
        <v>1162</v>
      </c>
      <c r="C619" s="11" t="s">
        <v>17</v>
      </c>
      <c r="D619" s="47">
        <v>3</v>
      </c>
      <c r="E619" s="10">
        <v>456.44</v>
      </c>
      <c r="F619" s="77">
        <f t="shared" si="30"/>
        <v>1369.32</v>
      </c>
      <c r="G619" s="78"/>
    </row>
    <row r="620" spans="1:7" ht="10.5" customHeight="1" x14ac:dyDescent="0.2">
      <c r="A620" s="37" t="s">
        <v>721</v>
      </c>
      <c r="B620" s="34" t="s">
        <v>1169</v>
      </c>
      <c r="C620" s="11" t="s">
        <v>17</v>
      </c>
      <c r="D620" s="47">
        <v>2</v>
      </c>
      <c r="E620" s="10">
        <v>662.93</v>
      </c>
      <c r="F620" s="77">
        <f t="shared" si="30"/>
        <v>1325.86</v>
      </c>
      <c r="G620" s="78"/>
    </row>
    <row r="621" spans="1:7" ht="9.9499999999999993" customHeight="1" x14ac:dyDescent="0.2">
      <c r="A621" s="37" t="s">
        <v>722</v>
      </c>
      <c r="B621" s="38" t="s">
        <v>79</v>
      </c>
      <c r="C621" s="11" t="s">
        <v>23</v>
      </c>
      <c r="D621" s="47">
        <v>28</v>
      </c>
      <c r="E621" s="10">
        <v>77.430000000000007</v>
      </c>
      <c r="F621" s="77">
        <f t="shared" si="30"/>
        <v>2168.04</v>
      </c>
      <c r="G621" s="78"/>
    </row>
    <row r="622" spans="1:7" ht="10.5" customHeight="1" x14ac:dyDescent="0.2">
      <c r="A622" s="37" t="s">
        <v>723</v>
      </c>
      <c r="B622" s="57" t="s">
        <v>1219</v>
      </c>
      <c r="C622" s="30" t="s">
        <v>23</v>
      </c>
      <c r="D622" s="58">
        <v>1</v>
      </c>
      <c r="E622" s="12">
        <v>3282.06</v>
      </c>
      <c r="F622" s="77">
        <f t="shared" si="30"/>
        <v>3282.06</v>
      </c>
      <c r="G622" s="78"/>
    </row>
    <row r="623" spans="1:7" ht="10.5" customHeight="1" x14ac:dyDescent="0.2">
      <c r="A623" s="37" t="s">
        <v>724</v>
      </c>
      <c r="B623" s="57" t="s">
        <v>1220</v>
      </c>
      <c r="C623" s="30" t="s">
        <v>23</v>
      </c>
      <c r="D623" s="58">
        <v>1</v>
      </c>
      <c r="E623" s="12">
        <v>4283.25</v>
      </c>
      <c r="F623" s="77">
        <f t="shared" si="30"/>
        <v>4283.25</v>
      </c>
      <c r="G623" s="78"/>
    </row>
    <row r="624" spans="1:7" s="2" customFormat="1" ht="11.1" customHeight="1" x14ac:dyDescent="0.2">
      <c r="A624" s="13" t="s">
        <v>725</v>
      </c>
      <c r="B624" s="8" t="s">
        <v>1213</v>
      </c>
      <c r="C624" s="13"/>
      <c r="D624" s="65"/>
      <c r="E624" s="65"/>
      <c r="F624" s="86">
        <f>SUM(F626:G737)</f>
        <v>63888.7</v>
      </c>
      <c r="G624" s="87"/>
    </row>
    <row r="625" spans="1:7" ht="12.6" customHeight="1" x14ac:dyDescent="0.2">
      <c r="A625" s="27"/>
      <c r="B625" s="28" t="s">
        <v>1</v>
      </c>
      <c r="C625" s="66"/>
      <c r="D625" s="67"/>
      <c r="E625" s="67"/>
      <c r="F625" s="80"/>
      <c r="G625" s="81"/>
    </row>
    <row r="626" spans="1:7" ht="11.1" customHeight="1" x14ac:dyDescent="0.2">
      <c r="A626" s="3" t="s">
        <v>726</v>
      </c>
      <c r="B626" s="5" t="s">
        <v>1222</v>
      </c>
      <c r="C626" s="3" t="s">
        <v>132</v>
      </c>
      <c r="D626" s="62">
        <v>1.19</v>
      </c>
      <c r="E626" s="62">
        <v>726.45</v>
      </c>
      <c r="F626" s="77">
        <f t="shared" ref="F626:F644" si="31">ROUND(D626*E626,2)</f>
        <v>864.48</v>
      </c>
      <c r="G626" s="78"/>
    </row>
    <row r="627" spans="1:7" ht="10.5" customHeight="1" x14ac:dyDescent="0.2">
      <c r="A627" s="3" t="s">
        <v>727</v>
      </c>
      <c r="B627" s="5" t="s">
        <v>1221</v>
      </c>
      <c r="C627" s="3" t="s">
        <v>134</v>
      </c>
      <c r="D627" s="44">
        <v>119</v>
      </c>
      <c r="E627" s="62">
        <v>17.2</v>
      </c>
      <c r="F627" s="77">
        <f t="shared" si="31"/>
        <v>2046.8</v>
      </c>
      <c r="G627" s="78"/>
    </row>
    <row r="628" spans="1:7" ht="10.5" customHeight="1" x14ac:dyDescent="0.2">
      <c r="A628" s="3" t="s">
        <v>728</v>
      </c>
      <c r="B628" s="5" t="s">
        <v>2</v>
      </c>
      <c r="C628" s="3" t="s">
        <v>131</v>
      </c>
      <c r="D628" s="62">
        <v>0.06</v>
      </c>
      <c r="E628" s="62">
        <v>420.35</v>
      </c>
      <c r="F628" s="77">
        <f t="shared" si="31"/>
        <v>25.22</v>
      </c>
      <c r="G628" s="78"/>
    </row>
    <row r="629" spans="1:7" ht="10.5" customHeight="1" x14ac:dyDescent="0.2">
      <c r="A629" s="3" t="s">
        <v>729</v>
      </c>
      <c r="B629" s="5" t="s">
        <v>1223</v>
      </c>
      <c r="C629" s="3" t="s">
        <v>134</v>
      </c>
      <c r="D629" s="44">
        <v>2</v>
      </c>
      <c r="E629" s="62">
        <v>9.81</v>
      </c>
      <c r="F629" s="77">
        <f t="shared" si="31"/>
        <v>19.62</v>
      </c>
      <c r="G629" s="78"/>
    </row>
    <row r="630" spans="1:7" ht="10.5" customHeight="1" x14ac:dyDescent="0.2">
      <c r="A630" s="3" t="s">
        <v>730</v>
      </c>
      <c r="B630" s="5" t="s">
        <v>3</v>
      </c>
      <c r="C630" s="3" t="s">
        <v>132</v>
      </c>
      <c r="D630" s="62">
        <v>0.02</v>
      </c>
      <c r="E630" s="62">
        <v>392.8</v>
      </c>
      <c r="F630" s="77">
        <f t="shared" si="31"/>
        <v>7.86</v>
      </c>
      <c r="G630" s="78"/>
    </row>
    <row r="631" spans="1:7" ht="10.5" customHeight="1" x14ac:dyDescent="0.2">
      <c r="A631" s="3" t="s">
        <v>731</v>
      </c>
      <c r="B631" s="5" t="s">
        <v>4</v>
      </c>
      <c r="C631" s="3" t="s">
        <v>132</v>
      </c>
      <c r="D631" s="62">
        <v>0.02</v>
      </c>
      <c r="E631" s="62">
        <v>261.85000000000002</v>
      </c>
      <c r="F631" s="77">
        <f t="shared" si="31"/>
        <v>5.24</v>
      </c>
      <c r="G631" s="78"/>
    </row>
    <row r="632" spans="1:7" ht="10.5" customHeight="1" x14ac:dyDescent="0.2">
      <c r="A632" s="3" t="s">
        <v>732</v>
      </c>
      <c r="B632" s="5" t="s">
        <v>5</v>
      </c>
      <c r="C632" s="3" t="s">
        <v>132</v>
      </c>
      <c r="D632" s="62">
        <v>0.02</v>
      </c>
      <c r="E632" s="62">
        <v>102.82</v>
      </c>
      <c r="F632" s="77">
        <f t="shared" si="31"/>
        <v>2.06</v>
      </c>
      <c r="G632" s="78"/>
    </row>
    <row r="633" spans="1:7" ht="10.5" customHeight="1" x14ac:dyDescent="0.2">
      <c r="A633" s="3" t="s">
        <v>733</v>
      </c>
      <c r="B633" s="5" t="s">
        <v>6</v>
      </c>
      <c r="C633" s="3" t="s">
        <v>132</v>
      </c>
      <c r="D633" s="62">
        <v>0.02</v>
      </c>
      <c r="E633" s="62">
        <v>92.71</v>
      </c>
      <c r="F633" s="77">
        <f t="shared" si="31"/>
        <v>1.85</v>
      </c>
      <c r="G633" s="78"/>
    </row>
    <row r="634" spans="1:7" ht="10.5" customHeight="1" x14ac:dyDescent="0.2">
      <c r="A634" s="3" t="s">
        <v>734</v>
      </c>
      <c r="B634" s="5" t="s">
        <v>1224</v>
      </c>
      <c r="C634" s="3" t="s">
        <v>132</v>
      </c>
      <c r="D634" s="62">
        <v>0.27</v>
      </c>
      <c r="E634" s="62">
        <v>1330.09</v>
      </c>
      <c r="F634" s="77">
        <f t="shared" si="31"/>
        <v>359.12</v>
      </c>
      <c r="G634" s="78"/>
    </row>
    <row r="635" spans="1:7" ht="10.5" customHeight="1" x14ac:dyDescent="0.2">
      <c r="A635" s="3" t="s">
        <v>735</v>
      </c>
      <c r="B635" s="5" t="s">
        <v>3</v>
      </c>
      <c r="C635" s="3" t="s">
        <v>132</v>
      </c>
      <c r="D635" s="62">
        <v>0.27</v>
      </c>
      <c r="E635" s="62">
        <v>392.8</v>
      </c>
      <c r="F635" s="77">
        <f t="shared" si="31"/>
        <v>106.06</v>
      </c>
      <c r="G635" s="78"/>
    </row>
    <row r="636" spans="1:7" ht="10.5" customHeight="1" x14ac:dyDescent="0.2">
      <c r="A636" s="3" t="s">
        <v>736</v>
      </c>
      <c r="B636" s="5" t="s">
        <v>4</v>
      </c>
      <c r="C636" s="3" t="s">
        <v>132</v>
      </c>
      <c r="D636" s="62">
        <v>0.27</v>
      </c>
      <c r="E636" s="62">
        <v>261.85000000000002</v>
      </c>
      <c r="F636" s="77">
        <f t="shared" si="31"/>
        <v>70.7</v>
      </c>
      <c r="G636" s="78"/>
    </row>
    <row r="637" spans="1:7" ht="10.5" customHeight="1" x14ac:dyDescent="0.2">
      <c r="A637" s="3" t="s">
        <v>737</v>
      </c>
      <c r="B637" s="5" t="s">
        <v>7</v>
      </c>
      <c r="C637" s="3" t="s">
        <v>132</v>
      </c>
      <c r="D637" s="62">
        <v>0.27</v>
      </c>
      <c r="E637" s="62">
        <v>120.23</v>
      </c>
      <c r="F637" s="77">
        <f t="shared" si="31"/>
        <v>32.46</v>
      </c>
      <c r="G637" s="78"/>
    </row>
    <row r="638" spans="1:7" ht="10.5" customHeight="1" x14ac:dyDescent="0.2">
      <c r="A638" s="3" t="s">
        <v>738</v>
      </c>
      <c r="B638" s="5" t="s">
        <v>5</v>
      </c>
      <c r="C638" s="3" t="s">
        <v>132</v>
      </c>
      <c r="D638" s="62">
        <v>0.27</v>
      </c>
      <c r="E638" s="62">
        <v>102.82</v>
      </c>
      <c r="F638" s="77">
        <f t="shared" si="31"/>
        <v>27.76</v>
      </c>
      <c r="G638" s="78"/>
    </row>
    <row r="639" spans="1:7" ht="10.5" customHeight="1" x14ac:dyDescent="0.2">
      <c r="A639" s="3" t="s">
        <v>739</v>
      </c>
      <c r="B639" s="5" t="s">
        <v>6</v>
      </c>
      <c r="C639" s="3" t="s">
        <v>132</v>
      </c>
      <c r="D639" s="62">
        <v>0.27</v>
      </c>
      <c r="E639" s="62">
        <v>92.71</v>
      </c>
      <c r="F639" s="77">
        <f t="shared" si="31"/>
        <v>25.03</v>
      </c>
      <c r="G639" s="78"/>
    </row>
    <row r="640" spans="1:7" ht="11.1" customHeight="1" x14ac:dyDescent="0.2">
      <c r="A640" s="3" t="s">
        <v>740</v>
      </c>
      <c r="B640" s="5" t="s">
        <v>8</v>
      </c>
      <c r="C640" s="3" t="s">
        <v>132</v>
      </c>
      <c r="D640" s="62">
        <v>0.01</v>
      </c>
      <c r="E640" s="62">
        <v>352.39</v>
      </c>
      <c r="F640" s="77">
        <f t="shared" si="31"/>
        <v>3.52</v>
      </c>
      <c r="G640" s="78"/>
    </row>
    <row r="641" spans="1:7" ht="10.5" customHeight="1" x14ac:dyDescent="0.2">
      <c r="A641" s="3" t="s">
        <v>741</v>
      </c>
      <c r="B641" s="5" t="s">
        <v>9</v>
      </c>
      <c r="C641" s="3" t="s">
        <v>10</v>
      </c>
      <c r="D641" s="62">
        <v>0.12</v>
      </c>
      <c r="E641" s="62">
        <v>24.37</v>
      </c>
      <c r="F641" s="77">
        <f t="shared" si="31"/>
        <v>2.92</v>
      </c>
      <c r="G641" s="78"/>
    </row>
    <row r="642" spans="1:7" ht="10.5" customHeight="1" x14ac:dyDescent="0.2">
      <c r="A642" s="3" t="s">
        <v>742</v>
      </c>
      <c r="B642" s="5" t="s">
        <v>1160</v>
      </c>
      <c r="C642" s="3" t="s">
        <v>132</v>
      </c>
      <c r="D642" s="62">
        <v>0.01</v>
      </c>
      <c r="E642" s="62">
        <v>1361.45</v>
      </c>
      <c r="F642" s="77">
        <f t="shared" si="31"/>
        <v>13.61</v>
      </c>
      <c r="G642" s="78"/>
    </row>
    <row r="643" spans="1:7" ht="10.5" customHeight="1" x14ac:dyDescent="0.2">
      <c r="A643" s="3" t="s">
        <v>743</v>
      </c>
      <c r="B643" s="5" t="s">
        <v>1161</v>
      </c>
      <c r="C643" s="3" t="s">
        <v>132</v>
      </c>
      <c r="D643" s="62">
        <v>0.01</v>
      </c>
      <c r="E643" s="62">
        <v>845.42</v>
      </c>
      <c r="F643" s="77">
        <f t="shared" si="31"/>
        <v>8.4499999999999993</v>
      </c>
      <c r="G643" s="78"/>
    </row>
    <row r="644" spans="1:7" ht="20.45" customHeight="1" x14ac:dyDescent="0.2">
      <c r="A644" s="3" t="s">
        <v>744</v>
      </c>
      <c r="B644" s="5" t="s">
        <v>11</v>
      </c>
      <c r="C644" s="3" t="s">
        <v>134</v>
      </c>
      <c r="D644" s="44">
        <v>1</v>
      </c>
      <c r="E644" s="62">
        <v>45.54</v>
      </c>
      <c r="F644" s="77">
        <f t="shared" si="31"/>
        <v>45.54</v>
      </c>
      <c r="G644" s="78"/>
    </row>
    <row r="645" spans="1:7" ht="11.45" customHeight="1" x14ac:dyDescent="0.2">
      <c r="A645" s="27"/>
      <c r="B645" s="53" t="s">
        <v>1179</v>
      </c>
      <c r="C645" s="66"/>
      <c r="D645" s="67"/>
      <c r="E645" s="67"/>
      <c r="F645" s="80"/>
      <c r="G645" s="81"/>
    </row>
    <row r="646" spans="1:7" ht="10.5" customHeight="1" x14ac:dyDescent="0.2">
      <c r="A646" s="3" t="s">
        <v>745</v>
      </c>
      <c r="B646" s="5" t="s">
        <v>1225</v>
      </c>
      <c r="C646" s="3" t="s">
        <v>131</v>
      </c>
      <c r="D646" s="62">
        <v>0.02</v>
      </c>
      <c r="E646" s="62">
        <v>560.53</v>
      </c>
      <c r="F646" s="77">
        <f t="shared" ref="F646:F664" si="32">ROUND(D646*E646,2)</f>
        <v>11.21</v>
      </c>
      <c r="G646" s="78"/>
    </row>
    <row r="647" spans="1:7" ht="10.5" customHeight="1" x14ac:dyDescent="0.2">
      <c r="A647" s="3" t="s">
        <v>746</v>
      </c>
      <c r="B647" s="5" t="s">
        <v>1226</v>
      </c>
      <c r="C647" s="3" t="s">
        <v>131</v>
      </c>
      <c r="D647" s="62">
        <v>0.02</v>
      </c>
      <c r="E647" s="62">
        <v>183.23</v>
      </c>
      <c r="F647" s="77">
        <f t="shared" si="32"/>
        <v>3.66</v>
      </c>
      <c r="G647" s="78"/>
    </row>
    <row r="648" spans="1:7" ht="10.5" customHeight="1" x14ac:dyDescent="0.2">
      <c r="A648" s="3" t="s">
        <v>747</v>
      </c>
      <c r="B648" s="5" t="s">
        <v>12</v>
      </c>
      <c r="C648" s="3" t="s">
        <v>13</v>
      </c>
      <c r="D648" s="44">
        <v>132</v>
      </c>
      <c r="E648" s="62">
        <v>8.86</v>
      </c>
      <c r="F648" s="77">
        <f t="shared" si="32"/>
        <v>1169.52</v>
      </c>
      <c r="G648" s="78"/>
    </row>
    <row r="649" spans="1:7" ht="10.5" customHeight="1" x14ac:dyDescent="0.2">
      <c r="A649" s="3" t="s">
        <v>748</v>
      </c>
      <c r="B649" s="5" t="s">
        <v>14</v>
      </c>
      <c r="C649" s="3" t="s">
        <v>23</v>
      </c>
      <c r="D649" s="44">
        <v>48</v>
      </c>
      <c r="E649" s="62">
        <v>3.87</v>
      </c>
      <c r="F649" s="77">
        <f t="shared" si="32"/>
        <v>185.76</v>
      </c>
      <c r="G649" s="78"/>
    </row>
    <row r="650" spans="1:7" ht="10.5" customHeight="1" x14ac:dyDescent="0.2">
      <c r="A650" s="3" t="s">
        <v>749</v>
      </c>
      <c r="B650" s="5" t="s">
        <v>15</v>
      </c>
      <c r="C650" s="3" t="s">
        <v>23</v>
      </c>
      <c r="D650" s="44">
        <v>84</v>
      </c>
      <c r="E650" s="62">
        <v>3.87</v>
      </c>
      <c r="F650" s="77">
        <f t="shared" si="32"/>
        <v>325.08</v>
      </c>
      <c r="G650" s="78"/>
    </row>
    <row r="651" spans="1:7" ht="10.5" customHeight="1" x14ac:dyDescent="0.2">
      <c r="A651" s="3" t="s">
        <v>750</v>
      </c>
      <c r="B651" s="5" t="s">
        <v>16</v>
      </c>
      <c r="C651" s="3" t="s">
        <v>17</v>
      </c>
      <c r="D651" s="44">
        <v>1</v>
      </c>
      <c r="E651" s="62">
        <v>217.35</v>
      </c>
      <c r="F651" s="77">
        <f t="shared" si="32"/>
        <v>217.35</v>
      </c>
      <c r="G651" s="78"/>
    </row>
    <row r="652" spans="1:7" ht="10.5" customHeight="1" x14ac:dyDescent="0.2">
      <c r="A652" s="3" t="s">
        <v>751</v>
      </c>
      <c r="B652" s="5" t="s">
        <v>18</v>
      </c>
      <c r="C652" s="3" t="s">
        <v>131</v>
      </c>
      <c r="D652" s="62">
        <v>1.32</v>
      </c>
      <c r="E652" s="62">
        <v>72.83</v>
      </c>
      <c r="F652" s="77">
        <f t="shared" si="32"/>
        <v>96.14</v>
      </c>
      <c r="G652" s="78"/>
    </row>
    <row r="653" spans="1:7" ht="10.5" customHeight="1" x14ac:dyDescent="0.2">
      <c r="A653" s="3" t="s">
        <v>752</v>
      </c>
      <c r="B653" s="5" t="s">
        <v>19</v>
      </c>
      <c r="C653" s="3" t="s">
        <v>131</v>
      </c>
      <c r="D653" s="62">
        <v>0.84</v>
      </c>
      <c r="E653" s="62">
        <v>169.52</v>
      </c>
      <c r="F653" s="77">
        <f t="shared" si="32"/>
        <v>142.4</v>
      </c>
      <c r="G653" s="78"/>
    </row>
    <row r="654" spans="1:7" ht="10.5" customHeight="1" x14ac:dyDescent="0.2">
      <c r="A654" s="3" t="s">
        <v>753</v>
      </c>
      <c r="B654" s="5" t="s">
        <v>20</v>
      </c>
      <c r="C654" s="3" t="s">
        <v>131</v>
      </c>
      <c r="D654" s="62">
        <v>0.48</v>
      </c>
      <c r="E654" s="62">
        <v>204.02</v>
      </c>
      <c r="F654" s="77">
        <f t="shared" si="32"/>
        <v>97.93</v>
      </c>
      <c r="G654" s="78"/>
    </row>
    <row r="655" spans="1:7" ht="10.5" customHeight="1" x14ac:dyDescent="0.2">
      <c r="A655" s="3" t="s">
        <v>754</v>
      </c>
      <c r="B655" s="5" t="s">
        <v>1227</v>
      </c>
      <c r="C655" s="3" t="s">
        <v>13</v>
      </c>
      <c r="D655" s="62">
        <v>84.84</v>
      </c>
      <c r="E655" s="62">
        <v>3.23</v>
      </c>
      <c r="F655" s="77">
        <f t="shared" si="32"/>
        <v>274.02999999999997</v>
      </c>
      <c r="G655" s="78"/>
    </row>
    <row r="656" spans="1:7" ht="10.5" customHeight="1" x14ac:dyDescent="0.2">
      <c r="A656" s="3" t="s">
        <v>755</v>
      </c>
      <c r="B656" s="5" t="s">
        <v>1228</v>
      </c>
      <c r="C656" s="3" t="s">
        <v>13</v>
      </c>
      <c r="D656" s="62">
        <v>48.48</v>
      </c>
      <c r="E656" s="62">
        <v>3.59</v>
      </c>
      <c r="F656" s="77">
        <f t="shared" si="32"/>
        <v>174.04</v>
      </c>
      <c r="G656" s="78"/>
    </row>
    <row r="657" spans="1:7" ht="11.1" customHeight="1" x14ac:dyDescent="0.2">
      <c r="A657" s="3" t="s">
        <v>756</v>
      </c>
      <c r="B657" s="5" t="s">
        <v>1143</v>
      </c>
      <c r="C657" s="3" t="s">
        <v>23</v>
      </c>
      <c r="D657" s="44">
        <v>32</v>
      </c>
      <c r="E657" s="62">
        <v>5.67</v>
      </c>
      <c r="F657" s="77">
        <f t="shared" si="32"/>
        <v>181.44</v>
      </c>
      <c r="G657" s="78"/>
    </row>
    <row r="658" spans="1:7" ht="10.5" customHeight="1" x14ac:dyDescent="0.2">
      <c r="A658" s="3" t="s">
        <v>757</v>
      </c>
      <c r="B658" s="5" t="s">
        <v>21</v>
      </c>
      <c r="C658" s="3" t="s">
        <v>23</v>
      </c>
      <c r="D658" s="44">
        <v>32</v>
      </c>
      <c r="E658" s="62">
        <v>9.51</v>
      </c>
      <c r="F658" s="77">
        <f t="shared" si="32"/>
        <v>304.32</v>
      </c>
      <c r="G658" s="78"/>
    </row>
    <row r="659" spans="1:7" ht="9.9499999999999993" customHeight="1" x14ac:dyDescent="0.2">
      <c r="A659" s="3" t="s">
        <v>758</v>
      </c>
      <c r="B659" s="5" t="s">
        <v>22</v>
      </c>
      <c r="C659" s="3" t="s">
        <v>23</v>
      </c>
      <c r="D659" s="44">
        <v>30</v>
      </c>
      <c r="E659" s="62">
        <v>16.420000000000002</v>
      </c>
      <c r="F659" s="77">
        <f t="shared" si="32"/>
        <v>492.6</v>
      </c>
      <c r="G659" s="78"/>
    </row>
    <row r="660" spans="1:7" ht="11.1" customHeight="1" x14ac:dyDescent="0.2">
      <c r="A660" s="3" t="s">
        <v>759</v>
      </c>
      <c r="B660" s="5" t="s">
        <v>24</v>
      </c>
      <c r="C660" s="3" t="s">
        <v>17</v>
      </c>
      <c r="D660" s="44">
        <v>30</v>
      </c>
      <c r="E660" s="62">
        <v>108.68</v>
      </c>
      <c r="F660" s="77">
        <f t="shared" si="32"/>
        <v>3260.4</v>
      </c>
      <c r="G660" s="78"/>
    </row>
    <row r="661" spans="1:7" ht="10.5" customHeight="1" x14ac:dyDescent="0.2">
      <c r="A661" s="3" t="s">
        <v>760</v>
      </c>
      <c r="B661" s="5" t="s">
        <v>1229</v>
      </c>
      <c r="C661" s="3" t="s">
        <v>23</v>
      </c>
      <c r="D661" s="44">
        <v>2</v>
      </c>
      <c r="E661" s="62">
        <v>8.6199999999999992</v>
      </c>
      <c r="F661" s="77">
        <f t="shared" si="32"/>
        <v>17.239999999999998</v>
      </c>
      <c r="G661" s="78"/>
    </row>
    <row r="662" spans="1:7" ht="10.5" customHeight="1" x14ac:dyDescent="0.2">
      <c r="A662" s="3" t="s">
        <v>761</v>
      </c>
      <c r="B662" s="5" t="s">
        <v>1154</v>
      </c>
      <c r="C662" s="3" t="s">
        <v>23</v>
      </c>
      <c r="D662" s="44">
        <v>2</v>
      </c>
      <c r="E662" s="62">
        <v>5.95</v>
      </c>
      <c r="F662" s="77">
        <f t="shared" si="32"/>
        <v>11.9</v>
      </c>
      <c r="G662" s="78"/>
    </row>
    <row r="663" spans="1:7" ht="10.5" customHeight="1" x14ac:dyDescent="0.2">
      <c r="A663" s="3" t="s">
        <v>762</v>
      </c>
      <c r="B663" s="5" t="s">
        <v>1230</v>
      </c>
      <c r="C663" s="3" t="s">
        <v>23</v>
      </c>
      <c r="D663" s="44">
        <v>2</v>
      </c>
      <c r="E663" s="62">
        <v>65.81</v>
      </c>
      <c r="F663" s="77">
        <f t="shared" si="32"/>
        <v>131.62</v>
      </c>
      <c r="G663" s="78"/>
    </row>
    <row r="664" spans="1:7" ht="10.5" customHeight="1" x14ac:dyDescent="0.2">
      <c r="A664" s="3" t="s">
        <v>763</v>
      </c>
      <c r="B664" s="5" t="s">
        <v>1167</v>
      </c>
      <c r="C664" s="3" t="s">
        <v>135</v>
      </c>
      <c r="D664" s="62">
        <v>7.4999999999999997E-2</v>
      </c>
      <c r="E664" s="62">
        <v>483.87</v>
      </c>
      <c r="F664" s="77">
        <f t="shared" si="32"/>
        <v>36.29</v>
      </c>
      <c r="G664" s="78"/>
    </row>
    <row r="665" spans="1:7" ht="11.1" customHeight="1" x14ac:dyDescent="0.2">
      <c r="A665" s="27"/>
      <c r="B665" s="28" t="s">
        <v>25</v>
      </c>
      <c r="C665" s="66"/>
      <c r="D665" s="67"/>
      <c r="E665" s="67"/>
      <c r="F665" s="80"/>
      <c r="G665" s="81"/>
    </row>
    <row r="666" spans="1:7" ht="20.100000000000001" customHeight="1" x14ac:dyDescent="0.2">
      <c r="A666" s="3" t="s">
        <v>764</v>
      </c>
      <c r="B666" s="5" t="s">
        <v>31</v>
      </c>
      <c r="C666" s="3" t="s">
        <v>23</v>
      </c>
      <c r="D666" s="44">
        <v>1</v>
      </c>
      <c r="E666" s="62">
        <v>50.78</v>
      </c>
      <c r="F666" s="77">
        <f t="shared" ref="F666:F678" si="33">ROUND(D666*E666,2)</f>
        <v>50.78</v>
      </c>
      <c r="G666" s="78"/>
    </row>
    <row r="667" spans="1:7" ht="12.6" customHeight="1" x14ac:dyDescent="0.2">
      <c r="A667" s="3" t="s">
        <v>765</v>
      </c>
      <c r="B667" s="5" t="s">
        <v>95</v>
      </c>
      <c r="C667" s="3" t="s">
        <v>17</v>
      </c>
      <c r="D667" s="44">
        <v>1</v>
      </c>
      <c r="E667" s="62">
        <v>67.92</v>
      </c>
      <c r="F667" s="77">
        <f t="shared" si="33"/>
        <v>67.92</v>
      </c>
      <c r="G667" s="78"/>
    </row>
    <row r="668" spans="1:7" ht="10.5" customHeight="1" x14ac:dyDescent="0.2">
      <c r="A668" s="3" t="s">
        <v>766</v>
      </c>
      <c r="B668" s="5" t="s">
        <v>34</v>
      </c>
      <c r="C668" s="3" t="s">
        <v>23</v>
      </c>
      <c r="D668" s="44">
        <v>1</v>
      </c>
      <c r="E668" s="62">
        <v>16.39</v>
      </c>
      <c r="F668" s="77">
        <f t="shared" si="33"/>
        <v>16.39</v>
      </c>
      <c r="G668" s="78"/>
    </row>
    <row r="669" spans="1:7" ht="20.45" customHeight="1" x14ac:dyDescent="0.2">
      <c r="A669" s="3" t="s">
        <v>767</v>
      </c>
      <c r="B669" s="5" t="s">
        <v>1156</v>
      </c>
      <c r="C669" s="3" t="s">
        <v>137</v>
      </c>
      <c r="D669" s="62">
        <v>0.02</v>
      </c>
      <c r="E669" s="62">
        <v>859.45</v>
      </c>
      <c r="F669" s="77">
        <f t="shared" si="33"/>
        <v>17.190000000000001</v>
      </c>
      <c r="G669" s="78"/>
    </row>
    <row r="670" spans="1:7" ht="10.5" customHeight="1" x14ac:dyDescent="0.2">
      <c r="A670" s="3" t="s">
        <v>768</v>
      </c>
      <c r="B670" s="5" t="s">
        <v>35</v>
      </c>
      <c r="C670" s="3" t="s">
        <v>137</v>
      </c>
      <c r="D670" s="62">
        <v>0.31</v>
      </c>
      <c r="E670" s="62">
        <v>81.94</v>
      </c>
      <c r="F670" s="77">
        <f t="shared" si="33"/>
        <v>25.4</v>
      </c>
      <c r="G670" s="78"/>
    </row>
    <row r="671" spans="1:7" ht="10.5" customHeight="1" x14ac:dyDescent="0.2">
      <c r="A671" s="3" t="s">
        <v>769</v>
      </c>
      <c r="B671" s="5" t="s">
        <v>9</v>
      </c>
      <c r="C671" s="3" t="s">
        <v>10</v>
      </c>
      <c r="D671" s="62">
        <v>0.1</v>
      </c>
      <c r="E671" s="62">
        <v>24.37</v>
      </c>
      <c r="F671" s="77">
        <f t="shared" si="33"/>
        <v>2.44</v>
      </c>
      <c r="G671" s="78"/>
    </row>
    <row r="672" spans="1:7" ht="10.5" customHeight="1" x14ac:dyDescent="0.2">
      <c r="A672" s="3" t="s">
        <v>770</v>
      </c>
      <c r="B672" s="5" t="s">
        <v>38</v>
      </c>
      <c r="C672" s="3" t="s">
        <v>131</v>
      </c>
      <c r="D672" s="62">
        <v>4.2699999999999996</v>
      </c>
      <c r="E672" s="62">
        <v>267.52</v>
      </c>
      <c r="F672" s="77">
        <f t="shared" si="33"/>
        <v>1142.31</v>
      </c>
      <c r="G672" s="78"/>
    </row>
    <row r="673" spans="1:7" ht="12.6" customHeight="1" x14ac:dyDescent="0.2">
      <c r="A673" s="3" t="s">
        <v>771</v>
      </c>
      <c r="B673" s="5" t="s">
        <v>39</v>
      </c>
      <c r="C673" s="3" t="s">
        <v>23</v>
      </c>
      <c r="D673" s="44">
        <v>30</v>
      </c>
      <c r="E673" s="62">
        <v>0.46</v>
      </c>
      <c r="F673" s="77">
        <f t="shared" si="33"/>
        <v>13.8</v>
      </c>
      <c r="G673" s="78"/>
    </row>
    <row r="674" spans="1:7" ht="10.5" customHeight="1" x14ac:dyDescent="0.2">
      <c r="A674" s="3" t="s">
        <v>772</v>
      </c>
      <c r="B674" s="5" t="s">
        <v>40</v>
      </c>
      <c r="C674" s="3" t="s">
        <v>13</v>
      </c>
      <c r="D674" s="62">
        <v>20.399999999999999</v>
      </c>
      <c r="E674" s="62">
        <v>8.15</v>
      </c>
      <c r="F674" s="77">
        <f t="shared" si="33"/>
        <v>166.26</v>
      </c>
      <c r="G674" s="78"/>
    </row>
    <row r="675" spans="1:7" ht="10.5" customHeight="1" x14ac:dyDescent="0.2">
      <c r="A675" s="3" t="s">
        <v>773</v>
      </c>
      <c r="B675" s="5" t="s">
        <v>41</v>
      </c>
      <c r="C675" s="3" t="s">
        <v>13</v>
      </c>
      <c r="D675" s="62">
        <v>2.04</v>
      </c>
      <c r="E675" s="62">
        <v>2.72</v>
      </c>
      <c r="F675" s="77">
        <f t="shared" si="33"/>
        <v>5.55</v>
      </c>
      <c r="G675" s="78"/>
    </row>
    <row r="676" spans="1:7" ht="10.5" customHeight="1" x14ac:dyDescent="0.2">
      <c r="A676" s="3" t="s">
        <v>774</v>
      </c>
      <c r="B676" s="5" t="s">
        <v>42</v>
      </c>
      <c r="C676" s="3" t="s">
        <v>13</v>
      </c>
      <c r="D676" s="62">
        <v>262.64999999999998</v>
      </c>
      <c r="E676" s="62">
        <v>0.95</v>
      </c>
      <c r="F676" s="77">
        <f t="shared" si="33"/>
        <v>249.52</v>
      </c>
      <c r="G676" s="78"/>
    </row>
    <row r="677" spans="1:7" ht="10.5" customHeight="1" x14ac:dyDescent="0.2">
      <c r="A677" s="3" t="s">
        <v>775</v>
      </c>
      <c r="B677" s="5" t="s">
        <v>43</v>
      </c>
      <c r="C677" s="3" t="s">
        <v>13</v>
      </c>
      <c r="D677" s="62">
        <v>154.5</v>
      </c>
      <c r="E677" s="62">
        <v>0.68</v>
      </c>
      <c r="F677" s="77">
        <f t="shared" si="33"/>
        <v>105.06</v>
      </c>
      <c r="G677" s="78"/>
    </row>
    <row r="678" spans="1:7" ht="12.6" customHeight="1" x14ac:dyDescent="0.2">
      <c r="A678" s="3" t="s">
        <v>776</v>
      </c>
      <c r="B678" s="5" t="s">
        <v>45</v>
      </c>
      <c r="C678" s="3" t="s">
        <v>23</v>
      </c>
      <c r="D678" s="44">
        <v>34</v>
      </c>
      <c r="E678" s="62">
        <v>11.34</v>
      </c>
      <c r="F678" s="77">
        <f t="shared" si="33"/>
        <v>385.56</v>
      </c>
      <c r="G678" s="78"/>
    </row>
    <row r="679" spans="1:7" ht="11.1" customHeight="1" x14ac:dyDescent="0.2">
      <c r="A679" s="27"/>
      <c r="B679" s="28" t="s">
        <v>46</v>
      </c>
      <c r="C679" s="66"/>
      <c r="D679" s="67"/>
      <c r="E679" s="67"/>
      <c r="F679" s="80"/>
      <c r="G679" s="81"/>
    </row>
    <row r="680" spans="1:7" ht="10.5" customHeight="1" x14ac:dyDescent="0.2">
      <c r="A680" s="3" t="s">
        <v>777</v>
      </c>
      <c r="B680" s="5" t="s">
        <v>1231</v>
      </c>
      <c r="C680" s="3" t="s">
        <v>23</v>
      </c>
      <c r="D680" s="44">
        <v>30</v>
      </c>
      <c r="E680" s="62">
        <v>3.32</v>
      </c>
      <c r="F680" s="77">
        <f t="shared" ref="F680:F689" si="34">ROUND(D680*E680,2)</f>
        <v>99.6</v>
      </c>
      <c r="G680" s="78"/>
    </row>
    <row r="681" spans="1:7" ht="10.5" customHeight="1" x14ac:dyDescent="0.2">
      <c r="A681" s="3" t="s">
        <v>778</v>
      </c>
      <c r="B681" s="5" t="s">
        <v>81</v>
      </c>
      <c r="C681" s="3" t="s">
        <v>23</v>
      </c>
      <c r="D681" s="44">
        <v>30</v>
      </c>
      <c r="E681" s="62">
        <v>5.88</v>
      </c>
      <c r="F681" s="77">
        <f t="shared" si="34"/>
        <v>176.4</v>
      </c>
      <c r="G681" s="78"/>
    </row>
    <row r="682" spans="1:7" ht="10.5" customHeight="1" x14ac:dyDescent="0.2">
      <c r="A682" s="3" t="s">
        <v>779</v>
      </c>
      <c r="B682" s="5" t="s">
        <v>9</v>
      </c>
      <c r="C682" s="3" t="s">
        <v>10</v>
      </c>
      <c r="D682" s="62">
        <v>0.1</v>
      </c>
      <c r="E682" s="62">
        <v>24.37</v>
      </c>
      <c r="F682" s="77">
        <f t="shared" si="34"/>
        <v>2.44</v>
      </c>
      <c r="G682" s="78"/>
    </row>
    <row r="683" spans="1:7" ht="20.45" customHeight="1" x14ac:dyDescent="0.2">
      <c r="A683" s="3" t="s">
        <v>780</v>
      </c>
      <c r="B683" s="5" t="s">
        <v>53</v>
      </c>
      <c r="C683" s="3" t="s">
        <v>131</v>
      </c>
      <c r="D683" s="62">
        <v>0.2</v>
      </c>
      <c r="E683" s="62">
        <v>279.45</v>
      </c>
      <c r="F683" s="77">
        <f t="shared" si="34"/>
        <v>55.89</v>
      </c>
      <c r="G683" s="78"/>
    </row>
    <row r="684" spans="1:7" ht="10.5" customHeight="1" x14ac:dyDescent="0.2">
      <c r="A684" s="3" t="s">
        <v>781</v>
      </c>
      <c r="B684" s="5" t="s">
        <v>54</v>
      </c>
      <c r="C684" s="3" t="s">
        <v>13</v>
      </c>
      <c r="D684" s="62">
        <v>20.399999999999999</v>
      </c>
      <c r="E684" s="62">
        <v>0.35</v>
      </c>
      <c r="F684" s="77">
        <f t="shared" si="34"/>
        <v>7.14</v>
      </c>
      <c r="G684" s="78"/>
    </row>
    <row r="685" spans="1:7" ht="10.5" customHeight="1" x14ac:dyDescent="0.2">
      <c r="A685" s="3" t="s">
        <v>782</v>
      </c>
      <c r="B685" s="5" t="s">
        <v>1136</v>
      </c>
      <c r="C685" s="3" t="s">
        <v>131</v>
      </c>
      <c r="D685" s="62">
        <v>0.2</v>
      </c>
      <c r="E685" s="62">
        <v>143.9</v>
      </c>
      <c r="F685" s="77">
        <f t="shared" si="34"/>
        <v>28.78</v>
      </c>
      <c r="G685" s="78"/>
    </row>
    <row r="686" spans="1:7" ht="10.5" customHeight="1" x14ac:dyDescent="0.2">
      <c r="A686" s="3" t="s">
        <v>783</v>
      </c>
      <c r="B686" s="5" t="s">
        <v>38</v>
      </c>
      <c r="C686" s="3" t="s">
        <v>131</v>
      </c>
      <c r="D686" s="62">
        <v>7.3</v>
      </c>
      <c r="E686" s="62">
        <v>184.97</v>
      </c>
      <c r="F686" s="77">
        <f t="shared" si="34"/>
        <v>1350.28</v>
      </c>
      <c r="G686" s="78"/>
    </row>
    <row r="687" spans="1:7" ht="12.6" customHeight="1" x14ac:dyDescent="0.2">
      <c r="A687" s="3" t="s">
        <v>784</v>
      </c>
      <c r="B687" s="5" t="s">
        <v>55</v>
      </c>
      <c r="C687" s="3" t="s">
        <v>23</v>
      </c>
      <c r="D687" s="44">
        <v>60</v>
      </c>
      <c r="E687" s="62">
        <v>1.0900000000000001</v>
      </c>
      <c r="F687" s="77">
        <f t="shared" si="34"/>
        <v>65.400000000000006</v>
      </c>
      <c r="G687" s="78"/>
    </row>
    <row r="688" spans="1:7" ht="10.5" customHeight="1" x14ac:dyDescent="0.2">
      <c r="A688" s="3" t="s">
        <v>785</v>
      </c>
      <c r="B688" s="5" t="s">
        <v>1235</v>
      </c>
      <c r="C688" s="3" t="s">
        <v>13</v>
      </c>
      <c r="D688" s="62">
        <v>772.5</v>
      </c>
      <c r="E688" s="62">
        <v>0.34</v>
      </c>
      <c r="F688" s="77">
        <f t="shared" si="34"/>
        <v>262.64999999999998</v>
      </c>
      <c r="G688" s="78"/>
    </row>
    <row r="689" spans="1:7" ht="10.5" customHeight="1" x14ac:dyDescent="0.2">
      <c r="A689" s="3" t="s">
        <v>786</v>
      </c>
      <c r="B689" s="5" t="s">
        <v>51</v>
      </c>
      <c r="C689" s="3" t="s">
        <v>23</v>
      </c>
      <c r="D689" s="44">
        <v>1</v>
      </c>
      <c r="E689" s="62">
        <v>99.87</v>
      </c>
      <c r="F689" s="77">
        <f t="shared" si="34"/>
        <v>99.87</v>
      </c>
      <c r="G689" s="78"/>
    </row>
    <row r="690" spans="1:7" ht="10.5" customHeight="1" x14ac:dyDescent="0.2">
      <c r="A690" s="27"/>
      <c r="B690" s="28" t="s">
        <v>1195</v>
      </c>
      <c r="C690" s="66"/>
      <c r="D690" s="67"/>
      <c r="E690" s="67"/>
      <c r="F690" s="80"/>
      <c r="G690" s="81"/>
    </row>
    <row r="691" spans="1:7" ht="10.5" customHeight="1" x14ac:dyDescent="0.2">
      <c r="A691" s="3" t="s">
        <v>787</v>
      </c>
      <c r="B691" s="5" t="s">
        <v>57</v>
      </c>
      <c r="C691" s="3" t="s">
        <v>23</v>
      </c>
      <c r="D691" s="44">
        <v>28</v>
      </c>
      <c r="E691" s="62">
        <v>15.34</v>
      </c>
      <c r="F691" s="77">
        <f t="shared" ref="F691:F729" si="35">ROUND(D691*E691,2)</f>
        <v>429.52</v>
      </c>
      <c r="G691" s="78"/>
    </row>
    <row r="692" spans="1:7" ht="10.5" customHeight="1" x14ac:dyDescent="0.2">
      <c r="A692" s="3" t="s">
        <v>788</v>
      </c>
      <c r="B692" s="5" t="s">
        <v>82</v>
      </c>
      <c r="C692" s="3" t="s">
        <v>23</v>
      </c>
      <c r="D692" s="44">
        <v>2</v>
      </c>
      <c r="E692" s="62">
        <v>45.06</v>
      </c>
      <c r="F692" s="77">
        <f t="shared" si="35"/>
        <v>90.12</v>
      </c>
      <c r="G692" s="78"/>
    </row>
    <row r="693" spans="1:7" ht="20.45" customHeight="1" x14ac:dyDescent="0.2">
      <c r="A693" s="3" t="s">
        <v>789</v>
      </c>
      <c r="B693" s="5" t="s">
        <v>58</v>
      </c>
      <c r="C693" s="3" t="s">
        <v>23</v>
      </c>
      <c r="D693" s="44">
        <v>1</v>
      </c>
      <c r="E693" s="62">
        <v>70.64</v>
      </c>
      <c r="F693" s="77">
        <f t="shared" si="35"/>
        <v>70.64</v>
      </c>
      <c r="G693" s="78"/>
    </row>
    <row r="694" spans="1:7" ht="10.5" customHeight="1" x14ac:dyDescent="0.2">
      <c r="A694" s="3" t="s">
        <v>790</v>
      </c>
      <c r="B694" s="5" t="s">
        <v>59</v>
      </c>
      <c r="C694" s="3" t="s">
        <v>23</v>
      </c>
      <c r="D694" s="44">
        <v>2</v>
      </c>
      <c r="E694" s="62">
        <v>19.09</v>
      </c>
      <c r="F694" s="77">
        <f t="shared" si="35"/>
        <v>38.18</v>
      </c>
      <c r="G694" s="78"/>
    </row>
    <row r="695" spans="1:7" ht="12.6" customHeight="1" x14ac:dyDescent="0.2">
      <c r="A695" s="3" t="s">
        <v>791</v>
      </c>
      <c r="B695" s="5" t="s">
        <v>1172</v>
      </c>
      <c r="C695" s="3" t="s">
        <v>23</v>
      </c>
      <c r="D695" s="44">
        <v>2</v>
      </c>
      <c r="E695" s="62">
        <v>74.72</v>
      </c>
      <c r="F695" s="77">
        <f t="shared" si="35"/>
        <v>149.44</v>
      </c>
      <c r="G695" s="78"/>
    </row>
    <row r="696" spans="1:7" ht="10.5" customHeight="1" x14ac:dyDescent="0.2">
      <c r="A696" s="3" t="s">
        <v>792</v>
      </c>
      <c r="B696" s="5" t="s">
        <v>1247</v>
      </c>
      <c r="C696" s="3" t="s">
        <v>23</v>
      </c>
      <c r="D696" s="44">
        <v>30</v>
      </c>
      <c r="E696" s="62">
        <v>6.55</v>
      </c>
      <c r="F696" s="77">
        <f t="shared" si="35"/>
        <v>196.5</v>
      </c>
      <c r="G696" s="78"/>
    </row>
    <row r="697" spans="1:7" ht="10.5" customHeight="1" x14ac:dyDescent="0.2">
      <c r="A697" s="3" t="s">
        <v>793</v>
      </c>
      <c r="B697" s="5" t="s">
        <v>60</v>
      </c>
      <c r="C697" s="3" t="s">
        <v>23</v>
      </c>
      <c r="D697" s="44">
        <v>1</v>
      </c>
      <c r="E697" s="62">
        <v>5.31</v>
      </c>
      <c r="F697" s="77">
        <f t="shared" si="35"/>
        <v>5.31</v>
      </c>
      <c r="G697" s="78"/>
    </row>
    <row r="698" spans="1:7" ht="12.6" customHeight="1" x14ac:dyDescent="0.2">
      <c r="A698" s="3" t="s">
        <v>794</v>
      </c>
      <c r="B698" s="5" t="s">
        <v>1180</v>
      </c>
      <c r="C698" s="3" t="s">
        <v>23</v>
      </c>
      <c r="D698" s="44">
        <v>1</v>
      </c>
      <c r="E698" s="62">
        <v>116.83</v>
      </c>
      <c r="F698" s="77">
        <f t="shared" si="35"/>
        <v>116.83</v>
      </c>
      <c r="G698" s="78"/>
    </row>
    <row r="699" spans="1:7" ht="10.5" customHeight="1" x14ac:dyDescent="0.2">
      <c r="A699" s="3" t="s">
        <v>795</v>
      </c>
      <c r="B699" s="5" t="s">
        <v>61</v>
      </c>
      <c r="C699" s="3" t="s">
        <v>23</v>
      </c>
      <c r="D699" s="44">
        <v>4</v>
      </c>
      <c r="E699" s="62">
        <v>39.67</v>
      </c>
      <c r="F699" s="77">
        <f t="shared" si="35"/>
        <v>158.68</v>
      </c>
      <c r="G699" s="78"/>
    </row>
    <row r="700" spans="1:7" ht="11.1" customHeight="1" x14ac:dyDescent="0.2">
      <c r="A700" s="3" t="s">
        <v>796</v>
      </c>
      <c r="B700" s="5" t="s">
        <v>1142</v>
      </c>
      <c r="C700" s="3" t="s">
        <v>23</v>
      </c>
      <c r="D700" s="44">
        <v>2</v>
      </c>
      <c r="E700" s="62">
        <v>28.53</v>
      </c>
      <c r="F700" s="77">
        <f t="shared" si="35"/>
        <v>57.06</v>
      </c>
      <c r="G700" s="78"/>
    </row>
    <row r="701" spans="1:7" ht="20.45" customHeight="1" x14ac:dyDescent="0.2">
      <c r="A701" s="3" t="s">
        <v>797</v>
      </c>
      <c r="B701" s="5" t="s">
        <v>1144</v>
      </c>
      <c r="C701" s="3" t="s">
        <v>17</v>
      </c>
      <c r="D701" s="44">
        <v>1</v>
      </c>
      <c r="E701" s="62">
        <v>132.51</v>
      </c>
      <c r="F701" s="77">
        <f t="shared" si="35"/>
        <v>132.51</v>
      </c>
      <c r="G701" s="78"/>
    </row>
    <row r="702" spans="1:7" ht="10.5" customHeight="1" x14ac:dyDescent="0.2">
      <c r="A702" s="3" t="s">
        <v>798</v>
      </c>
      <c r="B702" s="5" t="s">
        <v>62</v>
      </c>
      <c r="C702" s="3" t="s">
        <v>17</v>
      </c>
      <c r="D702" s="44">
        <v>1</v>
      </c>
      <c r="E702" s="62">
        <v>81.510000000000005</v>
      </c>
      <c r="F702" s="77">
        <f t="shared" si="35"/>
        <v>81.510000000000005</v>
      </c>
      <c r="G702" s="78"/>
    </row>
    <row r="703" spans="1:7" ht="20.45" customHeight="1" x14ac:dyDescent="0.2">
      <c r="A703" s="3" t="s">
        <v>799</v>
      </c>
      <c r="B703" s="5" t="s">
        <v>1145</v>
      </c>
      <c r="C703" s="3" t="s">
        <v>13</v>
      </c>
      <c r="D703" s="44">
        <v>1135</v>
      </c>
      <c r="E703" s="62">
        <v>4.88</v>
      </c>
      <c r="F703" s="77">
        <f t="shared" si="35"/>
        <v>5538.8</v>
      </c>
      <c r="G703" s="78"/>
    </row>
    <row r="704" spans="1:7" ht="10.5" customHeight="1" x14ac:dyDescent="0.2">
      <c r="A704" s="3" t="s">
        <v>800</v>
      </c>
      <c r="B704" s="5" t="s">
        <v>1147</v>
      </c>
      <c r="C704" s="3" t="s">
        <v>13</v>
      </c>
      <c r="D704" s="62">
        <v>30.6</v>
      </c>
      <c r="E704" s="62">
        <v>23.09</v>
      </c>
      <c r="F704" s="77">
        <f t="shared" si="35"/>
        <v>706.55</v>
      </c>
      <c r="G704" s="78"/>
    </row>
    <row r="705" spans="1:7" ht="10.5" customHeight="1" x14ac:dyDescent="0.2">
      <c r="A705" s="3" t="s">
        <v>801</v>
      </c>
      <c r="B705" s="5" t="s">
        <v>1148</v>
      </c>
      <c r="C705" s="3" t="s">
        <v>13</v>
      </c>
      <c r="D705" s="62">
        <v>37.74</v>
      </c>
      <c r="E705" s="62">
        <v>9.51</v>
      </c>
      <c r="F705" s="77">
        <f t="shared" si="35"/>
        <v>358.91</v>
      </c>
      <c r="G705" s="78"/>
    </row>
    <row r="706" spans="1:7" ht="10.5" customHeight="1" x14ac:dyDescent="0.2">
      <c r="A706" s="3" t="s">
        <v>802</v>
      </c>
      <c r="B706" s="5" t="s">
        <v>63</v>
      </c>
      <c r="C706" s="3" t="s">
        <v>13</v>
      </c>
      <c r="D706" s="62">
        <v>7.14</v>
      </c>
      <c r="E706" s="62">
        <v>8.15</v>
      </c>
      <c r="F706" s="77">
        <f t="shared" si="35"/>
        <v>58.19</v>
      </c>
      <c r="G706" s="78"/>
    </row>
    <row r="707" spans="1:7" ht="10.5" customHeight="1" x14ac:dyDescent="0.2">
      <c r="A707" s="3" t="s">
        <v>803</v>
      </c>
      <c r="B707" s="5" t="s">
        <v>1149</v>
      </c>
      <c r="C707" s="3" t="s">
        <v>13</v>
      </c>
      <c r="D707" s="62">
        <v>552.84</v>
      </c>
      <c r="E707" s="62">
        <v>4.08</v>
      </c>
      <c r="F707" s="77">
        <f t="shared" si="35"/>
        <v>2255.59</v>
      </c>
      <c r="G707" s="78"/>
    </row>
    <row r="708" spans="1:7" ht="10.5" customHeight="1" x14ac:dyDescent="0.2">
      <c r="A708" s="3" t="s">
        <v>804</v>
      </c>
      <c r="B708" s="5" t="s">
        <v>1150</v>
      </c>
      <c r="C708" s="3" t="s">
        <v>13</v>
      </c>
      <c r="D708" s="62">
        <v>7.14</v>
      </c>
      <c r="E708" s="62">
        <v>2.72</v>
      </c>
      <c r="F708" s="77">
        <f t="shared" si="35"/>
        <v>19.420000000000002</v>
      </c>
      <c r="G708" s="78"/>
    </row>
    <row r="709" spans="1:7" ht="10.5" customHeight="1" x14ac:dyDescent="0.2">
      <c r="A709" s="3" t="s">
        <v>805</v>
      </c>
      <c r="B709" s="5" t="s">
        <v>65</v>
      </c>
      <c r="C709" s="3" t="s">
        <v>13</v>
      </c>
      <c r="D709" s="62">
        <v>522.24</v>
      </c>
      <c r="E709" s="62">
        <v>2.72</v>
      </c>
      <c r="F709" s="77">
        <f t="shared" si="35"/>
        <v>1420.49</v>
      </c>
      <c r="G709" s="78"/>
    </row>
    <row r="710" spans="1:7" ht="10.5" customHeight="1" x14ac:dyDescent="0.2">
      <c r="A710" s="3" t="s">
        <v>806</v>
      </c>
      <c r="B710" s="5" t="s">
        <v>16</v>
      </c>
      <c r="C710" s="3" t="s">
        <v>17</v>
      </c>
      <c r="D710" s="44">
        <v>1</v>
      </c>
      <c r="E710" s="62">
        <v>380.37</v>
      </c>
      <c r="F710" s="77">
        <f t="shared" si="35"/>
        <v>380.37</v>
      </c>
      <c r="G710" s="78"/>
    </row>
    <row r="711" spans="1:7" ht="10.5" customHeight="1" x14ac:dyDescent="0.2">
      <c r="A711" s="3" t="s">
        <v>807</v>
      </c>
      <c r="B711" s="5" t="s">
        <v>66</v>
      </c>
      <c r="C711" s="3" t="s">
        <v>131</v>
      </c>
      <c r="D711" s="62">
        <v>11.35</v>
      </c>
      <c r="E711" s="62">
        <v>129.83000000000001</v>
      </c>
      <c r="F711" s="77">
        <f t="shared" si="35"/>
        <v>1473.57</v>
      </c>
      <c r="G711" s="78"/>
    </row>
    <row r="712" spans="1:7" ht="11.1" customHeight="1" x14ac:dyDescent="0.2">
      <c r="A712" s="3" t="s">
        <v>808</v>
      </c>
      <c r="B712" s="5" t="s">
        <v>67</v>
      </c>
      <c r="C712" s="3" t="s">
        <v>13</v>
      </c>
      <c r="D712" s="62">
        <v>547.41999999999996</v>
      </c>
      <c r="E712" s="62">
        <v>0.16</v>
      </c>
      <c r="F712" s="77">
        <f t="shared" si="35"/>
        <v>87.59</v>
      </c>
      <c r="G712" s="78"/>
    </row>
    <row r="713" spans="1:7" ht="11.1" customHeight="1" x14ac:dyDescent="0.2">
      <c r="A713" s="3" t="s">
        <v>809</v>
      </c>
      <c r="B713" s="5" t="s">
        <v>69</v>
      </c>
      <c r="C713" s="3" t="s">
        <v>13</v>
      </c>
      <c r="D713" s="62">
        <v>7.07</v>
      </c>
      <c r="E713" s="62">
        <v>0.24</v>
      </c>
      <c r="F713" s="77">
        <f t="shared" si="35"/>
        <v>1.7</v>
      </c>
      <c r="G713" s="78"/>
    </row>
    <row r="714" spans="1:7" ht="11.1" customHeight="1" x14ac:dyDescent="0.2">
      <c r="A714" s="3" t="s">
        <v>810</v>
      </c>
      <c r="B714" s="5" t="s">
        <v>70</v>
      </c>
      <c r="C714" s="3" t="s">
        <v>13</v>
      </c>
      <c r="D714" s="62">
        <v>37.369999999999997</v>
      </c>
      <c r="E714" s="62">
        <v>0.3</v>
      </c>
      <c r="F714" s="77">
        <f t="shared" si="35"/>
        <v>11.21</v>
      </c>
      <c r="G714" s="78"/>
    </row>
    <row r="715" spans="1:7" ht="11.1" customHeight="1" x14ac:dyDescent="0.2">
      <c r="A715" s="3" t="s">
        <v>811</v>
      </c>
      <c r="B715" s="5" t="s">
        <v>71</v>
      </c>
      <c r="C715" s="3" t="s">
        <v>13</v>
      </c>
      <c r="D715" s="62">
        <v>517.12</v>
      </c>
      <c r="E715" s="62">
        <v>0.08</v>
      </c>
      <c r="F715" s="77">
        <f t="shared" si="35"/>
        <v>41.37</v>
      </c>
      <c r="G715" s="78"/>
    </row>
    <row r="716" spans="1:7" ht="11.1" customHeight="1" x14ac:dyDescent="0.2">
      <c r="A716" s="3" t="s">
        <v>812</v>
      </c>
      <c r="B716" s="5" t="s">
        <v>72</v>
      </c>
      <c r="C716" s="3" t="s">
        <v>13</v>
      </c>
      <c r="D716" s="62">
        <v>7.07</v>
      </c>
      <c r="E716" s="62">
        <v>0.14000000000000001</v>
      </c>
      <c r="F716" s="77">
        <f t="shared" si="35"/>
        <v>0.99</v>
      </c>
      <c r="G716" s="78"/>
    </row>
    <row r="717" spans="1:7" ht="11.1" customHeight="1" x14ac:dyDescent="0.2">
      <c r="A717" s="3" t="s">
        <v>813</v>
      </c>
      <c r="B717" s="5" t="s">
        <v>73</v>
      </c>
      <c r="C717" s="3" t="s">
        <v>13</v>
      </c>
      <c r="D717" s="62">
        <v>30.3</v>
      </c>
      <c r="E717" s="62">
        <v>0.38</v>
      </c>
      <c r="F717" s="77">
        <f t="shared" si="35"/>
        <v>11.51</v>
      </c>
      <c r="G717" s="78"/>
    </row>
    <row r="718" spans="1:7" ht="10.5" customHeight="1" x14ac:dyDescent="0.2">
      <c r="A718" s="3" t="s">
        <v>814</v>
      </c>
      <c r="B718" s="5" t="s">
        <v>74</v>
      </c>
      <c r="C718" s="3" t="s">
        <v>131</v>
      </c>
      <c r="D718" s="62">
        <v>11.35</v>
      </c>
      <c r="E718" s="62">
        <v>132.88</v>
      </c>
      <c r="F718" s="77">
        <f t="shared" si="35"/>
        <v>1508.19</v>
      </c>
      <c r="G718" s="78"/>
    </row>
    <row r="719" spans="1:7" ht="10.5" customHeight="1" x14ac:dyDescent="0.2">
      <c r="A719" s="3" t="s">
        <v>815</v>
      </c>
      <c r="B719" s="5" t="s">
        <v>1152</v>
      </c>
      <c r="C719" s="3" t="s">
        <v>23</v>
      </c>
      <c r="D719" s="44">
        <v>1</v>
      </c>
      <c r="E719" s="62">
        <v>178.23</v>
      </c>
      <c r="F719" s="77">
        <f t="shared" si="35"/>
        <v>178.23</v>
      </c>
      <c r="G719" s="78"/>
    </row>
    <row r="720" spans="1:7" ht="10.5" customHeight="1" x14ac:dyDescent="0.2">
      <c r="A720" s="3" t="s">
        <v>816</v>
      </c>
      <c r="B720" s="5" t="s">
        <v>75</v>
      </c>
      <c r="C720" s="3" t="s">
        <v>23</v>
      </c>
      <c r="D720" s="44">
        <v>30</v>
      </c>
      <c r="E720" s="62">
        <v>39.909999999999997</v>
      </c>
      <c r="F720" s="77">
        <f t="shared" si="35"/>
        <v>1197.3</v>
      </c>
      <c r="G720" s="78"/>
    </row>
    <row r="721" spans="1:7" ht="20.45" customHeight="1" x14ac:dyDescent="0.2">
      <c r="A721" s="3" t="s">
        <v>817</v>
      </c>
      <c r="B721" s="5" t="s">
        <v>1157</v>
      </c>
      <c r="C721" s="3" t="s">
        <v>137</v>
      </c>
      <c r="D721" s="62">
        <v>0.01</v>
      </c>
      <c r="E721" s="62">
        <v>868.38</v>
      </c>
      <c r="F721" s="77">
        <f t="shared" si="35"/>
        <v>8.68</v>
      </c>
      <c r="G721" s="78"/>
    </row>
    <row r="722" spans="1:7" ht="20.45" customHeight="1" x14ac:dyDescent="0.2">
      <c r="A722" s="3" t="s">
        <v>818</v>
      </c>
      <c r="B722" s="5" t="s">
        <v>85</v>
      </c>
      <c r="C722" s="3" t="s">
        <v>23</v>
      </c>
      <c r="D722" s="44">
        <v>1</v>
      </c>
      <c r="E722" s="62">
        <v>31.33</v>
      </c>
      <c r="F722" s="77">
        <f t="shared" si="35"/>
        <v>31.33</v>
      </c>
      <c r="G722" s="78"/>
    </row>
    <row r="723" spans="1:7" ht="10.5" customHeight="1" x14ac:dyDescent="0.2">
      <c r="A723" s="3" t="s">
        <v>819</v>
      </c>
      <c r="B723" s="5" t="s">
        <v>86</v>
      </c>
      <c r="C723" s="3" t="s">
        <v>23</v>
      </c>
      <c r="D723" s="44">
        <v>1</v>
      </c>
      <c r="E723" s="62">
        <v>13.54</v>
      </c>
      <c r="F723" s="77">
        <f t="shared" si="35"/>
        <v>13.54</v>
      </c>
      <c r="G723" s="78"/>
    </row>
    <row r="724" spans="1:7" ht="10.5" customHeight="1" x14ac:dyDescent="0.2">
      <c r="A724" s="3" t="s">
        <v>820</v>
      </c>
      <c r="B724" s="5" t="s">
        <v>1140</v>
      </c>
      <c r="C724" s="3" t="s">
        <v>13</v>
      </c>
      <c r="D724" s="62">
        <v>0.51</v>
      </c>
      <c r="E724" s="62">
        <v>20.51</v>
      </c>
      <c r="F724" s="77">
        <f t="shared" si="35"/>
        <v>10.46</v>
      </c>
      <c r="G724" s="78"/>
    </row>
    <row r="725" spans="1:7" ht="10.5" customHeight="1" x14ac:dyDescent="0.2">
      <c r="A725" s="3" t="s">
        <v>821</v>
      </c>
      <c r="B725" s="5" t="s">
        <v>87</v>
      </c>
      <c r="C725" s="3" t="s">
        <v>23</v>
      </c>
      <c r="D725" s="44">
        <v>1</v>
      </c>
      <c r="E725" s="62">
        <v>10.61</v>
      </c>
      <c r="F725" s="77">
        <f t="shared" si="35"/>
        <v>10.61</v>
      </c>
      <c r="G725" s="78"/>
    </row>
    <row r="726" spans="1:7" ht="12.6" customHeight="1" x14ac:dyDescent="0.2">
      <c r="A726" s="3" t="s">
        <v>822</v>
      </c>
      <c r="B726" s="5" t="s">
        <v>77</v>
      </c>
      <c r="C726" s="3" t="s">
        <v>23</v>
      </c>
      <c r="D726" s="44">
        <v>1</v>
      </c>
      <c r="E726" s="62">
        <v>67.92</v>
      </c>
      <c r="F726" s="77">
        <f t="shared" si="35"/>
        <v>67.92</v>
      </c>
      <c r="G726" s="78"/>
    </row>
    <row r="727" spans="1:7" ht="20.45" customHeight="1" x14ac:dyDescent="0.2">
      <c r="A727" s="3" t="s">
        <v>823</v>
      </c>
      <c r="B727" s="5" t="s">
        <v>1233</v>
      </c>
      <c r="C727" s="3" t="s">
        <v>23</v>
      </c>
      <c r="D727" s="44">
        <v>1</v>
      </c>
      <c r="E727" s="62">
        <v>20.56</v>
      </c>
      <c r="F727" s="77">
        <f t="shared" si="35"/>
        <v>20.56</v>
      </c>
      <c r="G727" s="78"/>
    </row>
    <row r="728" spans="1:7" ht="9.75" customHeight="1" x14ac:dyDescent="0.2">
      <c r="A728" s="3" t="s">
        <v>824</v>
      </c>
      <c r="B728" s="5" t="s">
        <v>1234</v>
      </c>
      <c r="C728" s="3" t="s">
        <v>23</v>
      </c>
      <c r="D728" s="44">
        <v>4</v>
      </c>
      <c r="E728" s="62">
        <v>7.35</v>
      </c>
      <c r="F728" s="77">
        <f t="shared" si="35"/>
        <v>29.4</v>
      </c>
      <c r="G728" s="78"/>
    </row>
    <row r="729" spans="1:7" ht="10.5" customHeight="1" x14ac:dyDescent="0.2">
      <c r="A729" s="3" t="s">
        <v>825</v>
      </c>
      <c r="B729" s="5" t="s">
        <v>9</v>
      </c>
      <c r="C729" s="3" t="s">
        <v>10</v>
      </c>
      <c r="D729" s="62">
        <v>0.25</v>
      </c>
      <c r="E729" s="62">
        <v>24.37</v>
      </c>
      <c r="F729" s="77">
        <f t="shared" si="35"/>
        <v>6.09</v>
      </c>
      <c r="G729" s="78"/>
    </row>
    <row r="730" spans="1:7" ht="10.5" customHeight="1" x14ac:dyDescent="0.2">
      <c r="A730" s="25" t="s">
        <v>78</v>
      </c>
      <c r="B730" s="26" t="s">
        <v>1203</v>
      </c>
      <c r="C730" s="66"/>
      <c r="D730" s="67"/>
      <c r="E730" s="68"/>
      <c r="F730" s="82"/>
      <c r="G730" s="83"/>
    </row>
    <row r="731" spans="1:7" ht="10.5" customHeight="1" x14ac:dyDescent="0.2">
      <c r="A731" s="33" t="s">
        <v>826</v>
      </c>
      <c r="B731" s="34" t="s">
        <v>1206</v>
      </c>
      <c r="C731" s="6" t="s">
        <v>17</v>
      </c>
      <c r="D731" s="44">
        <v>1</v>
      </c>
      <c r="E731" s="62">
        <v>8432</v>
      </c>
      <c r="F731" s="77">
        <f t="shared" ref="F731:F737" si="36">ROUND(D731*E731,2)</f>
        <v>8432</v>
      </c>
      <c r="G731" s="78"/>
    </row>
    <row r="732" spans="1:7" ht="10.5" customHeight="1" x14ac:dyDescent="0.2">
      <c r="A732" s="33" t="s">
        <v>827</v>
      </c>
      <c r="B732" s="34" t="s">
        <v>1132</v>
      </c>
      <c r="C732" s="6" t="s">
        <v>17</v>
      </c>
      <c r="D732" s="44">
        <v>22</v>
      </c>
      <c r="E732" s="62">
        <v>387.16</v>
      </c>
      <c r="F732" s="77">
        <f t="shared" si="36"/>
        <v>8517.52</v>
      </c>
      <c r="G732" s="78"/>
    </row>
    <row r="733" spans="1:7" ht="10.5" customHeight="1" x14ac:dyDescent="0.2">
      <c r="A733" s="33" t="s">
        <v>828</v>
      </c>
      <c r="B733" s="34" t="s">
        <v>1133</v>
      </c>
      <c r="C733" s="6" t="s">
        <v>17</v>
      </c>
      <c r="D733" s="44">
        <v>3</v>
      </c>
      <c r="E733" s="62">
        <v>399.39</v>
      </c>
      <c r="F733" s="77">
        <f t="shared" si="36"/>
        <v>1198.17</v>
      </c>
      <c r="G733" s="78"/>
    </row>
    <row r="734" spans="1:7" ht="10.5" customHeight="1" x14ac:dyDescent="0.2">
      <c r="A734" s="33" t="s">
        <v>829</v>
      </c>
      <c r="B734" s="38" t="s">
        <v>1162</v>
      </c>
      <c r="C734" s="6" t="s">
        <v>17</v>
      </c>
      <c r="D734" s="44">
        <v>3</v>
      </c>
      <c r="E734" s="62">
        <v>456.44</v>
      </c>
      <c r="F734" s="77">
        <f t="shared" si="36"/>
        <v>1369.32</v>
      </c>
      <c r="G734" s="78"/>
    </row>
    <row r="735" spans="1:7" ht="10.5" customHeight="1" x14ac:dyDescent="0.2">
      <c r="A735" s="33" t="s">
        <v>830</v>
      </c>
      <c r="B735" s="34" t="s">
        <v>1170</v>
      </c>
      <c r="C735" s="6" t="s">
        <v>17</v>
      </c>
      <c r="D735" s="44">
        <v>2</v>
      </c>
      <c r="E735" s="62">
        <v>654.78</v>
      </c>
      <c r="F735" s="77">
        <f t="shared" si="36"/>
        <v>1309.56</v>
      </c>
      <c r="G735" s="78"/>
    </row>
    <row r="736" spans="1:7" ht="9.9499999999999993" customHeight="1" x14ac:dyDescent="0.2">
      <c r="A736" s="33" t="s">
        <v>831</v>
      </c>
      <c r="B736" s="34" t="s">
        <v>79</v>
      </c>
      <c r="C736" s="6" t="s">
        <v>23</v>
      </c>
      <c r="D736" s="44">
        <v>30</v>
      </c>
      <c r="E736" s="62">
        <v>77.430000000000007</v>
      </c>
      <c r="F736" s="77">
        <f t="shared" si="36"/>
        <v>2322.9</v>
      </c>
      <c r="G736" s="78"/>
    </row>
    <row r="737" spans="1:7" ht="10.5" customHeight="1" x14ac:dyDescent="0.2">
      <c r="A737" s="33" t="s">
        <v>832</v>
      </c>
      <c r="B737" s="54" t="s">
        <v>1220</v>
      </c>
      <c r="C737" s="30" t="s">
        <v>23</v>
      </c>
      <c r="D737" s="55">
        <v>2</v>
      </c>
      <c r="E737" s="7">
        <v>4283.25</v>
      </c>
      <c r="F737" s="77">
        <f t="shared" si="36"/>
        <v>8566.5</v>
      </c>
      <c r="G737" s="78"/>
    </row>
    <row r="738" spans="1:7" ht="11.1" customHeight="1" x14ac:dyDescent="0.2">
      <c r="A738" s="13" t="s">
        <v>833</v>
      </c>
      <c r="B738" s="8" t="s">
        <v>1214</v>
      </c>
      <c r="C738" s="13"/>
      <c r="D738" s="65"/>
      <c r="E738" s="65"/>
      <c r="F738" s="86">
        <f>SUM(F740:G854)</f>
        <v>49699.260000000009</v>
      </c>
      <c r="G738" s="87"/>
    </row>
    <row r="739" spans="1:7" ht="11.45" customHeight="1" x14ac:dyDescent="0.2">
      <c r="A739" s="27"/>
      <c r="B739" s="28" t="s">
        <v>1</v>
      </c>
      <c r="C739" s="66"/>
      <c r="D739" s="67"/>
      <c r="E739" s="67"/>
      <c r="F739" s="80"/>
      <c r="G739" s="81"/>
    </row>
    <row r="740" spans="1:7" ht="11.1" customHeight="1" x14ac:dyDescent="0.2">
      <c r="A740" s="3" t="s">
        <v>834</v>
      </c>
      <c r="B740" s="5" t="s">
        <v>1222</v>
      </c>
      <c r="C740" s="3" t="s">
        <v>132</v>
      </c>
      <c r="D740" s="62">
        <v>0.95</v>
      </c>
      <c r="E740" s="62">
        <v>726.45</v>
      </c>
      <c r="F740" s="77">
        <f t="shared" ref="F740:F758" si="37">ROUND(D740*E740,2)</f>
        <v>690.13</v>
      </c>
      <c r="G740" s="78"/>
    </row>
    <row r="741" spans="1:7" ht="10.5" customHeight="1" x14ac:dyDescent="0.2">
      <c r="A741" s="3" t="s">
        <v>835</v>
      </c>
      <c r="B741" s="5" t="s">
        <v>1221</v>
      </c>
      <c r="C741" s="3" t="s">
        <v>134</v>
      </c>
      <c r="D741" s="44">
        <v>95</v>
      </c>
      <c r="E741" s="62">
        <v>17.2</v>
      </c>
      <c r="F741" s="77">
        <f t="shared" si="37"/>
        <v>1634</v>
      </c>
      <c r="G741" s="78"/>
    </row>
    <row r="742" spans="1:7" ht="10.5" customHeight="1" x14ac:dyDescent="0.2">
      <c r="A742" s="3" t="s">
        <v>836</v>
      </c>
      <c r="B742" s="5" t="s">
        <v>2</v>
      </c>
      <c r="C742" s="3" t="s">
        <v>131</v>
      </c>
      <c r="D742" s="62">
        <v>0.06</v>
      </c>
      <c r="E742" s="62">
        <v>420.35</v>
      </c>
      <c r="F742" s="77">
        <f t="shared" si="37"/>
        <v>25.22</v>
      </c>
      <c r="G742" s="78"/>
    </row>
    <row r="743" spans="1:7" ht="10.5" customHeight="1" x14ac:dyDescent="0.2">
      <c r="A743" s="3" t="s">
        <v>837</v>
      </c>
      <c r="B743" s="5" t="s">
        <v>1223</v>
      </c>
      <c r="C743" s="3" t="s">
        <v>134</v>
      </c>
      <c r="D743" s="44">
        <v>2</v>
      </c>
      <c r="E743" s="62">
        <v>9.81</v>
      </c>
      <c r="F743" s="77">
        <f t="shared" si="37"/>
        <v>19.62</v>
      </c>
      <c r="G743" s="78"/>
    </row>
    <row r="744" spans="1:7" ht="10.5" customHeight="1" x14ac:dyDescent="0.2">
      <c r="A744" s="3" t="s">
        <v>838</v>
      </c>
      <c r="B744" s="5" t="s">
        <v>3</v>
      </c>
      <c r="C744" s="3" t="s">
        <v>132</v>
      </c>
      <c r="D744" s="62">
        <v>0.02</v>
      </c>
      <c r="E744" s="62">
        <v>392.8</v>
      </c>
      <c r="F744" s="77">
        <f t="shared" si="37"/>
        <v>7.86</v>
      </c>
      <c r="G744" s="78"/>
    </row>
    <row r="745" spans="1:7" ht="10.5" customHeight="1" x14ac:dyDescent="0.2">
      <c r="A745" s="3" t="s">
        <v>839</v>
      </c>
      <c r="B745" s="5" t="s">
        <v>4</v>
      </c>
      <c r="C745" s="3" t="s">
        <v>132</v>
      </c>
      <c r="D745" s="62">
        <v>0.02</v>
      </c>
      <c r="E745" s="62">
        <v>261.85000000000002</v>
      </c>
      <c r="F745" s="77">
        <f t="shared" si="37"/>
        <v>5.24</v>
      </c>
      <c r="G745" s="78"/>
    </row>
    <row r="746" spans="1:7" ht="10.5" customHeight="1" x14ac:dyDescent="0.2">
      <c r="A746" s="3" t="s">
        <v>840</v>
      </c>
      <c r="B746" s="5" t="s">
        <v>5</v>
      </c>
      <c r="C746" s="3" t="s">
        <v>132</v>
      </c>
      <c r="D746" s="62">
        <v>0.02</v>
      </c>
      <c r="E746" s="62">
        <v>102.82</v>
      </c>
      <c r="F746" s="77">
        <f t="shared" si="37"/>
        <v>2.06</v>
      </c>
      <c r="G746" s="78"/>
    </row>
    <row r="747" spans="1:7" ht="10.5" customHeight="1" x14ac:dyDescent="0.2">
      <c r="A747" s="3" t="s">
        <v>841</v>
      </c>
      <c r="B747" s="5" t="s">
        <v>6</v>
      </c>
      <c r="C747" s="3" t="s">
        <v>132</v>
      </c>
      <c r="D747" s="62">
        <v>0.02</v>
      </c>
      <c r="E747" s="62">
        <v>92.71</v>
      </c>
      <c r="F747" s="77">
        <f t="shared" si="37"/>
        <v>1.85</v>
      </c>
      <c r="G747" s="78"/>
    </row>
    <row r="748" spans="1:7" ht="10.5" customHeight="1" x14ac:dyDescent="0.2">
      <c r="A748" s="3" t="s">
        <v>842</v>
      </c>
      <c r="B748" s="5" t="s">
        <v>1224</v>
      </c>
      <c r="C748" s="3" t="s">
        <v>132</v>
      </c>
      <c r="D748" s="62">
        <v>0.23</v>
      </c>
      <c r="E748" s="62">
        <v>1330.09</v>
      </c>
      <c r="F748" s="77">
        <f t="shared" si="37"/>
        <v>305.92</v>
      </c>
      <c r="G748" s="78"/>
    </row>
    <row r="749" spans="1:7" ht="10.5" customHeight="1" x14ac:dyDescent="0.2">
      <c r="A749" s="3" t="s">
        <v>843</v>
      </c>
      <c r="B749" s="5" t="s">
        <v>3</v>
      </c>
      <c r="C749" s="3" t="s">
        <v>132</v>
      </c>
      <c r="D749" s="62">
        <v>0.23</v>
      </c>
      <c r="E749" s="62">
        <v>392.8</v>
      </c>
      <c r="F749" s="77">
        <f t="shared" si="37"/>
        <v>90.34</v>
      </c>
      <c r="G749" s="78"/>
    </row>
    <row r="750" spans="1:7" ht="10.5" customHeight="1" x14ac:dyDescent="0.2">
      <c r="A750" s="3" t="s">
        <v>844</v>
      </c>
      <c r="B750" s="5" t="s">
        <v>4</v>
      </c>
      <c r="C750" s="3" t="s">
        <v>132</v>
      </c>
      <c r="D750" s="62">
        <v>0.23</v>
      </c>
      <c r="E750" s="62">
        <v>261.85000000000002</v>
      </c>
      <c r="F750" s="77">
        <f t="shared" si="37"/>
        <v>60.23</v>
      </c>
      <c r="G750" s="78"/>
    </row>
    <row r="751" spans="1:7" ht="10.5" customHeight="1" x14ac:dyDescent="0.2">
      <c r="A751" s="3" t="s">
        <v>845</v>
      </c>
      <c r="B751" s="5" t="s">
        <v>7</v>
      </c>
      <c r="C751" s="3" t="s">
        <v>132</v>
      </c>
      <c r="D751" s="62">
        <v>0.23</v>
      </c>
      <c r="E751" s="62">
        <v>120.23</v>
      </c>
      <c r="F751" s="77">
        <f t="shared" si="37"/>
        <v>27.65</v>
      </c>
      <c r="G751" s="78"/>
    </row>
    <row r="752" spans="1:7" ht="10.5" customHeight="1" x14ac:dyDescent="0.2">
      <c r="A752" s="3" t="s">
        <v>846</v>
      </c>
      <c r="B752" s="5" t="s">
        <v>5</v>
      </c>
      <c r="C752" s="3" t="s">
        <v>132</v>
      </c>
      <c r="D752" s="62">
        <v>0.23</v>
      </c>
      <c r="E752" s="62">
        <v>102.82</v>
      </c>
      <c r="F752" s="77">
        <f t="shared" si="37"/>
        <v>23.65</v>
      </c>
      <c r="G752" s="78"/>
    </row>
    <row r="753" spans="1:7" ht="10.5" customHeight="1" x14ac:dyDescent="0.2">
      <c r="A753" s="3" t="s">
        <v>847</v>
      </c>
      <c r="B753" s="5" t="s">
        <v>6</v>
      </c>
      <c r="C753" s="3" t="s">
        <v>132</v>
      </c>
      <c r="D753" s="62">
        <v>0.23</v>
      </c>
      <c r="E753" s="62">
        <v>92.71</v>
      </c>
      <c r="F753" s="77">
        <f t="shared" si="37"/>
        <v>21.32</v>
      </c>
      <c r="G753" s="78"/>
    </row>
    <row r="754" spans="1:7" ht="11.1" customHeight="1" x14ac:dyDescent="0.2">
      <c r="A754" s="3" t="s">
        <v>848</v>
      </c>
      <c r="B754" s="5" t="s">
        <v>8</v>
      </c>
      <c r="C754" s="3" t="s">
        <v>132</v>
      </c>
      <c r="D754" s="62">
        <v>0.01</v>
      </c>
      <c r="E754" s="62">
        <v>352.39</v>
      </c>
      <c r="F754" s="77">
        <f t="shared" si="37"/>
        <v>3.52</v>
      </c>
      <c r="G754" s="78"/>
    </row>
    <row r="755" spans="1:7" ht="10.5" customHeight="1" x14ac:dyDescent="0.2">
      <c r="A755" s="3" t="s">
        <v>849</v>
      </c>
      <c r="B755" s="5" t="s">
        <v>9</v>
      </c>
      <c r="C755" s="3" t="s">
        <v>10</v>
      </c>
      <c r="D755" s="62">
        <v>0.12</v>
      </c>
      <c r="E755" s="62">
        <v>24.37</v>
      </c>
      <c r="F755" s="77">
        <f t="shared" si="37"/>
        <v>2.92</v>
      </c>
      <c r="G755" s="78"/>
    </row>
    <row r="756" spans="1:7" ht="10.5" customHeight="1" x14ac:dyDescent="0.2">
      <c r="A756" s="3" t="s">
        <v>850</v>
      </c>
      <c r="B756" s="5" t="s">
        <v>1160</v>
      </c>
      <c r="C756" s="3" t="s">
        <v>132</v>
      </c>
      <c r="D756" s="62">
        <v>0.01</v>
      </c>
      <c r="E756" s="62">
        <v>1361.45</v>
      </c>
      <c r="F756" s="77">
        <f t="shared" si="37"/>
        <v>13.61</v>
      </c>
      <c r="G756" s="78"/>
    </row>
    <row r="757" spans="1:7" ht="10.5" customHeight="1" x14ac:dyDescent="0.2">
      <c r="A757" s="3" t="s">
        <v>851</v>
      </c>
      <c r="B757" s="5" t="s">
        <v>1161</v>
      </c>
      <c r="C757" s="3" t="s">
        <v>132</v>
      </c>
      <c r="D757" s="62">
        <v>0.01</v>
      </c>
      <c r="E757" s="62">
        <v>845.42</v>
      </c>
      <c r="F757" s="77">
        <f t="shared" si="37"/>
        <v>8.4499999999999993</v>
      </c>
      <c r="G757" s="78"/>
    </row>
    <row r="758" spans="1:7" ht="20.45" customHeight="1" x14ac:dyDescent="0.2">
      <c r="A758" s="3" t="s">
        <v>852</v>
      </c>
      <c r="B758" s="5" t="s">
        <v>11</v>
      </c>
      <c r="C758" s="3" t="s">
        <v>134</v>
      </c>
      <c r="D758" s="44">
        <v>1</v>
      </c>
      <c r="E758" s="62">
        <v>45.54</v>
      </c>
      <c r="F758" s="77">
        <f t="shared" si="37"/>
        <v>45.54</v>
      </c>
      <c r="G758" s="78"/>
    </row>
    <row r="759" spans="1:7" ht="11.45" customHeight="1" x14ac:dyDescent="0.2">
      <c r="A759" s="27"/>
      <c r="B759" s="53" t="s">
        <v>1179</v>
      </c>
      <c r="C759" s="66"/>
      <c r="D759" s="67"/>
      <c r="E759" s="67"/>
      <c r="F759" s="80"/>
      <c r="G759" s="81"/>
    </row>
    <row r="760" spans="1:7" ht="10.5" customHeight="1" x14ac:dyDescent="0.2">
      <c r="A760" s="3" t="s">
        <v>853</v>
      </c>
      <c r="B760" s="5" t="s">
        <v>1225</v>
      </c>
      <c r="C760" s="3" t="s">
        <v>131</v>
      </c>
      <c r="D760" s="62">
        <v>0.02</v>
      </c>
      <c r="E760" s="62">
        <v>560.53</v>
      </c>
      <c r="F760" s="77">
        <f t="shared" ref="F760:F778" si="38">ROUND(D760*E760,2)</f>
        <v>11.21</v>
      </c>
      <c r="G760" s="78"/>
    </row>
    <row r="761" spans="1:7" ht="10.5" customHeight="1" x14ac:dyDescent="0.2">
      <c r="A761" s="3" t="s">
        <v>854</v>
      </c>
      <c r="B761" s="5" t="s">
        <v>1226</v>
      </c>
      <c r="C761" s="3" t="s">
        <v>131</v>
      </c>
      <c r="D761" s="62">
        <v>0.02</v>
      </c>
      <c r="E761" s="62">
        <v>183.23</v>
      </c>
      <c r="F761" s="77">
        <f t="shared" si="38"/>
        <v>3.66</v>
      </c>
      <c r="G761" s="78"/>
    </row>
    <row r="762" spans="1:7" ht="10.5" customHeight="1" x14ac:dyDescent="0.2">
      <c r="A762" s="3" t="s">
        <v>855</v>
      </c>
      <c r="B762" s="5" t="s">
        <v>12</v>
      </c>
      <c r="C762" s="3" t="s">
        <v>13</v>
      </c>
      <c r="D762" s="44">
        <v>108</v>
      </c>
      <c r="E762" s="62">
        <v>8.86</v>
      </c>
      <c r="F762" s="77">
        <f t="shared" si="38"/>
        <v>956.88</v>
      </c>
      <c r="G762" s="78"/>
    </row>
    <row r="763" spans="1:7" ht="10.5" customHeight="1" x14ac:dyDescent="0.2">
      <c r="A763" s="3" t="s">
        <v>856</v>
      </c>
      <c r="B763" s="5" t="s">
        <v>14</v>
      </c>
      <c r="C763" s="3" t="s">
        <v>23</v>
      </c>
      <c r="D763" s="44">
        <v>30</v>
      </c>
      <c r="E763" s="62">
        <v>3.87</v>
      </c>
      <c r="F763" s="77">
        <f t="shared" si="38"/>
        <v>116.1</v>
      </c>
      <c r="G763" s="78"/>
    </row>
    <row r="764" spans="1:7" ht="10.5" customHeight="1" x14ac:dyDescent="0.2">
      <c r="A764" s="3" t="s">
        <v>857</v>
      </c>
      <c r="B764" s="5" t="s">
        <v>15</v>
      </c>
      <c r="C764" s="3" t="s">
        <v>23</v>
      </c>
      <c r="D764" s="44">
        <v>78</v>
      </c>
      <c r="E764" s="62">
        <v>3.87</v>
      </c>
      <c r="F764" s="77">
        <f t="shared" si="38"/>
        <v>301.86</v>
      </c>
      <c r="G764" s="78"/>
    </row>
    <row r="765" spans="1:7" ht="10.5" customHeight="1" x14ac:dyDescent="0.2">
      <c r="A765" s="3" t="s">
        <v>858</v>
      </c>
      <c r="B765" s="5" t="s">
        <v>16</v>
      </c>
      <c r="C765" s="3" t="s">
        <v>17</v>
      </c>
      <c r="D765" s="44">
        <v>1</v>
      </c>
      <c r="E765" s="62">
        <v>217.35</v>
      </c>
      <c r="F765" s="77">
        <f t="shared" si="38"/>
        <v>217.35</v>
      </c>
      <c r="G765" s="78"/>
    </row>
    <row r="766" spans="1:7" ht="10.5" customHeight="1" x14ac:dyDescent="0.2">
      <c r="A766" s="3" t="s">
        <v>859</v>
      </c>
      <c r="B766" s="5" t="s">
        <v>18</v>
      </c>
      <c r="C766" s="3" t="s">
        <v>131</v>
      </c>
      <c r="D766" s="62">
        <v>1.08</v>
      </c>
      <c r="E766" s="62">
        <v>72.83</v>
      </c>
      <c r="F766" s="77">
        <f t="shared" si="38"/>
        <v>78.66</v>
      </c>
      <c r="G766" s="78"/>
    </row>
    <row r="767" spans="1:7" ht="10.5" customHeight="1" x14ac:dyDescent="0.2">
      <c r="A767" s="3" t="s">
        <v>860</v>
      </c>
      <c r="B767" s="5" t="s">
        <v>19</v>
      </c>
      <c r="C767" s="3" t="s">
        <v>131</v>
      </c>
      <c r="D767" s="62">
        <v>0.78</v>
      </c>
      <c r="E767" s="62">
        <v>169.52</v>
      </c>
      <c r="F767" s="77">
        <f t="shared" si="38"/>
        <v>132.22999999999999</v>
      </c>
      <c r="G767" s="78"/>
    </row>
    <row r="768" spans="1:7" ht="10.5" customHeight="1" x14ac:dyDescent="0.2">
      <c r="A768" s="3" t="s">
        <v>861</v>
      </c>
      <c r="B768" s="5" t="s">
        <v>20</v>
      </c>
      <c r="C768" s="3" t="s">
        <v>131</v>
      </c>
      <c r="D768" s="62">
        <v>0.3</v>
      </c>
      <c r="E768" s="62">
        <v>204.02</v>
      </c>
      <c r="F768" s="77">
        <f t="shared" si="38"/>
        <v>61.21</v>
      </c>
      <c r="G768" s="78"/>
    </row>
    <row r="769" spans="1:7" ht="10.5" customHeight="1" x14ac:dyDescent="0.2">
      <c r="A769" s="3" t="s">
        <v>862</v>
      </c>
      <c r="B769" s="5" t="s">
        <v>1227</v>
      </c>
      <c r="C769" s="3" t="s">
        <v>13</v>
      </c>
      <c r="D769" s="62">
        <v>78.78</v>
      </c>
      <c r="E769" s="62">
        <v>3.23</v>
      </c>
      <c r="F769" s="77">
        <f t="shared" si="38"/>
        <v>254.46</v>
      </c>
      <c r="G769" s="78"/>
    </row>
    <row r="770" spans="1:7" ht="10.5" customHeight="1" x14ac:dyDescent="0.2">
      <c r="A770" s="3" t="s">
        <v>863</v>
      </c>
      <c r="B770" s="5" t="s">
        <v>1228</v>
      </c>
      <c r="C770" s="3" t="s">
        <v>13</v>
      </c>
      <c r="D770" s="62">
        <v>30.3</v>
      </c>
      <c r="E770" s="62">
        <v>3.59</v>
      </c>
      <c r="F770" s="77">
        <f t="shared" si="38"/>
        <v>108.78</v>
      </c>
      <c r="G770" s="78"/>
    </row>
    <row r="771" spans="1:7" ht="11.1" customHeight="1" x14ac:dyDescent="0.2">
      <c r="A771" s="3" t="s">
        <v>864</v>
      </c>
      <c r="B771" s="5" t="s">
        <v>1143</v>
      </c>
      <c r="C771" s="3" t="s">
        <v>23</v>
      </c>
      <c r="D771" s="44">
        <v>24</v>
      </c>
      <c r="E771" s="62">
        <v>5.67</v>
      </c>
      <c r="F771" s="77">
        <f t="shared" si="38"/>
        <v>136.08000000000001</v>
      </c>
      <c r="G771" s="78"/>
    </row>
    <row r="772" spans="1:7" ht="10.5" customHeight="1" x14ac:dyDescent="0.2">
      <c r="A772" s="3" t="s">
        <v>865</v>
      </c>
      <c r="B772" s="5" t="s">
        <v>21</v>
      </c>
      <c r="C772" s="3" t="s">
        <v>23</v>
      </c>
      <c r="D772" s="44">
        <v>24</v>
      </c>
      <c r="E772" s="62">
        <v>9.51</v>
      </c>
      <c r="F772" s="77">
        <f t="shared" si="38"/>
        <v>228.24</v>
      </c>
      <c r="G772" s="78"/>
    </row>
    <row r="773" spans="1:7" ht="9.9499999999999993" customHeight="1" x14ac:dyDescent="0.2">
      <c r="A773" s="3" t="s">
        <v>866</v>
      </c>
      <c r="B773" s="5" t="s">
        <v>22</v>
      </c>
      <c r="C773" s="3" t="s">
        <v>23</v>
      </c>
      <c r="D773" s="44">
        <v>22</v>
      </c>
      <c r="E773" s="62">
        <v>16.420000000000002</v>
      </c>
      <c r="F773" s="77">
        <f t="shared" si="38"/>
        <v>361.24</v>
      </c>
      <c r="G773" s="78"/>
    </row>
    <row r="774" spans="1:7" ht="11.1" customHeight="1" x14ac:dyDescent="0.2">
      <c r="A774" s="3" t="s">
        <v>867</v>
      </c>
      <c r="B774" s="5" t="s">
        <v>24</v>
      </c>
      <c r="C774" s="3" t="s">
        <v>17</v>
      </c>
      <c r="D774" s="44">
        <v>22</v>
      </c>
      <c r="E774" s="62">
        <v>108.68</v>
      </c>
      <c r="F774" s="77">
        <f t="shared" si="38"/>
        <v>2390.96</v>
      </c>
      <c r="G774" s="78"/>
    </row>
    <row r="775" spans="1:7" ht="10.5" customHeight="1" x14ac:dyDescent="0.2">
      <c r="A775" s="3" t="s">
        <v>868</v>
      </c>
      <c r="B775" s="5" t="s">
        <v>1229</v>
      </c>
      <c r="C775" s="3" t="s">
        <v>23</v>
      </c>
      <c r="D775" s="44">
        <v>2</v>
      </c>
      <c r="E775" s="62">
        <v>8.6199999999999992</v>
      </c>
      <c r="F775" s="77">
        <f t="shared" si="38"/>
        <v>17.239999999999998</v>
      </c>
      <c r="G775" s="78"/>
    </row>
    <row r="776" spans="1:7" ht="10.5" customHeight="1" x14ac:dyDescent="0.2">
      <c r="A776" s="3" t="s">
        <v>869</v>
      </c>
      <c r="B776" s="5" t="s">
        <v>1154</v>
      </c>
      <c r="C776" s="3" t="s">
        <v>23</v>
      </c>
      <c r="D776" s="44">
        <v>2</v>
      </c>
      <c r="E776" s="62">
        <v>5.95</v>
      </c>
      <c r="F776" s="77">
        <f t="shared" si="38"/>
        <v>11.9</v>
      </c>
      <c r="G776" s="78"/>
    </row>
    <row r="777" spans="1:7" ht="10.5" customHeight="1" x14ac:dyDescent="0.2">
      <c r="A777" s="3" t="s">
        <v>870</v>
      </c>
      <c r="B777" s="5" t="s">
        <v>1230</v>
      </c>
      <c r="C777" s="3" t="s">
        <v>23</v>
      </c>
      <c r="D777" s="44">
        <v>2</v>
      </c>
      <c r="E777" s="62">
        <v>65.81</v>
      </c>
      <c r="F777" s="77">
        <f t="shared" si="38"/>
        <v>131.62</v>
      </c>
      <c r="G777" s="78"/>
    </row>
    <row r="778" spans="1:7" ht="10.5" customHeight="1" x14ac:dyDescent="0.2">
      <c r="A778" s="3" t="s">
        <v>871</v>
      </c>
      <c r="B778" s="5" t="s">
        <v>1167</v>
      </c>
      <c r="C778" s="3" t="s">
        <v>135</v>
      </c>
      <c r="D778" s="62">
        <v>7.4999999999999997E-2</v>
      </c>
      <c r="E778" s="62">
        <v>483.87</v>
      </c>
      <c r="F778" s="77">
        <f t="shared" si="38"/>
        <v>36.29</v>
      </c>
      <c r="G778" s="78"/>
    </row>
    <row r="779" spans="1:7" ht="11.1" customHeight="1" x14ac:dyDescent="0.2">
      <c r="A779" s="27"/>
      <c r="B779" s="28" t="s">
        <v>25</v>
      </c>
      <c r="C779" s="66"/>
      <c r="D779" s="67"/>
      <c r="E779" s="67"/>
      <c r="F779" s="80"/>
      <c r="G779" s="81"/>
    </row>
    <row r="780" spans="1:7" ht="20.100000000000001" customHeight="1" x14ac:dyDescent="0.2">
      <c r="A780" s="3" t="s">
        <v>872</v>
      </c>
      <c r="B780" s="5" t="s">
        <v>31</v>
      </c>
      <c r="C780" s="3" t="s">
        <v>23</v>
      </c>
      <c r="D780" s="44">
        <v>1</v>
      </c>
      <c r="E780" s="62">
        <v>50.78</v>
      </c>
      <c r="F780" s="77">
        <f t="shared" ref="F780:F795" si="39">ROUND(D780*E780,2)</f>
        <v>50.78</v>
      </c>
      <c r="G780" s="78"/>
    </row>
    <row r="781" spans="1:7" ht="12.6" customHeight="1" x14ac:dyDescent="0.2">
      <c r="A781" s="3" t="s">
        <v>873</v>
      </c>
      <c r="B781" s="5" t="s">
        <v>96</v>
      </c>
      <c r="C781" s="3" t="s">
        <v>17</v>
      </c>
      <c r="D781" s="44">
        <v>1</v>
      </c>
      <c r="E781" s="62">
        <v>67.92</v>
      </c>
      <c r="F781" s="77">
        <f t="shared" si="39"/>
        <v>67.92</v>
      </c>
      <c r="G781" s="78"/>
    </row>
    <row r="782" spans="1:7" ht="10.5" customHeight="1" x14ac:dyDescent="0.2">
      <c r="A782" s="3" t="s">
        <v>874</v>
      </c>
      <c r="B782" s="5" t="s">
        <v>34</v>
      </c>
      <c r="C782" s="3" t="s">
        <v>23</v>
      </c>
      <c r="D782" s="44">
        <v>1</v>
      </c>
      <c r="E782" s="62">
        <v>16.39</v>
      </c>
      <c r="F782" s="77">
        <f t="shared" si="39"/>
        <v>16.39</v>
      </c>
      <c r="G782" s="78"/>
    </row>
    <row r="783" spans="1:7" ht="20.45" customHeight="1" x14ac:dyDescent="0.2">
      <c r="A783" s="3" t="s">
        <v>875</v>
      </c>
      <c r="B783" s="5" t="s">
        <v>1156</v>
      </c>
      <c r="C783" s="3" t="s">
        <v>137</v>
      </c>
      <c r="D783" s="62">
        <v>0.02</v>
      </c>
      <c r="E783" s="62">
        <v>859.45</v>
      </c>
      <c r="F783" s="77">
        <f t="shared" si="39"/>
        <v>17.190000000000001</v>
      </c>
      <c r="G783" s="78"/>
    </row>
    <row r="784" spans="1:7" ht="10.5" customHeight="1" x14ac:dyDescent="0.2">
      <c r="A784" s="3" t="s">
        <v>876</v>
      </c>
      <c r="B784" s="5" t="s">
        <v>35</v>
      </c>
      <c r="C784" s="3" t="s">
        <v>137</v>
      </c>
      <c r="D784" s="62">
        <v>0.24</v>
      </c>
      <c r="E784" s="62">
        <v>81.94</v>
      </c>
      <c r="F784" s="77">
        <f t="shared" si="39"/>
        <v>19.670000000000002</v>
      </c>
      <c r="G784" s="78"/>
    </row>
    <row r="785" spans="1:7" ht="10.5" customHeight="1" x14ac:dyDescent="0.2">
      <c r="A785" s="3" t="s">
        <v>877</v>
      </c>
      <c r="B785" s="5" t="s">
        <v>9</v>
      </c>
      <c r="C785" s="3" t="s">
        <v>10</v>
      </c>
      <c r="D785" s="62">
        <v>0.1</v>
      </c>
      <c r="E785" s="62">
        <v>24.37</v>
      </c>
      <c r="F785" s="77">
        <f t="shared" si="39"/>
        <v>2.44</v>
      </c>
      <c r="G785" s="78"/>
    </row>
    <row r="786" spans="1:7" ht="20.45" customHeight="1" x14ac:dyDescent="0.2">
      <c r="A786" s="3" t="s">
        <v>878</v>
      </c>
      <c r="B786" s="5" t="s">
        <v>36</v>
      </c>
      <c r="C786" s="3" t="s">
        <v>131</v>
      </c>
      <c r="D786" s="62">
        <v>0.2</v>
      </c>
      <c r="E786" s="62">
        <v>288.45999999999998</v>
      </c>
      <c r="F786" s="77">
        <f t="shared" si="39"/>
        <v>57.69</v>
      </c>
      <c r="G786" s="78"/>
    </row>
    <row r="787" spans="1:7" ht="10.5" customHeight="1" x14ac:dyDescent="0.2">
      <c r="A787" s="3" t="s">
        <v>879</v>
      </c>
      <c r="B787" s="5" t="s">
        <v>37</v>
      </c>
      <c r="C787" s="3" t="s">
        <v>13</v>
      </c>
      <c r="D787" s="62">
        <v>20.399999999999999</v>
      </c>
      <c r="E787" s="62">
        <v>1.59</v>
      </c>
      <c r="F787" s="77">
        <f t="shared" si="39"/>
        <v>32.44</v>
      </c>
      <c r="G787" s="78"/>
    </row>
    <row r="788" spans="1:7" ht="10.5" customHeight="1" x14ac:dyDescent="0.2">
      <c r="A788" s="3" t="s">
        <v>880</v>
      </c>
      <c r="B788" s="5" t="s">
        <v>1135</v>
      </c>
      <c r="C788" s="3" t="s">
        <v>131</v>
      </c>
      <c r="D788" s="62">
        <v>0.2</v>
      </c>
      <c r="E788" s="62">
        <v>143.9</v>
      </c>
      <c r="F788" s="77">
        <f t="shared" si="39"/>
        <v>28.78</v>
      </c>
      <c r="G788" s="78"/>
    </row>
    <row r="789" spans="1:7" ht="10.5" customHeight="1" x14ac:dyDescent="0.2">
      <c r="A789" s="3" t="s">
        <v>881</v>
      </c>
      <c r="B789" s="5" t="s">
        <v>38</v>
      </c>
      <c r="C789" s="3" t="s">
        <v>131</v>
      </c>
      <c r="D789" s="62">
        <v>4.87</v>
      </c>
      <c r="E789" s="62">
        <v>267.52</v>
      </c>
      <c r="F789" s="77">
        <f t="shared" si="39"/>
        <v>1302.82</v>
      </c>
      <c r="G789" s="78"/>
    </row>
    <row r="790" spans="1:7" ht="12.6" customHeight="1" x14ac:dyDescent="0.2">
      <c r="A790" s="3" t="s">
        <v>882</v>
      </c>
      <c r="B790" s="5" t="s">
        <v>39</v>
      </c>
      <c r="C790" s="3" t="s">
        <v>23</v>
      </c>
      <c r="D790" s="44">
        <v>22</v>
      </c>
      <c r="E790" s="62">
        <v>0.46</v>
      </c>
      <c r="F790" s="77">
        <f t="shared" si="39"/>
        <v>10.119999999999999</v>
      </c>
      <c r="G790" s="78"/>
    </row>
    <row r="791" spans="1:7" ht="10.5" customHeight="1" x14ac:dyDescent="0.2">
      <c r="A791" s="3" t="s">
        <v>883</v>
      </c>
      <c r="B791" s="5" t="s">
        <v>40</v>
      </c>
      <c r="C791" s="3" t="s">
        <v>13</v>
      </c>
      <c r="D791" s="62">
        <v>86.7</v>
      </c>
      <c r="E791" s="62">
        <v>8.15</v>
      </c>
      <c r="F791" s="77">
        <f t="shared" si="39"/>
        <v>706.61</v>
      </c>
      <c r="G791" s="78"/>
    </row>
    <row r="792" spans="1:7" ht="10.5" customHeight="1" x14ac:dyDescent="0.2">
      <c r="A792" s="3" t="s">
        <v>884</v>
      </c>
      <c r="B792" s="5" t="s">
        <v>41</v>
      </c>
      <c r="C792" s="3" t="s">
        <v>13</v>
      </c>
      <c r="D792" s="62">
        <v>2.04</v>
      </c>
      <c r="E792" s="62">
        <v>2.72</v>
      </c>
      <c r="F792" s="77">
        <f t="shared" si="39"/>
        <v>5.55</v>
      </c>
      <c r="G792" s="78"/>
    </row>
    <row r="793" spans="1:7" ht="10.5" customHeight="1" x14ac:dyDescent="0.2">
      <c r="A793" s="3" t="s">
        <v>885</v>
      </c>
      <c r="B793" s="5" t="s">
        <v>42</v>
      </c>
      <c r="C793" s="3" t="s">
        <v>13</v>
      </c>
      <c r="D793" s="62">
        <v>319.3</v>
      </c>
      <c r="E793" s="62">
        <v>0.95</v>
      </c>
      <c r="F793" s="77">
        <f t="shared" si="39"/>
        <v>303.33999999999997</v>
      </c>
      <c r="G793" s="78"/>
    </row>
    <row r="794" spans="1:7" ht="10.5" customHeight="1" x14ac:dyDescent="0.2">
      <c r="A794" s="3" t="s">
        <v>886</v>
      </c>
      <c r="B794" s="5" t="s">
        <v>43</v>
      </c>
      <c r="C794" s="3" t="s">
        <v>13</v>
      </c>
      <c r="D794" s="62">
        <v>113.3</v>
      </c>
      <c r="E794" s="62">
        <v>0.68</v>
      </c>
      <c r="F794" s="77">
        <f t="shared" si="39"/>
        <v>77.040000000000006</v>
      </c>
      <c r="G794" s="78"/>
    </row>
    <row r="795" spans="1:7" ht="12.6" customHeight="1" x14ac:dyDescent="0.2">
      <c r="A795" s="3" t="s">
        <v>887</v>
      </c>
      <c r="B795" s="5" t="s">
        <v>45</v>
      </c>
      <c r="C795" s="3" t="s">
        <v>23</v>
      </c>
      <c r="D795" s="44">
        <v>26</v>
      </c>
      <c r="E795" s="62">
        <v>11.34</v>
      </c>
      <c r="F795" s="77">
        <f t="shared" si="39"/>
        <v>294.83999999999997</v>
      </c>
      <c r="G795" s="78"/>
    </row>
    <row r="796" spans="1:7" ht="11.1" customHeight="1" x14ac:dyDescent="0.2">
      <c r="A796" s="27"/>
      <c r="B796" s="28" t="s">
        <v>46</v>
      </c>
      <c r="C796" s="66"/>
      <c r="D796" s="67"/>
      <c r="E796" s="67"/>
      <c r="F796" s="80"/>
      <c r="G796" s="81"/>
    </row>
    <row r="797" spans="1:7" ht="10.5" customHeight="1" x14ac:dyDescent="0.2">
      <c r="A797" s="3" t="s">
        <v>888</v>
      </c>
      <c r="B797" s="5" t="s">
        <v>1231</v>
      </c>
      <c r="C797" s="3" t="s">
        <v>23</v>
      </c>
      <c r="D797" s="44">
        <v>23</v>
      </c>
      <c r="E797" s="62">
        <v>3.32</v>
      </c>
      <c r="F797" s="77">
        <f t="shared" ref="F797:F806" si="40">ROUND(D797*E797,2)</f>
        <v>76.36</v>
      </c>
      <c r="G797" s="78"/>
    </row>
    <row r="798" spans="1:7" ht="10.5" customHeight="1" x14ac:dyDescent="0.2">
      <c r="A798" s="3" t="s">
        <v>889</v>
      </c>
      <c r="B798" s="5" t="s">
        <v>81</v>
      </c>
      <c r="C798" s="3" t="s">
        <v>23</v>
      </c>
      <c r="D798" s="44">
        <v>23</v>
      </c>
      <c r="E798" s="62">
        <v>5.88</v>
      </c>
      <c r="F798" s="77">
        <f t="shared" si="40"/>
        <v>135.24</v>
      </c>
      <c r="G798" s="78"/>
    </row>
    <row r="799" spans="1:7" ht="10.5" customHeight="1" x14ac:dyDescent="0.2">
      <c r="A799" s="3" t="s">
        <v>890</v>
      </c>
      <c r="B799" s="5" t="s">
        <v>9</v>
      </c>
      <c r="C799" s="3" t="s">
        <v>10</v>
      </c>
      <c r="D799" s="62">
        <v>0.1</v>
      </c>
      <c r="E799" s="62">
        <v>24.37</v>
      </c>
      <c r="F799" s="77">
        <f t="shared" si="40"/>
        <v>2.44</v>
      </c>
      <c r="G799" s="78"/>
    </row>
    <row r="800" spans="1:7" ht="20.45" customHeight="1" x14ac:dyDescent="0.2">
      <c r="A800" s="3" t="s">
        <v>891</v>
      </c>
      <c r="B800" s="5" t="s">
        <v>53</v>
      </c>
      <c r="C800" s="3" t="s">
        <v>131</v>
      </c>
      <c r="D800" s="62">
        <v>0.2</v>
      </c>
      <c r="E800" s="62">
        <v>279.45</v>
      </c>
      <c r="F800" s="77">
        <f t="shared" si="40"/>
        <v>55.89</v>
      </c>
      <c r="G800" s="78"/>
    </row>
    <row r="801" spans="1:7" ht="10.5" customHeight="1" x14ac:dyDescent="0.2">
      <c r="A801" s="3" t="s">
        <v>892</v>
      </c>
      <c r="B801" s="5" t="s">
        <v>54</v>
      </c>
      <c r="C801" s="3" t="s">
        <v>13</v>
      </c>
      <c r="D801" s="62">
        <v>20.399999999999999</v>
      </c>
      <c r="E801" s="62">
        <v>0.35</v>
      </c>
      <c r="F801" s="77">
        <f t="shared" si="40"/>
        <v>7.14</v>
      </c>
      <c r="G801" s="78"/>
    </row>
    <row r="802" spans="1:7" ht="10.5" customHeight="1" x14ac:dyDescent="0.2">
      <c r="A802" s="3" t="s">
        <v>893</v>
      </c>
      <c r="B802" s="5" t="s">
        <v>1136</v>
      </c>
      <c r="C802" s="3" t="s">
        <v>131</v>
      </c>
      <c r="D802" s="62">
        <v>0.2</v>
      </c>
      <c r="E802" s="62">
        <v>143.9</v>
      </c>
      <c r="F802" s="77">
        <f t="shared" si="40"/>
        <v>28.78</v>
      </c>
      <c r="G802" s="78"/>
    </row>
    <row r="803" spans="1:7" ht="10.5" customHeight="1" x14ac:dyDescent="0.2">
      <c r="A803" s="3" t="s">
        <v>894</v>
      </c>
      <c r="B803" s="5" t="s">
        <v>38</v>
      </c>
      <c r="C803" s="3" t="s">
        <v>131</v>
      </c>
      <c r="D803" s="62">
        <v>5.5</v>
      </c>
      <c r="E803" s="62">
        <v>184.97</v>
      </c>
      <c r="F803" s="77">
        <f t="shared" si="40"/>
        <v>1017.34</v>
      </c>
      <c r="G803" s="78"/>
    </row>
    <row r="804" spans="1:7" ht="12.6" customHeight="1" x14ac:dyDescent="0.2">
      <c r="A804" s="3" t="s">
        <v>895</v>
      </c>
      <c r="B804" s="5" t="s">
        <v>55</v>
      </c>
      <c r="C804" s="3" t="s">
        <v>23</v>
      </c>
      <c r="D804" s="44">
        <v>46</v>
      </c>
      <c r="E804" s="62">
        <v>1.0900000000000001</v>
      </c>
      <c r="F804" s="77">
        <f t="shared" si="40"/>
        <v>50.14</v>
      </c>
      <c r="G804" s="78"/>
    </row>
    <row r="805" spans="1:7" ht="10.5" customHeight="1" x14ac:dyDescent="0.2">
      <c r="A805" s="3" t="s">
        <v>896</v>
      </c>
      <c r="B805" s="5" t="s">
        <v>1235</v>
      </c>
      <c r="C805" s="3" t="s">
        <v>13</v>
      </c>
      <c r="D805" s="62">
        <v>587.1</v>
      </c>
      <c r="E805" s="62">
        <v>0.34</v>
      </c>
      <c r="F805" s="77">
        <f t="shared" si="40"/>
        <v>199.61</v>
      </c>
      <c r="G805" s="78"/>
    </row>
    <row r="806" spans="1:7" ht="10.5" customHeight="1" x14ac:dyDescent="0.2">
      <c r="A806" s="3" t="s">
        <v>897</v>
      </c>
      <c r="B806" s="5" t="s">
        <v>51</v>
      </c>
      <c r="C806" s="3" t="s">
        <v>23</v>
      </c>
      <c r="D806" s="44">
        <v>1</v>
      </c>
      <c r="E806" s="62">
        <v>99.87</v>
      </c>
      <c r="F806" s="77">
        <f t="shared" si="40"/>
        <v>99.87</v>
      </c>
      <c r="G806" s="78"/>
    </row>
    <row r="807" spans="1:7" ht="10.5" customHeight="1" x14ac:dyDescent="0.2">
      <c r="A807" s="27"/>
      <c r="B807" s="28" t="s">
        <v>1196</v>
      </c>
      <c r="C807" s="66"/>
      <c r="D807" s="67"/>
      <c r="E807" s="67"/>
      <c r="F807" s="80"/>
      <c r="G807" s="81"/>
    </row>
    <row r="808" spans="1:7" ht="10.5" customHeight="1" x14ac:dyDescent="0.2">
      <c r="A808" s="3" t="s">
        <v>898</v>
      </c>
      <c r="B808" s="5" t="s">
        <v>57</v>
      </c>
      <c r="C808" s="3" t="s">
        <v>23</v>
      </c>
      <c r="D808" s="44">
        <v>20</v>
      </c>
      <c r="E808" s="62">
        <v>15.34</v>
      </c>
      <c r="F808" s="77">
        <f t="shared" ref="F808:F845" si="41">ROUND(D808*E808,2)</f>
        <v>306.8</v>
      </c>
      <c r="G808" s="78"/>
    </row>
    <row r="809" spans="1:7" ht="10.5" customHeight="1" x14ac:dyDescent="0.2">
      <c r="A809" s="3" t="s">
        <v>899</v>
      </c>
      <c r="B809" s="5" t="s">
        <v>82</v>
      </c>
      <c r="C809" s="3" t="s">
        <v>23</v>
      </c>
      <c r="D809" s="44">
        <v>2</v>
      </c>
      <c r="E809" s="62">
        <v>45.06</v>
      </c>
      <c r="F809" s="77">
        <f t="shared" si="41"/>
        <v>90.12</v>
      </c>
      <c r="G809" s="78"/>
    </row>
    <row r="810" spans="1:7" ht="20.45" customHeight="1" x14ac:dyDescent="0.2">
      <c r="A810" s="3" t="s">
        <v>900</v>
      </c>
      <c r="B810" s="5" t="s">
        <v>58</v>
      </c>
      <c r="C810" s="3" t="s">
        <v>23</v>
      </c>
      <c r="D810" s="44">
        <v>1</v>
      </c>
      <c r="E810" s="62">
        <v>70.64</v>
      </c>
      <c r="F810" s="77">
        <f t="shared" si="41"/>
        <v>70.64</v>
      </c>
      <c r="G810" s="78"/>
    </row>
    <row r="811" spans="1:7" ht="10.5" customHeight="1" x14ac:dyDescent="0.2">
      <c r="A811" s="3" t="s">
        <v>901</v>
      </c>
      <c r="B811" s="5" t="s">
        <v>59</v>
      </c>
      <c r="C811" s="3" t="s">
        <v>23</v>
      </c>
      <c r="D811" s="44">
        <v>2</v>
      </c>
      <c r="E811" s="62">
        <v>19.09</v>
      </c>
      <c r="F811" s="77">
        <f t="shared" si="41"/>
        <v>38.18</v>
      </c>
      <c r="G811" s="78"/>
    </row>
    <row r="812" spans="1:7" ht="12.6" customHeight="1" x14ac:dyDescent="0.2">
      <c r="A812" s="3" t="s">
        <v>902</v>
      </c>
      <c r="B812" s="5" t="s">
        <v>1172</v>
      </c>
      <c r="C812" s="3" t="s">
        <v>23</v>
      </c>
      <c r="D812" s="44">
        <v>2</v>
      </c>
      <c r="E812" s="62">
        <v>74.72</v>
      </c>
      <c r="F812" s="77">
        <f t="shared" si="41"/>
        <v>149.44</v>
      </c>
      <c r="G812" s="78"/>
    </row>
    <row r="813" spans="1:7" ht="10.5" customHeight="1" x14ac:dyDescent="0.2">
      <c r="A813" s="3" t="s">
        <v>903</v>
      </c>
      <c r="B813" s="5" t="s">
        <v>1247</v>
      </c>
      <c r="C813" s="3" t="s">
        <v>23</v>
      </c>
      <c r="D813" s="44">
        <v>22</v>
      </c>
      <c r="E813" s="62">
        <v>6.55</v>
      </c>
      <c r="F813" s="77">
        <f t="shared" si="41"/>
        <v>144.1</v>
      </c>
      <c r="G813" s="78"/>
    </row>
    <row r="814" spans="1:7" ht="10.5" customHeight="1" x14ac:dyDescent="0.2">
      <c r="A814" s="3" t="s">
        <v>904</v>
      </c>
      <c r="B814" s="5" t="s">
        <v>60</v>
      </c>
      <c r="C814" s="3" t="s">
        <v>23</v>
      </c>
      <c r="D814" s="44">
        <v>2</v>
      </c>
      <c r="E814" s="62">
        <v>5.31</v>
      </c>
      <c r="F814" s="77">
        <f t="shared" si="41"/>
        <v>10.62</v>
      </c>
      <c r="G814" s="78"/>
    </row>
    <row r="815" spans="1:7" ht="12.6" customHeight="1" x14ac:dyDescent="0.2">
      <c r="A815" s="3" t="s">
        <v>905</v>
      </c>
      <c r="B815" s="5" t="s">
        <v>1180</v>
      </c>
      <c r="C815" s="3" t="s">
        <v>23</v>
      </c>
      <c r="D815" s="44">
        <v>2</v>
      </c>
      <c r="E815" s="62">
        <v>116.83</v>
      </c>
      <c r="F815" s="77">
        <f t="shared" si="41"/>
        <v>233.66</v>
      </c>
      <c r="G815" s="78"/>
    </row>
    <row r="816" spans="1:7" ht="10.5" customHeight="1" x14ac:dyDescent="0.2">
      <c r="A816" s="3" t="s">
        <v>906</v>
      </c>
      <c r="B816" s="5" t="s">
        <v>61</v>
      </c>
      <c r="C816" s="3" t="s">
        <v>23</v>
      </c>
      <c r="D816" s="44">
        <v>3</v>
      </c>
      <c r="E816" s="62">
        <v>39.67</v>
      </c>
      <c r="F816" s="77">
        <f t="shared" si="41"/>
        <v>119.01</v>
      </c>
      <c r="G816" s="78"/>
    </row>
    <row r="817" spans="1:7" ht="11.1" customHeight="1" x14ac:dyDescent="0.2">
      <c r="A817" s="3" t="s">
        <v>907</v>
      </c>
      <c r="B817" s="5" t="s">
        <v>1142</v>
      </c>
      <c r="C817" s="3" t="s">
        <v>23</v>
      </c>
      <c r="D817" s="44">
        <v>1</v>
      </c>
      <c r="E817" s="62">
        <v>28.53</v>
      </c>
      <c r="F817" s="77">
        <f t="shared" si="41"/>
        <v>28.53</v>
      </c>
      <c r="G817" s="78"/>
    </row>
    <row r="818" spans="1:7" ht="20.45" customHeight="1" x14ac:dyDescent="0.2">
      <c r="A818" s="3" t="s">
        <v>908</v>
      </c>
      <c r="B818" s="5" t="s">
        <v>1144</v>
      </c>
      <c r="C818" s="3" t="s">
        <v>17</v>
      </c>
      <c r="D818" s="44">
        <v>1</v>
      </c>
      <c r="E818" s="62">
        <v>132.51</v>
      </c>
      <c r="F818" s="77">
        <f t="shared" si="41"/>
        <v>132.51</v>
      </c>
      <c r="G818" s="78"/>
    </row>
    <row r="819" spans="1:7" ht="10.5" customHeight="1" x14ac:dyDescent="0.2">
      <c r="A819" s="3" t="s">
        <v>909</v>
      </c>
      <c r="B819" s="5" t="s">
        <v>62</v>
      </c>
      <c r="C819" s="3" t="s">
        <v>17</v>
      </c>
      <c r="D819" s="44">
        <v>1</v>
      </c>
      <c r="E819" s="62">
        <v>81.510000000000005</v>
      </c>
      <c r="F819" s="77">
        <f t="shared" si="41"/>
        <v>81.510000000000005</v>
      </c>
      <c r="G819" s="78"/>
    </row>
    <row r="820" spans="1:7" ht="20.45" customHeight="1" x14ac:dyDescent="0.2">
      <c r="A820" s="3" t="s">
        <v>910</v>
      </c>
      <c r="B820" s="5" t="s">
        <v>1145</v>
      </c>
      <c r="C820" s="3" t="s">
        <v>13</v>
      </c>
      <c r="D820" s="44">
        <v>734</v>
      </c>
      <c r="E820" s="62">
        <v>4.88</v>
      </c>
      <c r="F820" s="77">
        <f t="shared" si="41"/>
        <v>3581.92</v>
      </c>
      <c r="G820" s="78"/>
    </row>
    <row r="821" spans="1:7" ht="10.5" customHeight="1" x14ac:dyDescent="0.2">
      <c r="A821" s="3" t="s">
        <v>911</v>
      </c>
      <c r="B821" s="5" t="s">
        <v>1147</v>
      </c>
      <c r="C821" s="3" t="s">
        <v>13</v>
      </c>
      <c r="D821" s="62">
        <v>20.399999999999999</v>
      </c>
      <c r="E821" s="62">
        <v>23.09</v>
      </c>
      <c r="F821" s="77">
        <f t="shared" si="41"/>
        <v>471.04</v>
      </c>
      <c r="G821" s="78"/>
    </row>
    <row r="822" spans="1:7" ht="10.5" customHeight="1" x14ac:dyDescent="0.2">
      <c r="A822" s="3" t="s">
        <v>912</v>
      </c>
      <c r="B822" s="5" t="s">
        <v>1148</v>
      </c>
      <c r="C822" s="3" t="s">
        <v>13</v>
      </c>
      <c r="D822" s="62">
        <v>25.5</v>
      </c>
      <c r="E822" s="62">
        <v>9.51</v>
      </c>
      <c r="F822" s="77">
        <f t="shared" si="41"/>
        <v>242.51</v>
      </c>
      <c r="G822" s="78"/>
    </row>
    <row r="823" spans="1:7" ht="10.5" customHeight="1" x14ac:dyDescent="0.2">
      <c r="A823" s="3" t="s">
        <v>913</v>
      </c>
      <c r="B823" s="5" t="s">
        <v>63</v>
      </c>
      <c r="C823" s="3" t="s">
        <v>13</v>
      </c>
      <c r="D823" s="62">
        <v>7.14</v>
      </c>
      <c r="E823" s="62">
        <v>8.15</v>
      </c>
      <c r="F823" s="77">
        <f t="shared" si="41"/>
        <v>58.19</v>
      </c>
      <c r="G823" s="78"/>
    </row>
    <row r="824" spans="1:7" ht="10.5" customHeight="1" x14ac:dyDescent="0.2">
      <c r="A824" s="3" t="s">
        <v>914</v>
      </c>
      <c r="B824" s="5" t="s">
        <v>64</v>
      </c>
      <c r="C824" s="3" t="s">
        <v>13</v>
      </c>
      <c r="D824" s="62">
        <v>1.02</v>
      </c>
      <c r="E824" s="62">
        <v>6.79</v>
      </c>
      <c r="F824" s="77">
        <f t="shared" si="41"/>
        <v>6.93</v>
      </c>
      <c r="G824" s="78"/>
    </row>
    <row r="825" spans="1:7" ht="10.5" customHeight="1" x14ac:dyDescent="0.2">
      <c r="A825" s="3" t="s">
        <v>915</v>
      </c>
      <c r="B825" s="5" t="s">
        <v>1149</v>
      </c>
      <c r="C825" s="3" t="s">
        <v>13</v>
      </c>
      <c r="D825" s="62">
        <v>353.94</v>
      </c>
      <c r="E825" s="62">
        <v>4.08</v>
      </c>
      <c r="F825" s="77">
        <f t="shared" si="41"/>
        <v>1444.08</v>
      </c>
      <c r="G825" s="78"/>
    </row>
    <row r="826" spans="1:7" ht="10.5" customHeight="1" x14ac:dyDescent="0.2">
      <c r="A826" s="3" t="s">
        <v>916</v>
      </c>
      <c r="B826" s="5" t="s">
        <v>1150</v>
      </c>
      <c r="C826" s="3" t="s">
        <v>13</v>
      </c>
      <c r="D826" s="62">
        <v>7.14</v>
      </c>
      <c r="E826" s="62">
        <v>2.72</v>
      </c>
      <c r="F826" s="77">
        <f t="shared" si="41"/>
        <v>19.420000000000002</v>
      </c>
      <c r="G826" s="78"/>
    </row>
    <row r="827" spans="1:7" ht="10.5" customHeight="1" x14ac:dyDescent="0.2">
      <c r="A827" s="3" t="s">
        <v>917</v>
      </c>
      <c r="B827" s="5" t="s">
        <v>65</v>
      </c>
      <c r="C827" s="3" t="s">
        <v>13</v>
      </c>
      <c r="D827" s="62">
        <v>333.54</v>
      </c>
      <c r="E827" s="62">
        <v>2.72</v>
      </c>
      <c r="F827" s="77">
        <f t="shared" si="41"/>
        <v>907.23</v>
      </c>
      <c r="G827" s="78"/>
    </row>
    <row r="828" spans="1:7" ht="10.5" customHeight="1" x14ac:dyDescent="0.2">
      <c r="A828" s="3" t="s">
        <v>918</v>
      </c>
      <c r="B828" s="5" t="s">
        <v>16</v>
      </c>
      <c r="C828" s="3" t="s">
        <v>17</v>
      </c>
      <c r="D828" s="44">
        <v>1</v>
      </c>
      <c r="E828" s="62">
        <v>380.37</v>
      </c>
      <c r="F828" s="77">
        <f t="shared" si="41"/>
        <v>380.37</v>
      </c>
      <c r="G828" s="78"/>
    </row>
    <row r="829" spans="1:7" ht="10.5" customHeight="1" x14ac:dyDescent="0.2">
      <c r="A829" s="3" t="s">
        <v>919</v>
      </c>
      <c r="B829" s="5" t="s">
        <v>66</v>
      </c>
      <c r="C829" s="3" t="s">
        <v>131</v>
      </c>
      <c r="D829" s="62">
        <v>7.34</v>
      </c>
      <c r="E829" s="62">
        <v>129.83000000000001</v>
      </c>
      <c r="F829" s="77">
        <f t="shared" si="41"/>
        <v>952.95</v>
      </c>
      <c r="G829" s="78"/>
    </row>
    <row r="830" spans="1:7" ht="11.1" customHeight="1" x14ac:dyDescent="0.2">
      <c r="A830" s="3" t="s">
        <v>920</v>
      </c>
      <c r="B830" s="5" t="s">
        <v>67</v>
      </c>
      <c r="C830" s="3" t="s">
        <v>13</v>
      </c>
      <c r="D830" s="62">
        <v>350.47</v>
      </c>
      <c r="E830" s="62">
        <v>0.16</v>
      </c>
      <c r="F830" s="77">
        <f t="shared" si="41"/>
        <v>56.08</v>
      </c>
      <c r="G830" s="78"/>
    </row>
    <row r="831" spans="1:7" ht="11.1" customHeight="1" x14ac:dyDescent="0.2">
      <c r="A831" s="3" t="s">
        <v>921</v>
      </c>
      <c r="B831" s="5" t="s">
        <v>68</v>
      </c>
      <c r="C831" s="3" t="s">
        <v>13</v>
      </c>
      <c r="D831" s="62">
        <v>1.01</v>
      </c>
      <c r="E831" s="62">
        <v>0.2</v>
      </c>
      <c r="F831" s="77">
        <f t="shared" si="41"/>
        <v>0.2</v>
      </c>
      <c r="G831" s="78"/>
    </row>
    <row r="832" spans="1:7" ht="11.1" customHeight="1" x14ac:dyDescent="0.2">
      <c r="A832" s="3" t="s">
        <v>922</v>
      </c>
      <c r="B832" s="5" t="s">
        <v>69</v>
      </c>
      <c r="C832" s="3" t="s">
        <v>13</v>
      </c>
      <c r="D832" s="62">
        <v>7.07</v>
      </c>
      <c r="E832" s="62">
        <v>0.24</v>
      </c>
      <c r="F832" s="77">
        <f t="shared" si="41"/>
        <v>1.7</v>
      </c>
      <c r="G832" s="78"/>
    </row>
    <row r="833" spans="1:7" ht="11.1" customHeight="1" x14ac:dyDescent="0.2">
      <c r="A833" s="3" t="s">
        <v>923</v>
      </c>
      <c r="B833" s="5" t="s">
        <v>70</v>
      </c>
      <c r="C833" s="3" t="s">
        <v>13</v>
      </c>
      <c r="D833" s="62">
        <v>25.25</v>
      </c>
      <c r="E833" s="62">
        <v>0.3</v>
      </c>
      <c r="F833" s="77">
        <f t="shared" si="41"/>
        <v>7.58</v>
      </c>
      <c r="G833" s="78"/>
    </row>
    <row r="834" spans="1:7" ht="11.1" customHeight="1" x14ac:dyDescent="0.2">
      <c r="A834" s="3" t="s">
        <v>924</v>
      </c>
      <c r="B834" s="5" t="s">
        <v>71</v>
      </c>
      <c r="C834" s="3" t="s">
        <v>13</v>
      </c>
      <c r="D834" s="62">
        <v>330.27</v>
      </c>
      <c r="E834" s="62">
        <v>0.08</v>
      </c>
      <c r="F834" s="77">
        <f t="shared" si="41"/>
        <v>26.42</v>
      </c>
      <c r="G834" s="78"/>
    </row>
    <row r="835" spans="1:7" ht="11.1" customHeight="1" x14ac:dyDescent="0.2">
      <c r="A835" s="3" t="s">
        <v>925</v>
      </c>
      <c r="B835" s="5" t="s">
        <v>72</v>
      </c>
      <c r="C835" s="3" t="s">
        <v>13</v>
      </c>
      <c r="D835" s="62">
        <v>7.07</v>
      </c>
      <c r="E835" s="62">
        <v>0.14000000000000001</v>
      </c>
      <c r="F835" s="77">
        <f t="shared" si="41"/>
        <v>0.99</v>
      </c>
      <c r="G835" s="78"/>
    </row>
    <row r="836" spans="1:7" ht="11.1" customHeight="1" x14ac:dyDescent="0.2">
      <c r="A836" s="3" t="s">
        <v>926</v>
      </c>
      <c r="B836" s="5" t="s">
        <v>73</v>
      </c>
      <c r="C836" s="3" t="s">
        <v>13</v>
      </c>
      <c r="D836" s="62">
        <v>20.2</v>
      </c>
      <c r="E836" s="62">
        <v>0.38</v>
      </c>
      <c r="F836" s="77">
        <f t="shared" si="41"/>
        <v>7.68</v>
      </c>
      <c r="G836" s="78"/>
    </row>
    <row r="837" spans="1:7" ht="10.5" customHeight="1" x14ac:dyDescent="0.2">
      <c r="A837" s="3" t="s">
        <v>927</v>
      </c>
      <c r="B837" s="5" t="s">
        <v>74</v>
      </c>
      <c r="C837" s="3" t="s">
        <v>131</v>
      </c>
      <c r="D837" s="62">
        <v>7.34</v>
      </c>
      <c r="E837" s="62">
        <v>132.88</v>
      </c>
      <c r="F837" s="77">
        <f t="shared" si="41"/>
        <v>975.34</v>
      </c>
      <c r="G837" s="78"/>
    </row>
    <row r="838" spans="1:7" ht="10.5" customHeight="1" x14ac:dyDescent="0.2">
      <c r="A838" s="3" t="s">
        <v>928</v>
      </c>
      <c r="B838" s="5" t="s">
        <v>1152</v>
      </c>
      <c r="C838" s="3" t="s">
        <v>23</v>
      </c>
      <c r="D838" s="44">
        <v>1</v>
      </c>
      <c r="E838" s="62">
        <v>178.23</v>
      </c>
      <c r="F838" s="77">
        <f t="shared" si="41"/>
        <v>178.23</v>
      </c>
      <c r="G838" s="78"/>
    </row>
    <row r="839" spans="1:7" ht="10.5" customHeight="1" x14ac:dyDescent="0.2">
      <c r="A839" s="3" t="s">
        <v>929</v>
      </c>
      <c r="B839" s="5" t="s">
        <v>75</v>
      </c>
      <c r="C839" s="3" t="s">
        <v>23</v>
      </c>
      <c r="D839" s="44">
        <v>22</v>
      </c>
      <c r="E839" s="62">
        <v>39.909999999999997</v>
      </c>
      <c r="F839" s="77">
        <f t="shared" si="41"/>
        <v>878.02</v>
      </c>
      <c r="G839" s="78"/>
    </row>
    <row r="840" spans="1:7" ht="20.45" customHeight="1" x14ac:dyDescent="0.2">
      <c r="A840" s="3" t="s">
        <v>930</v>
      </c>
      <c r="B840" s="5" t="s">
        <v>85</v>
      </c>
      <c r="C840" s="3" t="s">
        <v>23</v>
      </c>
      <c r="D840" s="44">
        <v>1</v>
      </c>
      <c r="E840" s="62">
        <v>31.33</v>
      </c>
      <c r="F840" s="77">
        <f t="shared" si="41"/>
        <v>31.33</v>
      </c>
      <c r="G840" s="78"/>
    </row>
    <row r="841" spans="1:7" ht="10.5" customHeight="1" x14ac:dyDescent="0.2">
      <c r="A841" s="3" t="s">
        <v>931</v>
      </c>
      <c r="B841" s="5" t="s">
        <v>86</v>
      </c>
      <c r="C841" s="3" t="s">
        <v>23</v>
      </c>
      <c r="D841" s="44">
        <v>1</v>
      </c>
      <c r="E841" s="62">
        <v>13.54</v>
      </c>
      <c r="F841" s="77">
        <f t="shared" si="41"/>
        <v>13.54</v>
      </c>
      <c r="G841" s="78"/>
    </row>
    <row r="842" spans="1:7" ht="10.5" customHeight="1" x14ac:dyDescent="0.2">
      <c r="A842" s="3" t="s">
        <v>932</v>
      </c>
      <c r="B842" s="5" t="s">
        <v>1140</v>
      </c>
      <c r="C842" s="3" t="s">
        <v>13</v>
      </c>
      <c r="D842" s="62">
        <v>0.51</v>
      </c>
      <c r="E842" s="62">
        <v>20.51</v>
      </c>
      <c r="F842" s="77">
        <f t="shared" si="41"/>
        <v>10.46</v>
      </c>
      <c r="G842" s="78"/>
    </row>
    <row r="843" spans="1:7" ht="20.45" customHeight="1" x14ac:dyDescent="0.2">
      <c r="A843" s="3" t="s">
        <v>933</v>
      </c>
      <c r="B843" s="5" t="s">
        <v>1233</v>
      </c>
      <c r="C843" s="3" t="s">
        <v>23</v>
      </c>
      <c r="D843" s="44">
        <v>1</v>
      </c>
      <c r="E843" s="62">
        <v>20.56</v>
      </c>
      <c r="F843" s="77">
        <f t="shared" si="41"/>
        <v>20.56</v>
      </c>
      <c r="G843" s="78"/>
    </row>
    <row r="844" spans="1:7" ht="9.75" customHeight="1" x14ac:dyDescent="0.2">
      <c r="A844" s="3" t="s">
        <v>934</v>
      </c>
      <c r="B844" s="5" t="s">
        <v>1234</v>
      </c>
      <c r="C844" s="3" t="s">
        <v>23</v>
      </c>
      <c r="D844" s="44">
        <v>1</v>
      </c>
      <c r="E844" s="62">
        <v>7.35</v>
      </c>
      <c r="F844" s="77">
        <f t="shared" si="41"/>
        <v>7.35</v>
      </c>
      <c r="G844" s="78"/>
    </row>
    <row r="845" spans="1:7" ht="10.5" customHeight="1" x14ac:dyDescent="0.2">
      <c r="A845" s="3" t="s">
        <v>935</v>
      </c>
      <c r="B845" s="5" t="s">
        <v>9</v>
      </c>
      <c r="C845" s="3" t="s">
        <v>10</v>
      </c>
      <c r="D845" s="62">
        <v>0.1</v>
      </c>
      <c r="E845" s="62">
        <v>24.37</v>
      </c>
      <c r="F845" s="77">
        <f t="shared" si="41"/>
        <v>2.44</v>
      </c>
      <c r="G845" s="78"/>
    </row>
    <row r="846" spans="1:7" ht="11.1" customHeight="1" x14ac:dyDescent="0.2">
      <c r="A846" s="25" t="s">
        <v>78</v>
      </c>
      <c r="B846" s="26" t="s">
        <v>1204</v>
      </c>
      <c r="C846" s="66"/>
      <c r="D846" s="67"/>
      <c r="E846" s="68"/>
      <c r="F846" s="82"/>
      <c r="G846" s="83"/>
    </row>
    <row r="847" spans="1:7" ht="10.5" customHeight="1" x14ac:dyDescent="0.2">
      <c r="A847" s="33" t="s">
        <v>936</v>
      </c>
      <c r="B847" s="34" t="s">
        <v>1208</v>
      </c>
      <c r="C847" s="6" t="s">
        <v>17</v>
      </c>
      <c r="D847" s="44">
        <v>1</v>
      </c>
      <c r="E847" s="62">
        <v>6944.48</v>
      </c>
      <c r="F847" s="77">
        <f t="shared" ref="F847:F854" si="42">ROUND(D847*E847,2)</f>
        <v>6944.48</v>
      </c>
      <c r="G847" s="78"/>
    </row>
    <row r="848" spans="1:7" ht="10.5" customHeight="1" x14ac:dyDescent="0.2">
      <c r="A848" s="33" t="s">
        <v>937</v>
      </c>
      <c r="B848" s="34" t="s">
        <v>1132</v>
      </c>
      <c r="C848" s="6" t="s">
        <v>17</v>
      </c>
      <c r="D848" s="44">
        <v>13</v>
      </c>
      <c r="E848" s="62">
        <v>387.16</v>
      </c>
      <c r="F848" s="77">
        <f t="shared" si="42"/>
        <v>5033.08</v>
      </c>
      <c r="G848" s="78"/>
    </row>
    <row r="849" spans="1:7" ht="10.5" customHeight="1" x14ac:dyDescent="0.2">
      <c r="A849" s="33" t="s">
        <v>938</v>
      </c>
      <c r="B849" s="34" t="s">
        <v>1133</v>
      </c>
      <c r="C849" s="6" t="s">
        <v>17</v>
      </c>
      <c r="D849" s="44">
        <v>2</v>
      </c>
      <c r="E849" s="62">
        <v>399.39</v>
      </c>
      <c r="F849" s="77">
        <f t="shared" si="42"/>
        <v>798.78</v>
      </c>
      <c r="G849" s="78"/>
    </row>
    <row r="850" spans="1:7" ht="10.5" customHeight="1" x14ac:dyDescent="0.2">
      <c r="A850" s="33" t="s">
        <v>939</v>
      </c>
      <c r="B850" s="38" t="s">
        <v>1162</v>
      </c>
      <c r="C850" s="6" t="s">
        <v>17</v>
      </c>
      <c r="D850" s="44">
        <v>5</v>
      </c>
      <c r="E850" s="62">
        <v>456.44</v>
      </c>
      <c r="F850" s="77">
        <f t="shared" si="42"/>
        <v>2282.1999999999998</v>
      </c>
      <c r="G850" s="78"/>
    </row>
    <row r="851" spans="1:7" ht="10.5" customHeight="1" x14ac:dyDescent="0.2">
      <c r="A851" s="33" t="s">
        <v>940</v>
      </c>
      <c r="B851" s="34" t="s">
        <v>1171</v>
      </c>
      <c r="C851" s="6" t="s">
        <v>17</v>
      </c>
      <c r="D851" s="44">
        <v>2</v>
      </c>
      <c r="E851" s="62">
        <v>717.27</v>
      </c>
      <c r="F851" s="77">
        <f t="shared" si="42"/>
        <v>1434.54</v>
      </c>
      <c r="G851" s="78"/>
    </row>
    <row r="852" spans="1:7" ht="9.9499999999999993" customHeight="1" x14ac:dyDescent="0.2">
      <c r="A852" s="33" t="s">
        <v>941</v>
      </c>
      <c r="B852" s="34" t="s">
        <v>79</v>
      </c>
      <c r="C852" s="6" t="s">
        <v>23</v>
      </c>
      <c r="D852" s="44">
        <v>22</v>
      </c>
      <c r="E852" s="62">
        <v>77.430000000000007</v>
      </c>
      <c r="F852" s="77">
        <f t="shared" si="42"/>
        <v>1703.46</v>
      </c>
      <c r="G852" s="78"/>
    </row>
    <row r="853" spans="1:7" ht="10.5" customHeight="1" x14ac:dyDescent="0.2">
      <c r="A853" s="33" t="s">
        <v>942</v>
      </c>
      <c r="B853" s="54" t="s">
        <v>1217</v>
      </c>
      <c r="C853" s="30" t="s">
        <v>23</v>
      </c>
      <c r="D853" s="55">
        <v>1</v>
      </c>
      <c r="E853" s="7">
        <v>2320.2600000000002</v>
      </c>
      <c r="F853" s="77">
        <f t="shared" si="42"/>
        <v>2320.2600000000002</v>
      </c>
      <c r="G853" s="78"/>
    </row>
    <row r="854" spans="1:7" ht="10.5" customHeight="1" x14ac:dyDescent="0.2">
      <c r="A854" s="33" t="s">
        <v>943</v>
      </c>
      <c r="B854" s="54" t="s">
        <v>1220</v>
      </c>
      <c r="C854" s="30" t="s">
        <v>23</v>
      </c>
      <c r="D854" s="55">
        <v>1</v>
      </c>
      <c r="E854" s="7">
        <v>4283.25</v>
      </c>
      <c r="F854" s="77">
        <f t="shared" si="42"/>
        <v>4283.25</v>
      </c>
      <c r="G854" s="78"/>
    </row>
    <row r="855" spans="1:7" s="2" customFormat="1" ht="11.1" customHeight="1" x14ac:dyDescent="0.2">
      <c r="A855" s="13" t="s">
        <v>944</v>
      </c>
      <c r="B855" s="8" t="s">
        <v>1215</v>
      </c>
      <c r="C855" s="13"/>
      <c r="D855" s="65"/>
      <c r="E855" s="65"/>
      <c r="F855" s="86">
        <f>SUM(F856,F916,F965,F999)</f>
        <v>38386.75</v>
      </c>
      <c r="G855" s="87"/>
    </row>
    <row r="856" spans="1:7" s="2" customFormat="1" ht="11.1" customHeight="1" x14ac:dyDescent="0.2">
      <c r="A856" s="15" t="s">
        <v>1000</v>
      </c>
      <c r="B856" s="14" t="s">
        <v>97</v>
      </c>
      <c r="C856" s="15"/>
      <c r="D856" s="16"/>
      <c r="E856" s="16"/>
      <c r="F856" s="90">
        <f>SUM(F858:G915)</f>
        <v>8467.98</v>
      </c>
      <c r="G856" s="91"/>
    </row>
    <row r="857" spans="1:7" ht="11.45" customHeight="1" x14ac:dyDescent="0.2">
      <c r="A857" s="27"/>
      <c r="B857" s="28" t="s">
        <v>1</v>
      </c>
      <c r="C857" s="66"/>
      <c r="D857" s="67"/>
      <c r="E857" s="67"/>
      <c r="F857" s="80"/>
      <c r="G857" s="81"/>
    </row>
    <row r="858" spans="1:7" ht="10.5" customHeight="1" x14ac:dyDescent="0.2">
      <c r="A858" s="3" t="s">
        <v>945</v>
      </c>
      <c r="B858" s="5" t="s">
        <v>1222</v>
      </c>
      <c r="C858" s="3" t="s">
        <v>132</v>
      </c>
      <c r="D858" s="62">
        <v>0.86</v>
      </c>
      <c r="E858" s="62">
        <v>726.45</v>
      </c>
      <c r="F858" s="77">
        <f t="shared" ref="F858:F876" si="43">ROUND(D858*E858,2)</f>
        <v>624.75</v>
      </c>
      <c r="G858" s="78"/>
    </row>
    <row r="859" spans="1:7" ht="10.5" customHeight="1" x14ac:dyDescent="0.2">
      <c r="A859" s="3" t="s">
        <v>946</v>
      </c>
      <c r="B859" s="5" t="s">
        <v>1221</v>
      </c>
      <c r="C859" s="3" t="s">
        <v>134</v>
      </c>
      <c r="D859" s="44">
        <v>86</v>
      </c>
      <c r="E859" s="62">
        <v>17.2</v>
      </c>
      <c r="F859" s="77">
        <f t="shared" si="43"/>
        <v>1479.2</v>
      </c>
      <c r="G859" s="78"/>
    </row>
    <row r="860" spans="1:7" ht="10.5" customHeight="1" x14ac:dyDescent="0.2">
      <c r="A860" s="3" t="s">
        <v>947</v>
      </c>
      <c r="B860" s="5" t="s">
        <v>2</v>
      </c>
      <c r="C860" s="3" t="s">
        <v>131</v>
      </c>
      <c r="D860" s="62">
        <v>0.06</v>
      </c>
      <c r="E860" s="62">
        <v>420.35</v>
      </c>
      <c r="F860" s="77">
        <f t="shared" si="43"/>
        <v>25.22</v>
      </c>
      <c r="G860" s="78"/>
    </row>
    <row r="861" spans="1:7" ht="10.5" customHeight="1" x14ac:dyDescent="0.2">
      <c r="A861" s="3" t="s">
        <v>948</v>
      </c>
      <c r="B861" s="5" t="s">
        <v>1223</v>
      </c>
      <c r="C861" s="3" t="s">
        <v>134</v>
      </c>
      <c r="D861" s="44">
        <v>2</v>
      </c>
      <c r="E861" s="62">
        <v>9.81</v>
      </c>
      <c r="F861" s="77">
        <f t="shared" si="43"/>
        <v>19.62</v>
      </c>
      <c r="G861" s="78"/>
    </row>
    <row r="862" spans="1:7" ht="10.5" customHeight="1" x14ac:dyDescent="0.2">
      <c r="A862" s="3" t="s">
        <v>949</v>
      </c>
      <c r="B862" s="5" t="s">
        <v>3</v>
      </c>
      <c r="C862" s="3" t="s">
        <v>132</v>
      </c>
      <c r="D862" s="62">
        <v>0.02</v>
      </c>
      <c r="E862" s="62">
        <v>392.8</v>
      </c>
      <c r="F862" s="77">
        <f t="shared" si="43"/>
        <v>7.86</v>
      </c>
      <c r="G862" s="78"/>
    </row>
    <row r="863" spans="1:7" ht="10.5" customHeight="1" x14ac:dyDescent="0.2">
      <c r="A863" s="3" t="s">
        <v>950</v>
      </c>
      <c r="B863" s="5" t="s">
        <v>4</v>
      </c>
      <c r="C863" s="3" t="s">
        <v>132</v>
      </c>
      <c r="D863" s="62">
        <v>0.02</v>
      </c>
      <c r="E863" s="62">
        <v>261.85000000000002</v>
      </c>
      <c r="F863" s="77">
        <f t="shared" si="43"/>
        <v>5.24</v>
      </c>
      <c r="G863" s="78"/>
    </row>
    <row r="864" spans="1:7" ht="10.5" customHeight="1" x14ac:dyDescent="0.2">
      <c r="A864" s="3" t="s">
        <v>951</v>
      </c>
      <c r="B864" s="5" t="s">
        <v>5</v>
      </c>
      <c r="C864" s="3" t="s">
        <v>132</v>
      </c>
      <c r="D864" s="62">
        <v>0.02</v>
      </c>
      <c r="E864" s="62">
        <v>102.82</v>
      </c>
      <c r="F864" s="77">
        <f t="shared" si="43"/>
        <v>2.06</v>
      </c>
      <c r="G864" s="78"/>
    </row>
    <row r="865" spans="1:7" ht="10.5" customHeight="1" x14ac:dyDescent="0.2">
      <c r="A865" s="3" t="s">
        <v>952</v>
      </c>
      <c r="B865" s="5" t="s">
        <v>6</v>
      </c>
      <c r="C865" s="3" t="s">
        <v>132</v>
      </c>
      <c r="D865" s="62">
        <v>0.02</v>
      </c>
      <c r="E865" s="62">
        <v>92.71</v>
      </c>
      <c r="F865" s="77">
        <f t="shared" si="43"/>
        <v>1.85</v>
      </c>
      <c r="G865" s="78"/>
    </row>
    <row r="866" spans="1:7" ht="10.5" customHeight="1" x14ac:dyDescent="0.2">
      <c r="A866" s="3" t="s">
        <v>953</v>
      </c>
      <c r="B866" s="5" t="s">
        <v>1224</v>
      </c>
      <c r="C866" s="3" t="s">
        <v>132</v>
      </c>
      <c r="D866" s="62">
        <v>0.14000000000000001</v>
      </c>
      <c r="E866" s="62">
        <v>1330.09</v>
      </c>
      <c r="F866" s="77">
        <f t="shared" si="43"/>
        <v>186.21</v>
      </c>
      <c r="G866" s="78"/>
    </row>
    <row r="867" spans="1:7" ht="10.5" customHeight="1" x14ac:dyDescent="0.2">
      <c r="A867" s="3" t="s">
        <v>954</v>
      </c>
      <c r="B867" s="5" t="s">
        <v>3</v>
      </c>
      <c r="C867" s="3" t="s">
        <v>132</v>
      </c>
      <c r="D867" s="62">
        <v>0.14000000000000001</v>
      </c>
      <c r="E867" s="62">
        <v>392.8</v>
      </c>
      <c r="F867" s="77">
        <f t="shared" si="43"/>
        <v>54.99</v>
      </c>
      <c r="G867" s="78"/>
    </row>
    <row r="868" spans="1:7" ht="10.5" customHeight="1" x14ac:dyDescent="0.2">
      <c r="A868" s="3" t="s">
        <v>955</v>
      </c>
      <c r="B868" s="5" t="s">
        <v>4</v>
      </c>
      <c r="C868" s="3" t="s">
        <v>132</v>
      </c>
      <c r="D868" s="62">
        <v>0.14000000000000001</v>
      </c>
      <c r="E868" s="62">
        <v>261.85000000000002</v>
      </c>
      <c r="F868" s="77">
        <f t="shared" si="43"/>
        <v>36.659999999999997</v>
      </c>
      <c r="G868" s="78"/>
    </row>
    <row r="869" spans="1:7" ht="10.5" customHeight="1" x14ac:dyDescent="0.2">
      <c r="A869" s="3" t="s">
        <v>956</v>
      </c>
      <c r="B869" s="5" t="s">
        <v>7</v>
      </c>
      <c r="C869" s="3" t="s">
        <v>132</v>
      </c>
      <c r="D869" s="62">
        <v>0.14000000000000001</v>
      </c>
      <c r="E869" s="62">
        <v>120.23</v>
      </c>
      <c r="F869" s="77">
        <f t="shared" si="43"/>
        <v>16.829999999999998</v>
      </c>
      <c r="G869" s="78"/>
    </row>
    <row r="870" spans="1:7" ht="10.5" customHeight="1" x14ac:dyDescent="0.2">
      <c r="A870" s="3" t="s">
        <v>957</v>
      </c>
      <c r="B870" s="5" t="s">
        <v>5</v>
      </c>
      <c r="C870" s="3" t="s">
        <v>132</v>
      </c>
      <c r="D870" s="62">
        <v>0.14000000000000001</v>
      </c>
      <c r="E870" s="62">
        <v>102.82</v>
      </c>
      <c r="F870" s="77">
        <f t="shared" si="43"/>
        <v>14.39</v>
      </c>
      <c r="G870" s="78"/>
    </row>
    <row r="871" spans="1:7" ht="10.5" customHeight="1" x14ac:dyDescent="0.2">
      <c r="A871" s="3" t="s">
        <v>958</v>
      </c>
      <c r="B871" s="5" t="s">
        <v>6</v>
      </c>
      <c r="C871" s="3" t="s">
        <v>132</v>
      </c>
      <c r="D871" s="62">
        <v>0.14000000000000001</v>
      </c>
      <c r="E871" s="62">
        <v>92.71</v>
      </c>
      <c r="F871" s="77">
        <f t="shared" si="43"/>
        <v>12.98</v>
      </c>
      <c r="G871" s="78"/>
    </row>
    <row r="872" spans="1:7" ht="11.1" customHeight="1" x14ac:dyDescent="0.2">
      <c r="A872" s="3" t="s">
        <v>959</v>
      </c>
      <c r="B872" s="5" t="s">
        <v>8</v>
      </c>
      <c r="C872" s="3" t="s">
        <v>132</v>
      </c>
      <c r="D872" s="62">
        <v>0.01</v>
      </c>
      <c r="E872" s="62">
        <v>352.39</v>
      </c>
      <c r="F872" s="77">
        <f t="shared" si="43"/>
        <v>3.52</v>
      </c>
      <c r="G872" s="78"/>
    </row>
    <row r="873" spans="1:7" ht="10.5" customHeight="1" x14ac:dyDescent="0.2">
      <c r="A873" s="3" t="s">
        <v>960</v>
      </c>
      <c r="B873" s="5" t="s">
        <v>9</v>
      </c>
      <c r="C873" s="3" t="s">
        <v>10</v>
      </c>
      <c r="D873" s="62">
        <v>0.12</v>
      </c>
      <c r="E873" s="62">
        <v>24.37</v>
      </c>
      <c r="F873" s="77">
        <f t="shared" si="43"/>
        <v>2.92</v>
      </c>
      <c r="G873" s="78"/>
    </row>
    <row r="874" spans="1:7" ht="10.5" customHeight="1" x14ac:dyDescent="0.2">
      <c r="A874" s="3" t="s">
        <v>961</v>
      </c>
      <c r="B874" s="5" t="s">
        <v>1160</v>
      </c>
      <c r="C874" s="3" t="s">
        <v>132</v>
      </c>
      <c r="D874" s="62">
        <v>0.01</v>
      </c>
      <c r="E874" s="62">
        <v>1361.45</v>
      </c>
      <c r="F874" s="77">
        <f t="shared" si="43"/>
        <v>13.61</v>
      </c>
      <c r="G874" s="78"/>
    </row>
    <row r="875" spans="1:7" ht="10.5" customHeight="1" x14ac:dyDescent="0.2">
      <c r="A875" s="3" t="s">
        <v>962</v>
      </c>
      <c r="B875" s="5" t="s">
        <v>1161</v>
      </c>
      <c r="C875" s="3" t="s">
        <v>132</v>
      </c>
      <c r="D875" s="62">
        <v>0.01</v>
      </c>
      <c r="E875" s="62">
        <v>845.42</v>
      </c>
      <c r="F875" s="77">
        <f t="shared" si="43"/>
        <v>8.4499999999999993</v>
      </c>
      <c r="G875" s="78"/>
    </row>
    <row r="876" spans="1:7" ht="20.45" customHeight="1" x14ac:dyDescent="0.2">
      <c r="A876" s="3" t="s">
        <v>963</v>
      </c>
      <c r="B876" s="5" t="s">
        <v>11</v>
      </c>
      <c r="C876" s="3" t="s">
        <v>134</v>
      </c>
      <c r="D876" s="44">
        <v>1</v>
      </c>
      <c r="E876" s="62">
        <v>45.54</v>
      </c>
      <c r="F876" s="77">
        <f t="shared" si="43"/>
        <v>45.54</v>
      </c>
      <c r="G876" s="78"/>
    </row>
    <row r="877" spans="1:7" ht="11.45" customHeight="1" x14ac:dyDescent="0.2">
      <c r="A877" s="27"/>
      <c r="B877" s="53" t="s">
        <v>1179</v>
      </c>
      <c r="C877" s="66"/>
      <c r="D877" s="67"/>
      <c r="E877" s="67"/>
      <c r="F877" s="80"/>
      <c r="G877" s="81"/>
    </row>
    <row r="878" spans="1:7" ht="10.5" customHeight="1" x14ac:dyDescent="0.2">
      <c r="A878" s="3" t="s">
        <v>964</v>
      </c>
      <c r="B878" s="5" t="s">
        <v>1225</v>
      </c>
      <c r="C878" s="3" t="s">
        <v>131</v>
      </c>
      <c r="D878" s="62">
        <v>0.02</v>
      </c>
      <c r="E878" s="62">
        <v>560.53</v>
      </c>
      <c r="F878" s="77">
        <f t="shared" ref="F878:F896" si="44">ROUND(D878*E878,2)</f>
        <v>11.21</v>
      </c>
      <c r="G878" s="78"/>
    </row>
    <row r="879" spans="1:7" ht="10.5" customHeight="1" x14ac:dyDescent="0.2">
      <c r="A879" s="3" t="s">
        <v>965</v>
      </c>
      <c r="B879" s="5" t="s">
        <v>1226</v>
      </c>
      <c r="C879" s="3" t="s">
        <v>131</v>
      </c>
      <c r="D879" s="62">
        <v>0.02</v>
      </c>
      <c r="E879" s="62">
        <v>183.23</v>
      </c>
      <c r="F879" s="77">
        <f t="shared" si="44"/>
        <v>3.66</v>
      </c>
      <c r="G879" s="78"/>
    </row>
    <row r="880" spans="1:7" ht="10.5" customHeight="1" x14ac:dyDescent="0.2">
      <c r="A880" s="3" t="s">
        <v>966</v>
      </c>
      <c r="B880" s="5" t="s">
        <v>12</v>
      </c>
      <c r="C880" s="3" t="s">
        <v>13</v>
      </c>
      <c r="D880" s="44">
        <v>78</v>
      </c>
      <c r="E880" s="62">
        <v>8.86</v>
      </c>
      <c r="F880" s="77">
        <f t="shared" si="44"/>
        <v>691.08</v>
      </c>
      <c r="G880" s="78"/>
    </row>
    <row r="881" spans="1:7" ht="10.5" customHeight="1" x14ac:dyDescent="0.2">
      <c r="A881" s="3" t="s">
        <v>967</v>
      </c>
      <c r="B881" s="5" t="s">
        <v>14</v>
      </c>
      <c r="C881" s="3" t="s">
        <v>23</v>
      </c>
      <c r="D881" s="44">
        <v>12</v>
      </c>
      <c r="E881" s="62">
        <v>3.87</v>
      </c>
      <c r="F881" s="77">
        <f t="shared" si="44"/>
        <v>46.44</v>
      </c>
      <c r="G881" s="78"/>
    </row>
    <row r="882" spans="1:7" ht="10.5" customHeight="1" x14ac:dyDescent="0.2">
      <c r="A882" s="3" t="s">
        <v>968</v>
      </c>
      <c r="B882" s="5" t="s">
        <v>15</v>
      </c>
      <c r="C882" s="3" t="s">
        <v>23</v>
      </c>
      <c r="D882" s="44">
        <v>66</v>
      </c>
      <c r="E882" s="62">
        <v>3.87</v>
      </c>
      <c r="F882" s="77">
        <f t="shared" si="44"/>
        <v>255.42</v>
      </c>
      <c r="G882" s="78"/>
    </row>
    <row r="883" spans="1:7" ht="10.5" customHeight="1" x14ac:dyDescent="0.2">
      <c r="A883" s="3" t="s">
        <v>969</v>
      </c>
      <c r="B883" s="5" t="s">
        <v>16</v>
      </c>
      <c r="C883" s="3" t="s">
        <v>17</v>
      </c>
      <c r="D883" s="44">
        <v>1</v>
      </c>
      <c r="E883" s="62">
        <v>217.35</v>
      </c>
      <c r="F883" s="77">
        <f t="shared" si="44"/>
        <v>217.35</v>
      </c>
      <c r="G883" s="78"/>
    </row>
    <row r="884" spans="1:7" ht="10.5" customHeight="1" x14ac:dyDescent="0.2">
      <c r="A884" s="3" t="s">
        <v>970</v>
      </c>
      <c r="B884" s="5" t="s">
        <v>18</v>
      </c>
      <c r="C884" s="3" t="s">
        <v>131</v>
      </c>
      <c r="D884" s="62">
        <v>0.78</v>
      </c>
      <c r="E884" s="62">
        <v>72.83</v>
      </c>
      <c r="F884" s="77">
        <f t="shared" si="44"/>
        <v>56.81</v>
      </c>
      <c r="G884" s="78"/>
    </row>
    <row r="885" spans="1:7" ht="10.5" customHeight="1" x14ac:dyDescent="0.2">
      <c r="A885" s="3" t="s">
        <v>971</v>
      </c>
      <c r="B885" s="5" t="s">
        <v>19</v>
      </c>
      <c r="C885" s="3" t="s">
        <v>131</v>
      </c>
      <c r="D885" s="62">
        <v>0.66</v>
      </c>
      <c r="E885" s="62">
        <v>169.52</v>
      </c>
      <c r="F885" s="77">
        <f t="shared" si="44"/>
        <v>111.88</v>
      </c>
      <c r="G885" s="78"/>
    </row>
    <row r="886" spans="1:7" ht="10.5" customHeight="1" x14ac:dyDescent="0.2">
      <c r="A886" s="3" t="s">
        <v>972</v>
      </c>
      <c r="B886" s="5" t="s">
        <v>20</v>
      </c>
      <c r="C886" s="3" t="s">
        <v>131</v>
      </c>
      <c r="D886" s="62">
        <v>0.12</v>
      </c>
      <c r="E886" s="62">
        <v>204.02</v>
      </c>
      <c r="F886" s="77">
        <f t="shared" si="44"/>
        <v>24.48</v>
      </c>
      <c r="G886" s="78"/>
    </row>
    <row r="887" spans="1:7" ht="10.5" customHeight="1" x14ac:dyDescent="0.2">
      <c r="A887" s="3" t="s">
        <v>973</v>
      </c>
      <c r="B887" s="5" t="s">
        <v>1227</v>
      </c>
      <c r="C887" s="3" t="s">
        <v>13</v>
      </c>
      <c r="D887" s="62">
        <v>66.66</v>
      </c>
      <c r="E887" s="62">
        <v>3.23</v>
      </c>
      <c r="F887" s="77">
        <f t="shared" si="44"/>
        <v>215.31</v>
      </c>
      <c r="G887" s="78"/>
    </row>
    <row r="888" spans="1:7" ht="10.5" customHeight="1" x14ac:dyDescent="0.2">
      <c r="A888" s="3" t="s">
        <v>974</v>
      </c>
      <c r="B888" s="5" t="s">
        <v>1228</v>
      </c>
      <c r="C888" s="3" t="s">
        <v>13</v>
      </c>
      <c r="D888" s="62">
        <v>12.12</v>
      </c>
      <c r="E888" s="62">
        <v>3.59</v>
      </c>
      <c r="F888" s="77">
        <f t="shared" si="44"/>
        <v>43.51</v>
      </c>
      <c r="G888" s="78"/>
    </row>
    <row r="889" spans="1:7" ht="11.1" customHeight="1" x14ac:dyDescent="0.2">
      <c r="A889" s="3" t="s">
        <v>975</v>
      </c>
      <c r="B889" s="5" t="s">
        <v>1143</v>
      </c>
      <c r="C889" s="3" t="s">
        <v>23</v>
      </c>
      <c r="D889" s="44">
        <v>15</v>
      </c>
      <c r="E889" s="62">
        <v>5.67</v>
      </c>
      <c r="F889" s="77">
        <f t="shared" si="44"/>
        <v>85.05</v>
      </c>
      <c r="G889" s="78"/>
    </row>
    <row r="890" spans="1:7" ht="10.5" customHeight="1" x14ac:dyDescent="0.2">
      <c r="A890" s="3" t="s">
        <v>976</v>
      </c>
      <c r="B890" s="5" t="s">
        <v>21</v>
      </c>
      <c r="C890" s="3" t="s">
        <v>23</v>
      </c>
      <c r="D890" s="44">
        <v>15</v>
      </c>
      <c r="E890" s="62">
        <v>9.51</v>
      </c>
      <c r="F890" s="77">
        <f t="shared" si="44"/>
        <v>142.65</v>
      </c>
      <c r="G890" s="78"/>
    </row>
    <row r="891" spans="1:7" ht="9.9499999999999993" customHeight="1" x14ac:dyDescent="0.2">
      <c r="A891" s="3" t="s">
        <v>977</v>
      </c>
      <c r="B891" s="5" t="s">
        <v>22</v>
      </c>
      <c r="C891" s="3" t="s">
        <v>23</v>
      </c>
      <c r="D891" s="44">
        <v>13</v>
      </c>
      <c r="E891" s="62">
        <v>16.420000000000002</v>
      </c>
      <c r="F891" s="77">
        <f t="shared" si="44"/>
        <v>213.46</v>
      </c>
      <c r="G891" s="78"/>
    </row>
    <row r="892" spans="1:7" ht="11.1" customHeight="1" x14ac:dyDescent="0.2">
      <c r="A892" s="3" t="s">
        <v>978</v>
      </c>
      <c r="B892" s="5" t="s">
        <v>24</v>
      </c>
      <c r="C892" s="3" t="s">
        <v>17</v>
      </c>
      <c r="D892" s="44">
        <v>13</v>
      </c>
      <c r="E892" s="62">
        <v>108.68</v>
      </c>
      <c r="F892" s="77">
        <f t="shared" si="44"/>
        <v>1412.84</v>
      </c>
      <c r="G892" s="78"/>
    </row>
    <row r="893" spans="1:7" ht="10.5" customHeight="1" x14ac:dyDescent="0.2">
      <c r="A893" s="3" t="s">
        <v>979</v>
      </c>
      <c r="B893" s="5" t="s">
        <v>1229</v>
      </c>
      <c r="C893" s="3" t="s">
        <v>23</v>
      </c>
      <c r="D893" s="44">
        <v>2</v>
      </c>
      <c r="E893" s="62">
        <v>8.6199999999999992</v>
      </c>
      <c r="F893" s="77">
        <f t="shared" si="44"/>
        <v>17.239999999999998</v>
      </c>
      <c r="G893" s="78"/>
    </row>
    <row r="894" spans="1:7" ht="10.5" customHeight="1" x14ac:dyDescent="0.2">
      <c r="A894" s="3" t="s">
        <v>980</v>
      </c>
      <c r="B894" s="5" t="s">
        <v>1154</v>
      </c>
      <c r="C894" s="3" t="s">
        <v>23</v>
      </c>
      <c r="D894" s="44">
        <v>2</v>
      </c>
      <c r="E894" s="62">
        <v>5.95</v>
      </c>
      <c r="F894" s="77">
        <f t="shared" si="44"/>
        <v>11.9</v>
      </c>
      <c r="G894" s="78"/>
    </row>
    <row r="895" spans="1:7" ht="10.5" customHeight="1" x14ac:dyDescent="0.2">
      <c r="A895" s="3" t="s">
        <v>981</v>
      </c>
      <c r="B895" s="5" t="s">
        <v>1230</v>
      </c>
      <c r="C895" s="3" t="s">
        <v>23</v>
      </c>
      <c r="D895" s="44">
        <v>2</v>
      </c>
      <c r="E895" s="62">
        <v>65.81</v>
      </c>
      <c r="F895" s="77">
        <f t="shared" si="44"/>
        <v>131.62</v>
      </c>
      <c r="G895" s="78"/>
    </row>
    <row r="896" spans="1:7" ht="10.5" customHeight="1" x14ac:dyDescent="0.2">
      <c r="A896" s="3" t="s">
        <v>982</v>
      </c>
      <c r="B896" s="5" t="s">
        <v>1167</v>
      </c>
      <c r="C896" s="3" t="s">
        <v>135</v>
      </c>
      <c r="D896" s="62">
        <v>7.4999999999999997E-2</v>
      </c>
      <c r="E896" s="62">
        <v>483.87</v>
      </c>
      <c r="F896" s="77">
        <f t="shared" si="44"/>
        <v>36.29</v>
      </c>
      <c r="G896" s="78"/>
    </row>
    <row r="897" spans="1:7" ht="11.1" customHeight="1" x14ac:dyDescent="0.2">
      <c r="A897" s="27"/>
      <c r="B897" s="28" t="s">
        <v>25</v>
      </c>
      <c r="C897" s="66"/>
      <c r="D897" s="67"/>
      <c r="E897" s="67"/>
      <c r="F897" s="80"/>
      <c r="G897" s="81"/>
    </row>
    <row r="898" spans="1:7" ht="20.45" customHeight="1" x14ac:dyDescent="0.2">
      <c r="A898" s="3" t="s">
        <v>983</v>
      </c>
      <c r="B898" s="5" t="s">
        <v>1156</v>
      </c>
      <c r="C898" s="3" t="s">
        <v>137</v>
      </c>
      <c r="D898" s="62">
        <v>0.01</v>
      </c>
      <c r="E898" s="62">
        <v>859.45</v>
      </c>
      <c r="F898" s="77">
        <f t="shared" ref="F898:F904" si="45">ROUND(D898*E898,2)</f>
        <v>8.59</v>
      </c>
      <c r="G898" s="78"/>
    </row>
    <row r="899" spans="1:7" ht="10.5" customHeight="1" x14ac:dyDescent="0.2">
      <c r="A899" s="3" t="s">
        <v>984</v>
      </c>
      <c r="B899" s="5" t="s">
        <v>35</v>
      </c>
      <c r="C899" s="3" t="s">
        <v>137</v>
      </c>
      <c r="D899" s="62">
        <v>0.14000000000000001</v>
      </c>
      <c r="E899" s="62">
        <v>81.94</v>
      </c>
      <c r="F899" s="77">
        <f t="shared" si="45"/>
        <v>11.47</v>
      </c>
      <c r="G899" s="78"/>
    </row>
    <row r="900" spans="1:7" ht="10.5" customHeight="1" x14ac:dyDescent="0.2">
      <c r="A900" s="3" t="s">
        <v>985</v>
      </c>
      <c r="B900" s="5" t="s">
        <v>38</v>
      </c>
      <c r="C900" s="3" t="s">
        <v>131</v>
      </c>
      <c r="D900" s="62">
        <v>1.1499999999999999</v>
      </c>
      <c r="E900" s="62">
        <v>267.52</v>
      </c>
      <c r="F900" s="77">
        <f t="shared" si="45"/>
        <v>307.64999999999998</v>
      </c>
      <c r="G900" s="78"/>
    </row>
    <row r="901" spans="1:7" ht="12.6" customHeight="1" x14ac:dyDescent="0.2">
      <c r="A901" s="3" t="s">
        <v>986</v>
      </c>
      <c r="B901" s="5" t="s">
        <v>39</v>
      </c>
      <c r="C901" s="3" t="s">
        <v>23</v>
      </c>
      <c r="D901" s="44">
        <v>14</v>
      </c>
      <c r="E901" s="62">
        <v>0.46</v>
      </c>
      <c r="F901" s="77">
        <f t="shared" si="45"/>
        <v>6.44</v>
      </c>
      <c r="G901" s="78"/>
    </row>
    <row r="902" spans="1:7" ht="10.5" customHeight="1" x14ac:dyDescent="0.2">
      <c r="A902" s="3" t="s">
        <v>987</v>
      </c>
      <c r="B902" s="5" t="s">
        <v>42</v>
      </c>
      <c r="C902" s="3" t="s">
        <v>13</v>
      </c>
      <c r="D902" s="62">
        <v>46.35</v>
      </c>
      <c r="E902" s="62">
        <v>0.95</v>
      </c>
      <c r="F902" s="77">
        <f t="shared" si="45"/>
        <v>44.03</v>
      </c>
      <c r="G902" s="78"/>
    </row>
    <row r="903" spans="1:7" ht="10.5" customHeight="1" x14ac:dyDescent="0.2">
      <c r="A903" s="3" t="s">
        <v>988</v>
      </c>
      <c r="B903" s="5" t="s">
        <v>43</v>
      </c>
      <c r="C903" s="3" t="s">
        <v>13</v>
      </c>
      <c r="D903" s="62">
        <v>72.099999999999994</v>
      </c>
      <c r="E903" s="62">
        <v>0.68</v>
      </c>
      <c r="F903" s="77">
        <f t="shared" si="45"/>
        <v>49.03</v>
      </c>
      <c r="G903" s="78"/>
    </row>
    <row r="904" spans="1:7" ht="12.6" customHeight="1" x14ac:dyDescent="0.2">
      <c r="A904" s="3" t="s">
        <v>989</v>
      </c>
      <c r="B904" s="5" t="s">
        <v>45</v>
      </c>
      <c r="C904" s="3" t="s">
        <v>23</v>
      </c>
      <c r="D904" s="44">
        <v>16</v>
      </c>
      <c r="E904" s="62">
        <v>11.34</v>
      </c>
      <c r="F904" s="77">
        <f t="shared" si="45"/>
        <v>181.44</v>
      </c>
      <c r="G904" s="78"/>
    </row>
    <row r="905" spans="1:7" ht="11.45" customHeight="1" x14ac:dyDescent="0.2">
      <c r="A905" s="27"/>
      <c r="B905" s="28" t="s">
        <v>46</v>
      </c>
      <c r="C905" s="66"/>
      <c r="D905" s="67"/>
      <c r="E905" s="67"/>
      <c r="F905" s="80"/>
      <c r="G905" s="81"/>
    </row>
    <row r="906" spans="1:7" ht="10.5" customHeight="1" x14ac:dyDescent="0.2">
      <c r="A906" s="3" t="s">
        <v>990</v>
      </c>
      <c r="B906" s="5" t="s">
        <v>1231</v>
      </c>
      <c r="C906" s="3" t="s">
        <v>23</v>
      </c>
      <c r="D906" s="44">
        <v>15</v>
      </c>
      <c r="E906" s="62">
        <v>3.32</v>
      </c>
      <c r="F906" s="77">
        <f t="shared" ref="F906:F915" si="46">ROUND(D906*E906,2)</f>
        <v>49.8</v>
      </c>
      <c r="G906" s="78"/>
    </row>
    <row r="907" spans="1:7" ht="10.5" customHeight="1" x14ac:dyDescent="0.2">
      <c r="A907" s="3" t="s">
        <v>991</v>
      </c>
      <c r="B907" s="5" t="s">
        <v>81</v>
      </c>
      <c r="C907" s="3" t="s">
        <v>23</v>
      </c>
      <c r="D907" s="44">
        <v>15</v>
      </c>
      <c r="E907" s="62">
        <v>5.88</v>
      </c>
      <c r="F907" s="77">
        <f t="shared" si="46"/>
        <v>88.2</v>
      </c>
      <c r="G907" s="78"/>
    </row>
    <row r="908" spans="1:7" ht="20.45" customHeight="1" x14ac:dyDescent="0.2">
      <c r="A908" s="3" t="s">
        <v>992</v>
      </c>
      <c r="B908" s="5" t="s">
        <v>1158</v>
      </c>
      <c r="C908" s="3" t="s">
        <v>137</v>
      </c>
      <c r="D908" s="62">
        <v>0.01</v>
      </c>
      <c r="E908" s="62">
        <v>859.45</v>
      </c>
      <c r="F908" s="77">
        <f t="shared" si="46"/>
        <v>8.59</v>
      </c>
      <c r="G908" s="78"/>
    </row>
    <row r="909" spans="1:7" ht="20.45" customHeight="1" x14ac:dyDescent="0.2">
      <c r="A909" s="3" t="s">
        <v>993</v>
      </c>
      <c r="B909" s="5" t="s">
        <v>53</v>
      </c>
      <c r="C909" s="3" t="s">
        <v>131</v>
      </c>
      <c r="D909" s="62">
        <v>0.2</v>
      </c>
      <c r="E909" s="62">
        <v>279.45</v>
      </c>
      <c r="F909" s="77">
        <f t="shared" si="46"/>
        <v>55.89</v>
      </c>
      <c r="G909" s="78"/>
    </row>
    <row r="910" spans="1:7" ht="10.5" customHeight="1" x14ac:dyDescent="0.2">
      <c r="A910" s="3" t="s">
        <v>994</v>
      </c>
      <c r="B910" s="5" t="s">
        <v>54</v>
      </c>
      <c r="C910" s="3" t="s">
        <v>13</v>
      </c>
      <c r="D910" s="62">
        <v>20.399999999999999</v>
      </c>
      <c r="E910" s="62">
        <v>0.35</v>
      </c>
      <c r="F910" s="77">
        <f t="shared" si="46"/>
        <v>7.14</v>
      </c>
      <c r="G910" s="78"/>
    </row>
    <row r="911" spans="1:7" ht="10.5" customHeight="1" x14ac:dyDescent="0.2">
      <c r="A911" s="3" t="s">
        <v>995</v>
      </c>
      <c r="B911" s="5" t="s">
        <v>1136</v>
      </c>
      <c r="C911" s="3" t="s">
        <v>131</v>
      </c>
      <c r="D911" s="62">
        <v>0.2</v>
      </c>
      <c r="E911" s="62">
        <v>61.35</v>
      </c>
      <c r="F911" s="77">
        <f t="shared" si="46"/>
        <v>12.27</v>
      </c>
      <c r="G911" s="78"/>
    </row>
    <row r="912" spans="1:7" ht="10.5" customHeight="1" x14ac:dyDescent="0.2">
      <c r="A912" s="3" t="s">
        <v>996</v>
      </c>
      <c r="B912" s="5" t="s">
        <v>38</v>
      </c>
      <c r="C912" s="3" t="s">
        <v>131</v>
      </c>
      <c r="D912" s="62">
        <v>5.5</v>
      </c>
      <c r="E912" s="62">
        <v>184.97</v>
      </c>
      <c r="F912" s="77">
        <f t="shared" si="46"/>
        <v>1017.34</v>
      </c>
      <c r="G912" s="78"/>
    </row>
    <row r="913" spans="1:7" ht="12.6" customHeight="1" x14ac:dyDescent="0.2">
      <c r="A913" s="3" t="s">
        <v>997</v>
      </c>
      <c r="B913" s="5" t="s">
        <v>55</v>
      </c>
      <c r="C913" s="3" t="s">
        <v>23</v>
      </c>
      <c r="D913" s="44">
        <v>28</v>
      </c>
      <c r="E913" s="62">
        <v>1.0900000000000001</v>
      </c>
      <c r="F913" s="77">
        <f t="shared" si="46"/>
        <v>30.52</v>
      </c>
      <c r="G913" s="78"/>
    </row>
    <row r="914" spans="1:7" ht="10.5" customHeight="1" x14ac:dyDescent="0.2">
      <c r="A914" s="3" t="s">
        <v>998</v>
      </c>
      <c r="B914" s="5" t="s">
        <v>1235</v>
      </c>
      <c r="C914" s="3" t="s">
        <v>13</v>
      </c>
      <c r="D914" s="62">
        <v>587.1</v>
      </c>
      <c r="E914" s="62">
        <v>0.34</v>
      </c>
      <c r="F914" s="77">
        <f t="shared" si="46"/>
        <v>199.61</v>
      </c>
      <c r="G914" s="78"/>
    </row>
    <row r="915" spans="1:7" ht="10.5" customHeight="1" x14ac:dyDescent="0.2">
      <c r="A915" s="3" t="s">
        <v>999</v>
      </c>
      <c r="B915" s="5" t="s">
        <v>51</v>
      </c>
      <c r="C915" s="3" t="s">
        <v>23</v>
      </c>
      <c r="D915" s="44">
        <v>1</v>
      </c>
      <c r="E915" s="62">
        <v>99.87</v>
      </c>
      <c r="F915" s="77">
        <f t="shared" si="46"/>
        <v>99.87</v>
      </c>
      <c r="G915" s="78"/>
    </row>
    <row r="916" spans="1:7" ht="11.1" customHeight="1" x14ac:dyDescent="0.2">
      <c r="A916" s="15" t="s">
        <v>1001</v>
      </c>
      <c r="B916" s="14" t="s">
        <v>98</v>
      </c>
      <c r="C916" s="15"/>
      <c r="D916" s="16"/>
      <c r="E916" s="16"/>
      <c r="F916" s="90">
        <f>SUM(F918:G964)</f>
        <v>1535.1500000000005</v>
      </c>
      <c r="G916" s="91"/>
    </row>
    <row r="917" spans="1:7" ht="11.45" customHeight="1" x14ac:dyDescent="0.2">
      <c r="A917" s="27"/>
      <c r="B917" s="28" t="s">
        <v>1</v>
      </c>
      <c r="C917" s="66"/>
      <c r="D917" s="67"/>
      <c r="E917" s="67"/>
      <c r="F917" s="80"/>
      <c r="G917" s="81"/>
    </row>
    <row r="918" spans="1:7" ht="10.5" customHeight="1" x14ac:dyDescent="0.2">
      <c r="A918" s="3" t="s">
        <v>1002</v>
      </c>
      <c r="B918" s="5" t="s">
        <v>1222</v>
      </c>
      <c r="C918" s="3" t="s">
        <v>132</v>
      </c>
      <c r="D918" s="62">
        <v>0.1</v>
      </c>
      <c r="E918" s="62">
        <v>726.45</v>
      </c>
      <c r="F918" s="77">
        <f t="shared" ref="F918:F930" si="47">ROUND(D918*E918,2)</f>
        <v>72.650000000000006</v>
      </c>
      <c r="G918" s="78"/>
    </row>
    <row r="919" spans="1:7" ht="10.5" customHeight="1" x14ac:dyDescent="0.2">
      <c r="A919" s="3" t="s">
        <v>1003</v>
      </c>
      <c r="B919" s="5" t="s">
        <v>1221</v>
      </c>
      <c r="C919" s="3" t="s">
        <v>134</v>
      </c>
      <c r="D919" s="44">
        <v>10</v>
      </c>
      <c r="E919" s="62">
        <v>17.2</v>
      </c>
      <c r="F919" s="77">
        <f t="shared" si="47"/>
        <v>172</v>
      </c>
      <c r="G919" s="78"/>
    </row>
    <row r="920" spans="1:7" ht="10.5" customHeight="1" x14ac:dyDescent="0.2">
      <c r="A920" s="3" t="s">
        <v>1004</v>
      </c>
      <c r="B920" s="5" t="s">
        <v>2</v>
      </c>
      <c r="C920" s="3" t="s">
        <v>131</v>
      </c>
      <c r="D920" s="62">
        <v>0.06</v>
      </c>
      <c r="E920" s="62">
        <v>420.35</v>
      </c>
      <c r="F920" s="77">
        <f t="shared" si="47"/>
        <v>25.22</v>
      </c>
      <c r="G920" s="78"/>
    </row>
    <row r="921" spans="1:7" ht="10.5" customHeight="1" x14ac:dyDescent="0.2">
      <c r="A921" s="3" t="s">
        <v>1005</v>
      </c>
      <c r="B921" s="5" t="s">
        <v>1223</v>
      </c>
      <c r="C921" s="3" t="s">
        <v>134</v>
      </c>
      <c r="D921" s="44">
        <v>2</v>
      </c>
      <c r="E921" s="62">
        <v>9.81</v>
      </c>
      <c r="F921" s="77">
        <f t="shared" si="47"/>
        <v>19.62</v>
      </c>
      <c r="G921" s="78"/>
    </row>
    <row r="922" spans="1:7" ht="10.5" customHeight="1" x14ac:dyDescent="0.2">
      <c r="A922" s="3" t="s">
        <v>1006</v>
      </c>
      <c r="B922" s="5" t="s">
        <v>3</v>
      </c>
      <c r="C922" s="3" t="s">
        <v>132</v>
      </c>
      <c r="D922" s="62">
        <v>0.02</v>
      </c>
      <c r="E922" s="62">
        <v>392.8</v>
      </c>
      <c r="F922" s="77">
        <f t="shared" si="47"/>
        <v>7.86</v>
      </c>
      <c r="G922" s="78"/>
    </row>
    <row r="923" spans="1:7" ht="10.5" customHeight="1" x14ac:dyDescent="0.2">
      <c r="A923" s="3" t="s">
        <v>1007</v>
      </c>
      <c r="B923" s="5" t="s">
        <v>4</v>
      </c>
      <c r="C923" s="3" t="s">
        <v>132</v>
      </c>
      <c r="D923" s="62">
        <v>0.02</v>
      </c>
      <c r="E923" s="62">
        <v>261.85000000000002</v>
      </c>
      <c r="F923" s="77">
        <f t="shared" si="47"/>
        <v>5.24</v>
      </c>
      <c r="G923" s="78"/>
    </row>
    <row r="924" spans="1:7" ht="10.5" customHeight="1" x14ac:dyDescent="0.2">
      <c r="A924" s="3" t="s">
        <v>1008</v>
      </c>
      <c r="B924" s="5" t="s">
        <v>5</v>
      </c>
      <c r="C924" s="3" t="s">
        <v>132</v>
      </c>
      <c r="D924" s="62">
        <v>0.02</v>
      </c>
      <c r="E924" s="62">
        <v>102.82</v>
      </c>
      <c r="F924" s="77">
        <f t="shared" si="47"/>
        <v>2.06</v>
      </c>
      <c r="G924" s="78"/>
    </row>
    <row r="925" spans="1:7" ht="10.5" customHeight="1" x14ac:dyDescent="0.2">
      <c r="A925" s="3" t="s">
        <v>1009</v>
      </c>
      <c r="B925" s="5" t="s">
        <v>6</v>
      </c>
      <c r="C925" s="3" t="s">
        <v>132</v>
      </c>
      <c r="D925" s="62">
        <v>0.02</v>
      </c>
      <c r="E925" s="62">
        <v>92.71</v>
      </c>
      <c r="F925" s="77">
        <f t="shared" si="47"/>
        <v>1.85</v>
      </c>
      <c r="G925" s="78"/>
    </row>
    <row r="926" spans="1:7" ht="11.1" customHeight="1" x14ac:dyDescent="0.2">
      <c r="A926" s="3" t="s">
        <v>1010</v>
      </c>
      <c r="B926" s="5" t="s">
        <v>8</v>
      </c>
      <c r="C926" s="3" t="s">
        <v>132</v>
      </c>
      <c r="D926" s="62">
        <v>0.01</v>
      </c>
      <c r="E926" s="62">
        <v>352.39</v>
      </c>
      <c r="F926" s="77">
        <f t="shared" si="47"/>
        <v>3.52</v>
      </c>
      <c r="G926" s="78"/>
    </row>
    <row r="927" spans="1:7" ht="10.5" customHeight="1" x14ac:dyDescent="0.2">
      <c r="A927" s="3" t="s">
        <v>1011</v>
      </c>
      <c r="B927" s="5" t="s">
        <v>9</v>
      </c>
      <c r="C927" s="3" t="s">
        <v>10</v>
      </c>
      <c r="D927" s="62">
        <v>0.12</v>
      </c>
      <c r="E927" s="62">
        <v>24.37</v>
      </c>
      <c r="F927" s="77">
        <f t="shared" si="47"/>
        <v>2.92</v>
      </c>
      <c r="G927" s="78"/>
    </row>
    <row r="928" spans="1:7" ht="10.5" customHeight="1" x14ac:dyDescent="0.2">
      <c r="A928" s="3" t="s">
        <v>1012</v>
      </c>
      <c r="B928" s="5" t="s">
        <v>1160</v>
      </c>
      <c r="C928" s="3" t="s">
        <v>132</v>
      </c>
      <c r="D928" s="62">
        <v>0.01</v>
      </c>
      <c r="E928" s="62">
        <v>1361.45</v>
      </c>
      <c r="F928" s="77">
        <f t="shared" si="47"/>
        <v>13.61</v>
      </c>
      <c r="G928" s="78"/>
    </row>
    <row r="929" spans="1:7" ht="10.5" customHeight="1" x14ac:dyDescent="0.2">
      <c r="A929" s="3" t="s">
        <v>1013</v>
      </c>
      <c r="B929" s="5" t="s">
        <v>1161</v>
      </c>
      <c r="C929" s="3" t="s">
        <v>132</v>
      </c>
      <c r="D929" s="62">
        <v>0.01</v>
      </c>
      <c r="E929" s="62">
        <v>845.42</v>
      </c>
      <c r="F929" s="77">
        <f t="shared" si="47"/>
        <v>8.4499999999999993</v>
      </c>
      <c r="G929" s="78"/>
    </row>
    <row r="930" spans="1:7" ht="20.45" customHeight="1" x14ac:dyDescent="0.2">
      <c r="A930" s="3" t="s">
        <v>1014</v>
      </c>
      <c r="B930" s="5" t="s">
        <v>11</v>
      </c>
      <c r="C930" s="3" t="s">
        <v>134</v>
      </c>
      <c r="D930" s="44">
        <v>1</v>
      </c>
      <c r="E930" s="62">
        <v>45.54</v>
      </c>
      <c r="F930" s="77">
        <f t="shared" si="47"/>
        <v>45.54</v>
      </c>
      <c r="G930" s="78"/>
    </row>
    <row r="931" spans="1:7" ht="11.45" customHeight="1" x14ac:dyDescent="0.2">
      <c r="A931" s="27"/>
      <c r="B931" s="53" t="s">
        <v>1179</v>
      </c>
      <c r="C931" s="66"/>
      <c r="D931" s="67"/>
      <c r="E931" s="67"/>
      <c r="F931" s="80"/>
      <c r="G931" s="81"/>
    </row>
    <row r="932" spans="1:7" ht="10.5" customHeight="1" x14ac:dyDescent="0.2">
      <c r="A932" s="3" t="s">
        <v>1015</v>
      </c>
      <c r="B932" s="5" t="s">
        <v>1225</v>
      </c>
      <c r="C932" s="3" t="s">
        <v>131</v>
      </c>
      <c r="D932" s="62">
        <v>0.01</v>
      </c>
      <c r="E932" s="62">
        <v>560.53</v>
      </c>
      <c r="F932" s="77">
        <f t="shared" ref="F932:F945" si="48">ROUND(D932*E932,2)</f>
        <v>5.61</v>
      </c>
      <c r="G932" s="78"/>
    </row>
    <row r="933" spans="1:7" ht="10.5" customHeight="1" x14ac:dyDescent="0.2">
      <c r="A933" s="3" t="s">
        <v>1016</v>
      </c>
      <c r="B933" s="5" t="s">
        <v>1226</v>
      </c>
      <c r="C933" s="3" t="s">
        <v>131</v>
      </c>
      <c r="D933" s="62">
        <v>0.01</v>
      </c>
      <c r="E933" s="62">
        <v>183.23</v>
      </c>
      <c r="F933" s="77">
        <f t="shared" si="48"/>
        <v>1.83</v>
      </c>
      <c r="G933" s="78"/>
    </row>
    <row r="934" spans="1:7" ht="10.5" customHeight="1" x14ac:dyDescent="0.2">
      <c r="A934" s="3" t="s">
        <v>1017</v>
      </c>
      <c r="B934" s="5" t="s">
        <v>12</v>
      </c>
      <c r="C934" s="3" t="s">
        <v>13</v>
      </c>
      <c r="D934" s="44">
        <v>12</v>
      </c>
      <c r="E934" s="62">
        <v>8.86</v>
      </c>
      <c r="F934" s="77">
        <f t="shared" si="48"/>
        <v>106.32</v>
      </c>
      <c r="G934" s="78"/>
    </row>
    <row r="935" spans="1:7" ht="10.5" customHeight="1" x14ac:dyDescent="0.2">
      <c r="A935" s="3" t="s">
        <v>1018</v>
      </c>
      <c r="B935" s="5" t="s">
        <v>15</v>
      </c>
      <c r="C935" s="3" t="s">
        <v>23</v>
      </c>
      <c r="D935" s="44">
        <v>12</v>
      </c>
      <c r="E935" s="62">
        <v>3.87</v>
      </c>
      <c r="F935" s="77">
        <f t="shared" si="48"/>
        <v>46.44</v>
      </c>
      <c r="G935" s="78"/>
    </row>
    <row r="936" spans="1:7" ht="10.5" customHeight="1" x14ac:dyDescent="0.2">
      <c r="A936" s="3" t="s">
        <v>1019</v>
      </c>
      <c r="B936" s="5" t="s">
        <v>16</v>
      </c>
      <c r="C936" s="3" t="s">
        <v>17</v>
      </c>
      <c r="D936" s="44">
        <v>1</v>
      </c>
      <c r="E936" s="62">
        <v>217.35</v>
      </c>
      <c r="F936" s="77">
        <f t="shared" si="48"/>
        <v>217.35</v>
      </c>
      <c r="G936" s="78"/>
    </row>
    <row r="937" spans="1:7" ht="10.5" customHeight="1" x14ac:dyDescent="0.2">
      <c r="A937" s="3" t="s">
        <v>1020</v>
      </c>
      <c r="B937" s="5" t="s">
        <v>18</v>
      </c>
      <c r="C937" s="3" t="s">
        <v>131</v>
      </c>
      <c r="D937" s="62">
        <v>0.12</v>
      </c>
      <c r="E937" s="62">
        <v>72.83</v>
      </c>
      <c r="F937" s="77">
        <f t="shared" si="48"/>
        <v>8.74</v>
      </c>
      <c r="G937" s="78"/>
    </row>
    <row r="938" spans="1:7" ht="10.5" customHeight="1" x14ac:dyDescent="0.2">
      <c r="A938" s="3" t="s">
        <v>1021</v>
      </c>
      <c r="B938" s="5" t="s">
        <v>19</v>
      </c>
      <c r="C938" s="3" t="s">
        <v>131</v>
      </c>
      <c r="D938" s="62">
        <v>0.12</v>
      </c>
      <c r="E938" s="62">
        <v>169.52</v>
      </c>
      <c r="F938" s="77">
        <f t="shared" si="48"/>
        <v>20.34</v>
      </c>
      <c r="G938" s="78"/>
    </row>
    <row r="939" spans="1:7" ht="10.5" customHeight="1" x14ac:dyDescent="0.2">
      <c r="A939" s="3" t="s">
        <v>1022</v>
      </c>
      <c r="B939" s="5" t="s">
        <v>1227</v>
      </c>
      <c r="C939" s="3" t="s">
        <v>13</v>
      </c>
      <c r="D939" s="62">
        <v>12.12</v>
      </c>
      <c r="E939" s="62">
        <v>3.23</v>
      </c>
      <c r="F939" s="77">
        <f t="shared" si="48"/>
        <v>39.15</v>
      </c>
      <c r="G939" s="78"/>
    </row>
    <row r="940" spans="1:7" ht="11.1" customHeight="1" x14ac:dyDescent="0.2">
      <c r="A940" s="3" t="s">
        <v>1023</v>
      </c>
      <c r="B940" s="5" t="s">
        <v>1143</v>
      </c>
      <c r="C940" s="3" t="s">
        <v>23</v>
      </c>
      <c r="D940" s="44">
        <v>2</v>
      </c>
      <c r="E940" s="62">
        <v>5.67</v>
      </c>
      <c r="F940" s="77">
        <f t="shared" si="48"/>
        <v>11.34</v>
      </c>
      <c r="G940" s="78"/>
    </row>
    <row r="941" spans="1:7" ht="10.5" customHeight="1" x14ac:dyDescent="0.2">
      <c r="A941" s="3" t="s">
        <v>1024</v>
      </c>
      <c r="B941" s="5" t="s">
        <v>21</v>
      </c>
      <c r="C941" s="3" t="s">
        <v>23</v>
      </c>
      <c r="D941" s="44">
        <v>2</v>
      </c>
      <c r="E941" s="62">
        <v>9.51</v>
      </c>
      <c r="F941" s="77">
        <f t="shared" si="48"/>
        <v>19.02</v>
      </c>
      <c r="G941" s="78"/>
    </row>
    <row r="942" spans="1:7" ht="10.5" customHeight="1" x14ac:dyDescent="0.2">
      <c r="A942" s="3" t="s">
        <v>1025</v>
      </c>
      <c r="B942" s="5" t="s">
        <v>1229</v>
      </c>
      <c r="C942" s="3" t="s">
        <v>23</v>
      </c>
      <c r="D942" s="44">
        <v>1</v>
      </c>
      <c r="E942" s="62">
        <v>8.6199999999999992</v>
      </c>
      <c r="F942" s="77">
        <f t="shared" si="48"/>
        <v>8.6199999999999992</v>
      </c>
      <c r="G942" s="78"/>
    </row>
    <row r="943" spans="1:7" ht="10.5" customHeight="1" x14ac:dyDescent="0.2">
      <c r="A943" s="3" t="s">
        <v>1026</v>
      </c>
      <c r="B943" s="5" t="s">
        <v>1154</v>
      </c>
      <c r="C943" s="3" t="s">
        <v>23</v>
      </c>
      <c r="D943" s="44">
        <v>1</v>
      </c>
      <c r="E943" s="62">
        <v>5.95</v>
      </c>
      <c r="F943" s="77">
        <f t="shared" si="48"/>
        <v>5.95</v>
      </c>
      <c r="G943" s="78"/>
    </row>
    <row r="944" spans="1:7" ht="10.5" customHeight="1" x14ac:dyDescent="0.2">
      <c r="A944" s="3" t="s">
        <v>1027</v>
      </c>
      <c r="B944" s="5" t="s">
        <v>1230</v>
      </c>
      <c r="C944" s="3" t="s">
        <v>23</v>
      </c>
      <c r="D944" s="44">
        <v>1</v>
      </c>
      <c r="E944" s="62">
        <v>65.81</v>
      </c>
      <c r="F944" s="77">
        <f t="shared" si="48"/>
        <v>65.81</v>
      </c>
      <c r="G944" s="78"/>
    </row>
    <row r="945" spans="1:7" ht="10.5" customHeight="1" x14ac:dyDescent="0.2">
      <c r="A945" s="3" t="s">
        <v>1028</v>
      </c>
      <c r="B945" s="5" t="s">
        <v>1167</v>
      </c>
      <c r="C945" s="3" t="s">
        <v>135</v>
      </c>
      <c r="D945" s="62">
        <v>3.7999999999999999E-2</v>
      </c>
      <c r="E945" s="62">
        <v>483.87</v>
      </c>
      <c r="F945" s="77">
        <f t="shared" si="48"/>
        <v>18.39</v>
      </c>
      <c r="G945" s="78"/>
    </row>
    <row r="946" spans="1:7" ht="11.1" customHeight="1" x14ac:dyDescent="0.2">
      <c r="A946" s="27"/>
      <c r="B946" s="28" t="s">
        <v>25</v>
      </c>
      <c r="C946" s="66"/>
      <c r="D946" s="67"/>
      <c r="E946" s="67"/>
      <c r="F946" s="80"/>
      <c r="G946" s="81"/>
    </row>
    <row r="947" spans="1:7" ht="20.45" customHeight="1" x14ac:dyDescent="0.2">
      <c r="A947" s="3" t="s">
        <v>1029</v>
      </c>
      <c r="B947" s="5" t="s">
        <v>1156</v>
      </c>
      <c r="C947" s="3" t="s">
        <v>137</v>
      </c>
      <c r="D947" s="62">
        <v>0.01</v>
      </c>
      <c r="E947" s="62">
        <v>859.45</v>
      </c>
      <c r="F947" s="77">
        <f t="shared" ref="F947:F953" si="49">ROUND(D947*E947,2)</f>
        <v>8.59</v>
      </c>
      <c r="G947" s="78"/>
    </row>
    <row r="948" spans="1:7" ht="10.5" customHeight="1" x14ac:dyDescent="0.2">
      <c r="A948" s="3" t="s">
        <v>1030</v>
      </c>
      <c r="B948" s="5" t="s">
        <v>35</v>
      </c>
      <c r="C948" s="3" t="s">
        <v>137</v>
      </c>
      <c r="D948" s="62">
        <v>0.02</v>
      </c>
      <c r="E948" s="62">
        <v>81.94</v>
      </c>
      <c r="F948" s="77">
        <f t="shared" si="49"/>
        <v>1.64</v>
      </c>
      <c r="G948" s="78"/>
    </row>
    <row r="949" spans="1:7" ht="10.5" customHeight="1" x14ac:dyDescent="0.2">
      <c r="A949" s="3" t="s">
        <v>1031</v>
      </c>
      <c r="B949" s="5" t="s">
        <v>38</v>
      </c>
      <c r="C949" s="3" t="s">
        <v>131</v>
      </c>
      <c r="D949" s="62">
        <v>0.55000000000000004</v>
      </c>
      <c r="E949" s="62">
        <v>267.52</v>
      </c>
      <c r="F949" s="77">
        <f t="shared" si="49"/>
        <v>147.13999999999999</v>
      </c>
      <c r="G949" s="78"/>
    </row>
    <row r="950" spans="1:7" ht="12.6" customHeight="1" x14ac:dyDescent="0.2">
      <c r="A950" s="3" t="s">
        <v>1032</v>
      </c>
      <c r="B950" s="5" t="s">
        <v>39</v>
      </c>
      <c r="C950" s="3" t="s">
        <v>23</v>
      </c>
      <c r="D950" s="44">
        <v>2</v>
      </c>
      <c r="E950" s="62">
        <v>0.46</v>
      </c>
      <c r="F950" s="77">
        <f t="shared" si="49"/>
        <v>0.92</v>
      </c>
      <c r="G950" s="78"/>
    </row>
    <row r="951" spans="1:7" ht="10.5" customHeight="1" x14ac:dyDescent="0.2">
      <c r="A951" s="3" t="s">
        <v>1033</v>
      </c>
      <c r="B951" s="5" t="s">
        <v>42</v>
      </c>
      <c r="C951" s="3" t="s">
        <v>13</v>
      </c>
      <c r="D951" s="62">
        <v>46.35</v>
      </c>
      <c r="E951" s="62">
        <v>0.95</v>
      </c>
      <c r="F951" s="77">
        <f t="shared" si="49"/>
        <v>44.03</v>
      </c>
      <c r="G951" s="78"/>
    </row>
    <row r="952" spans="1:7" ht="10.5" customHeight="1" x14ac:dyDescent="0.2">
      <c r="A952" s="3" t="s">
        <v>1034</v>
      </c>
      <c r="B952" s="5" t="s">
        <v>43</v>
      </c>
      <c r="C952" s="3" t="s">
        <v>13</v>
      </c>
      <c r="D952" s="62">
        <v>10.3</v>
      </c>
      <c r="E952" s="62">
        <v>0.68</v>
      </c>
      <c r="F952" s="77">
        <f t="shared" si="49"/>
        <v>7</v>
      </c>
      <c r="G952" s="78"/>
    </row>
    <row r="953" spans="1:7" ht="12.6" customHeight="1" x14ac:dyDescent="0.2">
      <c r="A953" s="3" t="s">
        <v>1035</v>
      </c>
      <c r="B953" s="5" t="s">
        <v>45</v>
      </c>
      <c r="C953" s="3" t="s">
        <v>23</v>
      </c>
      <c r="D953" s="44">
        <v>2</v>
      </c>
      <c r="E953" s="62">
        <v>11.34</v>
      </c>
      <c r="F953" s="77">
        <f t="shared" si="49"/>
        <v>22.68</v>
      </c>
      <c r="G953" s="78"/>
    </row>
    <row r="954" spans="1:7" ht="11.1" customHeight="1" x14ac:dyDescent="0.2">
      <c r="A954" s="27"/>
      <c r="B954" s="28" t="s">
        <v>46</v>
      </c>
      <c r="C954" s="66"/>
      <c r="D954" s="67"/>
      <c r="E954" s="67"/>
      <c r="F954" s="80"/>
      <c r="G954" s="81"/>
    </row>
    <row r="955" spans="1:7" ht="10.5" customHeight="1" x14ac:dyDescent="0.2">
      <c r="A955" s="3" t="s">
        <v>1036</v>
      </c>
      <c r="B955" s="5" t="s">
        <v>1231</v>
      </c>
      <c r="C955" s="3" t="s">
        <v>23</v>
      </c>
      <c r="D955" s="44">
        <v>2</v>
      </c>
      <c r="E955" s="62">
        <v>3.32</v>
      </c>
      <c r="F955" s="77">
        <f t="shared" ref="F955:F964" si="50">ROUND(D955*E955,2)</f>
        <v>6.64</v>
      </c>
      <c r="G955" s="78"/>
    </row>
    <row r="956" spans="1:7" ht="10.5" customHeight="1" x14ac:dyDescent="0.2">
      <c r="A956" s="3" t="s">
        <v>1037</v>
      </c>
      <c r="B956" s="5" t="s">
        <v>81</v>
      </c>
      <c r="C956" s="3" t="s">
        <v>23</v>
      </c>
      <c r="D956" s="44">
        <v>2</v>
      </c>
      <c r="E956" s="62">
        <v>5.88</v>
      </c>
      <c r="F956" s="77">
        <f t="shared" si="50"/>
        <v>11.76</v>
      </c>
      <c r="G956" s="78"/>
    </row>
    <row r="957" spans="1:7" ht="20.45" customHeight="1" x14ac:dyDescent="0.2">
      <c r="A957" s="3" t="s">
        <v>1038</v>
      </c>
      <c r="B957" s="5" t="s">
        <v>1158</v>
      </c>
      <c r="C957" s="3" t="s">
        <v>137</v>
      </c>
      <c r="D957" s="62">
        <v>0.01</v>
      </c>
      <c r="E957" s="62">
        <v>859.45</v>
      </c>
      <c r="F957" s="77">
        <f t="shared" si="50"/>
        <v>8.59</v>
      </c>
      <c r="G957" s="78"/>
    </row>
    <row r="958" spans="1:7" ht="20.45" customHeight="1" x14ac:dyDescent="0.2">
      <c r="A958" s="3" t="s">
        <v>1039</v>
      </c>
      <c r="B958" s="5" t="s">
        <v>53</v>
      </c>
      <c r="C958" s="3" t="s">
        <v>131</v>
      </c>
      <c r="D958" s="62">
        <v>0.2</v>
      </c>
      <c r="E958" s="62">
        <v>279.45</v>
      </c>
      <c r="F958" s="77">
        <f t="shared" si="50"/>
        <v>55.89</v>
      </c>
      <c r="G958" s="78"/>
    </row>
    <row r="959" spans="1:7" ht="10.5" customHeight="1" x14ac:dyDescent="0.2">
      <c r="A959" s="3" t="s">
        <v>1040</v>
      </c>
      <c r="B959" s="5" t="s">
        <v>54</v>
      </c>
      <c r="C959" s="3" t="s">
        <v>13</v>
      </c>
      <c r="D959" s="62">
        <v>20.399999999999999</v>
      </c>
      <c r="E959" s="62">
        <v>0.35</v>
      </c>
      <c r="F959" s="77">
        <f t="shared" si="50"/>
        <v>7.14</v>
      </c>
      <c r="G959" s="78"/>
    </row>
    <row r="960" spans="1:7" ht="10.5" customHeight="1" x14ac:dyDescent="0.2">
      <c r="A960" s="3" t="s">
        <v>1041</v>
      </c>
      <c r="B960" s="5" t="s">
        <v>1136</v>
      </c>
      <c r="C960" s="3" t="s">
        <v>131</v>
      </c>
      <c r="D960" s="62">
        <v>0.2</v>
      </c>
      <c r="E960" s="62">
        <v>61.35</v>
      </c>
      <c r="F960" s="77">
        <f t="shared" si="50"/>
        <v>12.27</v>
      </c>
      <c r="G960" s="78"/>
    </row>
    <row r="961" spans="1:7" ht="10.5" customHeight="1" x14ac:dyDescent="0.2">
      <c r="A961" s="3" t="s">
        <v>1042</v>
      </c>
      <c r="B961" s="5" t="s">
        <v>38</v>
      </c>
      <c r="C961" s="3" t="s">
        <v>131</v>
      </c>
      <c r="D961" s="62">
        <v>0.6</v>
      </c>
      <c r="E961" s="62">
        <v>184.97</v>
      </c>
      <c r="F961" s="77">
        <f t="shared" si="50"/>
        <v>110.98</v>
      </c>
      <c r="G961" s="78"/>
    </row>
    <row r="962" spans="1:7" x14ac:dyDescent="0.2">
      <c r="A962" s="3" t="s">
        <v>1043</v>
      </c>
      <c r="B962" s="5" t="s">
        <v>55</v>
      </c>
      <c r="C962" s="3" t="s">
        <v>23</v>
      </c>
      <c r="D962" s="44">
        <v>6</v>
      </c>
      <c r="E962" s="62">
        <v>1.0900000000000001</v>
      </c>
      <c r="F962" s="77">
        <f t="shared" si="50"/>
        <v>6.54</v>
      </c>
      <c r="G962" s="78"/>
    </row>
    <row r="963" spans="1:7" ht="10.5" customHeight="1" x14ac:dyDescent="0.2">
      <c r="A963" s="3" t="s">
        <v>1044</v>
      </c>
      <c r="B963" s="5" t="s">
        <v>1235</v>
      </c>
      <c r="C963" s="3" t="s">
        <v>13</v>
      </c>
      <c r="D963" s="62">
        <v>82.4</v>
      </c>
      <c r="E963" s="62">
        <v>0.34</v>
      </c>
      <c r="F963" s="77">
        <f t="shared" si="50"/>
        <v>28.02</v>
      </c>
      <c r="G963" s="78"/>
    </row>
    <row r="964" spans="1:7" x14ac:dyDescent="0.2">
      <c r="A964" s="3" t="s">
        <v>1045</v>
      </c>
      <c r="B964" s="5" t="s">
        <v>51</v>
      </c>
      <c r="C964" s="3" t="s">
        <v>23</v>
      </c>
      <c r="D964" s="44">
        <v>1</v>
      </c>
      <c r="E964" s="62">
        <v>99.87</v>
      </c>
      <c r="F964" s="77">
        <f t="shared" si="50"/>
        <v>99.87</v>
      </c>
      <c r="G964" s="78"/>
    </row>
    <row r="965" spans="1:7" s="40" customFormat="1" ht="10.5" customHeight="1" x14ac:dyDescent="0.2">
      <c r="A965" s="31" t="s">
        <v>1046</v>
      </c>
      <c r="B965" s="39" t="s">
        <v>1197</v>
      </c>
      <c r="C965" s="31"/>
      <c r="D965" s="32"/>
      <c r="E965" s="32"/>
      <c r="F965" s="92">
        <f>SUM(F966:G998)</f>
        <v>9403.1999999999989</v>
      </c>
      <c r="G965" s="93"/>
    </row>
    <row r="966" spans="1:7" ht="10.5" customHeight="1" x14ac:dyDescent="0.2">
      <c r="A966" s="3" t="s">
        <v>1047</v>
      </c>
      <c r="B966" s="5" t="s">
        <v>1138</v>
      </c>
      <c r="C966" s="3" t="s">
        <v>23</v>
      </c>
      <c r="D966" s="44">
        <v>14</v>
      </c>
      <c r="E966" s="62">
        <v>15.34</v>
      </c>
      <c r="F966" s="77">
        <f t="shared" ref="F966:F998" si="51">ROUND(D966*E966,2)</f>
        <v>214.76</v>
      </c>
      <c r="G966" s="78"/>
    </row>
    <row r="967" spans="1:7" ht="10.5" customHeight="1" x14ac:dyDescent="0.2">
      <c r="A967" s="3" t="s">
        <v>1048</v>
      </c>
      <c r="B967" s="5" t="s">
        <v>1137</v>
      </c>
      <c r="C967" s="3" t="s">
        <v>23</v>
      </c>
      <c r="D967" s="44">
        <v>4</v>
      </c>
      <c r="E967" s="62">
        <v>45.06</v>
      </c>
      <c r="F967" s="77">
        <f t="shared" si="51"/>
        <v>180.24</v>
      </c>
      <c r="G967" s="78"/>
    </row>
    <row r="968" spans="1:7" ht="20.45" customHeight="1" x14ac:dyDescent="0.2">
      <c r="A968" s="3" t="s">
        <v>1049</v>
      </c>
      <c r="B968" s="5" t="s">
        <v>58</v>
      </c>
      <c r="C968" s="3" t="s">
        <v>23</v>
      </c>
      <c r="D968" s="44">
        <v>1</v>
      </c>
      <c r="E968" s="62">
        <v>70.64</v>
      </c>
      <c r="F968" s="77">
        <f t="shared" si="51"/>
        <v>70.64</v>
      </c>
      <c r="G968" s="78"/>
    </row>
    <row r="969" spans="1:7" ht="10.5" customHeight="1" x14ac:dyDescent="0.2">
      <c r="A969" s="3" t="s">
        <v>1050</v>
      </c>
      <c r="B969" s="5" t="s">
        <v>59</v>
      </c>
      <c r="C969" s="3" t="s">
        <v>23</v>
      </c>
      <c r="D969" s="44">
        <v>4</v>
      </c>
      <c r="E969" s="62">
        <v>19.09</v>
      </c>
      <c r="F969" s="77">
        <f t="shared" si="51"/>
        <v>76.36</v>
      </c>
      <c r="G969" s="78"/>
    </row>
    <row r="970" spans="1:7" ht="10.5" customHeight="1" x14ac:dyDescent="0.2">
      <c r="A970" s="3" t="s">
        <v>1051</v>
      </c>
      <c r="B970" s="5" t="s">
        <v>1172</v>
      </c>
      <c r="C970" s="3" t="s">
        <v>23</v>
      </c>
      <c r="D970" s="44">
        <v>4</v>
      </c>
      <c r="E970" s="62">
        <v>74.72</v>
      </c>
      <c r="F970" s="77">
        <f t="shared" si="51"/>
        <v>298.88</v>
      </c>
      <c r="G970" s="78"/>
    </row>
    <row r="971" spans="1:7" ht="10.5" customHeight="1" x14ac:dyDescent="0.2">
      <c r="A971" s="3" t="s">
        <v>1052</v>
      </c>
      <c r="B971" s="5" t="s">
        <v>1247</v>
      </c>
      <c r="C971" s="3" t="s">
        <v>23</v>
      </c>
      <c r="D971" s="44">
        <v>18</v>
      </c>
      <c r="E971" s="62">
        <v>6.55</v>
      </c>
      <c r="F971" s="77">
        <f t="shared" si="51"/>
        <v>117.9</v>
      </c>
      <c r="G971" s="78"/>
    </row>
    <row r="972" spans="1:7" ht="10.5" customHeight="1" x14ac:dyDescent="0.2">
      <c r="A972" s="3" t="s">
        <v>1053</v>
      </c>
      <c r="B972" s="5" t="s">
        <v>61</v>
      </c>
      <c r="C972" s="3" t="s">
        <v>23</v>
      </c>
      <c r="D972" s="44">
        <v>2</v>
      </c>
      <c r="E972" s="62">
        <v>39.67</v>
      </c>
      <c r="F972" s="77">
        <f t="shared" si="51"/>
        <v>79.34</v>
      </c>
      <c r="G972" s="78"/>
    </row>
    <row r="973" spans="1:7" ht="11.1" customHeight="1" x14ac:dyDescent="0.2">
      <c r="A973" s="3" t="s">
        <v>1094</v>
      </c>
      <c r="B973" s="5" t="s">
        <v>1142</v>
      </c>
      <c r="C973" s="3" t="s">
        <v>23</v>
      </c>
      <c r="D973" s="44">
        <v>1</v>
      </c>
      <c r="E973" s="62">
        <v>28.53</v>
      </c>
      <c r="F973" s="77">
        <f t="shared" si="51"/>
        <v>28.53</v>
      </c>
      <c r="G973" s="78"/>
    </row>
    <row r="974" spans="1:7" ht="20.45" customHeight="1" x14ac:dyDescent="0.2">
      <c r="A974" s="3" t="s">
        <v>1095</v>
      </c>
      <c r="B974" s="5" t="s">
        <v>1144</v>
      </c>
      <c r="C974" s="3" t="s">
        <v>17</v>
      </c>
      <c r="D974" s="44">
        <v>1</v>
      </c>
      <c r="E974" s="62">
        <v>132.51</v>
      </c>
      <c r="F974" s="77">
        <f t="shared" si="51"/>
        <v>132.51</v>
      </c>
      <c r="G974" s="78"/>
    </row>
    <row r="975" spans="1:7" ht="10.5" customHeight="1" x14ac:dyDescent="0.2">
      <c r="A975" s="3" t="s">
        <v>1096</v>
      </c>
      <c r="B975" s="5" t="s">
        <v>62</v>
      </c>
      <c r="C975" s="3" t="s">
        <v>17</v>
      </c>
      <c r="D975" s="44">
        <v>1</v>
      </c>
      <c r="E975" s="62">
        <v>81.510000000000005</v>
      </c>
      <c r="F975" s="77">
        <f t="shared" si="51"/>
        <v>81.510000000000005</v>
      </c>
      <c r="G975" s="78"/>
    </row>
    <row r="976" spans="1:7" ht="20.45" customHeight="1" x14ac:dyDescent="0.2">
      <c r="A976" s="3" t="s">
        <v>1097</v>
      </c>
      <c r="B976" s="5" t="s">
        <v>1145</v>
      </c>
      <c r="C976" s="3" t="s">
        <v>13</v>
      </c>
      <c r="D976" s="44">
        <v>543</v>
      </c>
      <c r="E976" s="62">
        <v>4.88</v>
      </c>
      <c r="F976" s="77">
        <f t="shared" si="51"/>
        <v>2649.84</v>
      </c>
      <c r="G976" s="78"/>
    </row>
    <row r="977" spans="1:7" ht="10.5" customHeight="1" x14ac:dyDescent="0.2">
      <c r="A977" s="3" t="s">
        <v>1098</v>
      </c>
      <c r="B977" s="5" t="s">
        <v>1147</v>
      </c>
      <c r="C977" s="3" t="s">
        <v>13</v>
      </c>
      <c r="D977" s="62">
        <v>29.58</v>
      </c>
      <c r="E977" s="62">
        <v>23.09</v>
      </c>
      <c r="F977" s="77">
        <f t="shared" si="51"/>
        <v>683</v>
      </c>
      <c r="G977" s="78"/>
    </row>
    <row r="978" spans="1:7" ht="10.5" customHeight="1" x14ac:dyDescent="0.2">
      <c r="A978" s="3" t="s">
        <v>1099</v>
      </c>
      <c r="B978" s="5" t="s">
        <v>63</v>
      </c>
      <c r="C978" s="3" t="s">
        <v>13</v>
      </c>
      <c r="D978" s="62">
        <v>29.58</v>
      </c>
      <c r="E978" s="62">
        <v>8.15</v>
      </c>
      <c r="F978" s="77">
        <f t="shared" si="51"/>
        <v>241.08</v>
      </c>
      <c r="G978" s="78"/>
    </row>
    <row r="979" spans="1:7" ht="10.5" customHeight="1" x14ac:dyDescent="0.2">
      <c r="A979" s="3" t="s">
        <v>1100</v>
      </c>
      <c r="B979" s="5" t="s">
        <v>1149</v>
      </c>
      <c r="C979" s="3" t="s">
        <v>13</v>
      </c>
      <c r="D979" s="62">
        <v>262.14</v>
      </c>
      <c r="E979" s="62">
        <v>4.08</v>
      </c>
      <c r="F979" s="77">
        <f t="shared" si="51"/>
        <v>1069.53</v>
      </c>
      <c r="G979" s="78"/>
    </row>
    <row r="980" spans="1:7" ht="10.5" customHeight="1" x14ac:dyDescent="0.2">
      <c r="A980" s="3" t="s">
        <v>1101</v>
      </c>
      <c r="B980" s="5" t="s">
        <v>65</v>
      </c>
      <c r="C980" s="3" t="s">
        <v>13</v>
      </c>
      <c r="D980" s="62">
        <v>232.56</v>
      </c>
      <c r="E980" s="62">
        <v>2.72</v>
      </c>
      <c r="F980" s="77">
        <f t="shared" si="51"/>
        <v>632.55999999999995</v>
      </c>
      <c r="G980" s="78"/>
    </row>
    <row r="981" spans="1:7" ht="10.5" customHeight="1" x14ac:dyDescent="0.2">
      <c r="A981" s="3" t="s">
        <v>1102</v>
      </c>
      <c r="B981" s="5" t="s">
        <v>16</v>
      </c>
      <c r="C981" s="3" t="s">
        <v>17</v>
      </c>
      <c r="D981" s="44">
        <v>1</v>
      </c>
      <c r="E981" s="62">
        <v>176.6</v>
      </c>
      <c r="F981" s="77">
        <f t="shared" si="51"/>
        <v>176.6</v>
      </c>
      <c r="G981" s="78"/>
    </row>
    <row r="982" spans="1:7" ht="10.5" customHeight="1" x14ac:dyDescent="0.2">
      <c r="A982" s="3" t="s">
        <v>1103</v>
      </c>
      <c r="B982" s="5" t="s">
        <v>66</v>
      </c>
      <c r="C982" s="3" t="s">
        <v>131</v>
      </c>
      <c r="D982" s="62">
        <v>5.43</v>
      </c>
      <c r="E982" s="62">
        <v>129.83000000000001</v>
      </c>
      <c r="F982" s="77">
        <f t="shared" si="51"/>
        <v>704.98</v>
      </c>
      <c r="G982" s="78"/>
    </row>
    <row r="983" spans="1:7" ht="11.1" customHeight="1" x14ac:dyDescent="0.2">
      <c r="A983" s="3" t="s">
        <v>1104</v>
      </c>
      <c r="B983" s="5" t="s">
        <v>67</v>
      </c>
      <c r="C983" s="3" t="s">
        <v>13</v>
      </c>
      <c r="D983" s="62">
        <v>259.57</v>
      </c>
      <c r="E983" s="62">
        <v>0.16</v>
      </c>
      <c r="F983" s="77">
        <f t="shared" si="51"/>
        <v>41.53</v>
      </c>
      <c r="G983" s="78"/>
    </row>
    <row r="984" spans="1:7" ht="11.1" customHeight="1" x14ac:dyDescent="0.2">
      <c r="A984" s="3" t="s">
        <v>1105</v>
      </c>
      <c r="B984" s="5" t="s">
        <v>69</v>
      </c>
      <c r="C984" s="3" t="s">
        <v>13</v>
      </c>
      <c r="D984" s="62">
        <v>29.29</v>
      </c>
      <c r="E984" s="62">
        <v>0.24</v>
      </c>
      <c r="F984" s="77">
        <f t="shared" si="51"/>
        <v>7.03</v>
      </c>
      <c r="G984" s="78"/>
    </row>
    <row r="985" spans="1:7" ht="11.1" customHeight="1" x14ac:dyDescent="0.2">
      <c r="A985" s="3" t="s">
        <v>1106</v>
      </c>
      <c r="B985" s="5" t="s">
        <v>71</v>
      </c>
      <c r="C985" s="3" t="s">
        <v>13</v>
      </c>
      <c r="D985" s="62">
        <v>230.28</v>
      </c>
      <c r="E985" s="62">
        <v>0.08</v>
      </c>
      <c r="F985" s="77">
        <f t="shared" si="51"/>
        <v>18.420000000000002</v>
      </c>
      <c r="G985" s="78"/>
    </row>
    <row r="986" spans="1:7" ht="11.1" customHeight="1" x14ac:dyDescent="0.2">
      <c r="A986" s="3" t="s">
        <v>1107</v>
      </c>
      <c r="B986" s="5" t="s">
        <v>73</v>
      </c>
      <c r="C986" s="3" t="s">
        <v>13</v>
      </c>
      <c r="D986" s="62">
        <v>29.29</v>
      </c>
      <c r="E986" s="62">
        <v>0.38</v>
      </c>
      <c r="F986" s="77">
        <f t="shared" si="51"/>
        <v>11.13</v>
      </c>
      <c r="G986" s="78"/>
    </row>
    <row r="987" spans="1:7" ht="10.5" customHeight="1" x14ac:dyDescent="0.2">
      <c r="A987" s="3" t="s">
        <v>1108</v>
      </c>
      <c r="B987" s="5" t="s">
        <v>74</v>
      </c>
      <c r="C987" s="3" t="s">
        <v>131</v>
      </c>
      <c r="D987" s="62">
        <v>5.43</v>
      </c>
      <c r="E987" s="62">
        <v>132.88</v>
      </c>
      <c r="F987" s="77">
        <f t="shared" si="51"/>
        <v>721.54</v>
      </c>
      <c r="G987" s="78"/>
    </row>
    <row r="988" spans="1:7" ht="10.5" customHeight="1" x14ac:dyDescent="0.2">
      <c r="A988" s="3" t="s">
        <v>1109</v>
      </c>
      <c r="B988" s="5" t="s">
        <v>1152</v>
      </c>
      <c r="C988" s="3" t="s">
        <v>23</v>
      </c>
      <c r="D988" s="44">
        <v>1</v>
      </c>
      <c r="E988" s="62">
        <v>178.23</v>
      </c>
      <c r="F988" s="77">
        <f t="shared" si="51"/>
        <v>178.23</v>
      </c>
      <c r="G988" s="78"/>
    </row>
    <row r="989" spans="1:7" ht="10.5" customHeight="1" x14ac:dyDescent="0.2">
      <c r="A989" s="3" t="s">
        <v>1110</v>
      </c>
      <c r="B989" s="5" t="s">
        <v>75</v>
      </c>
      <c r="C989" s="3" t="s">
        <v>23</v>
      </c>
      <c r="D989" s="44">
        <v>18</v>
      </c>
      <c r="E989" s="62">
        <v>39.909999999999997</v>
      </c>
      <c r="F989" s="77">
        <f t="shared" si="51"/>
        <v>718.38</v>
      </c>
      <c r="G989" s="78"/>
    </row>
    <row r="990" spans="1:7" ht="20.45" customHeight="1" x14ac:dyDescent="0.2">
      <c r="A990" s="3" t="s">
        <v>1111</v>
      </c>
      <c r="B990" s="5" t="s">
        <v>1157</v>
      </c>
      <c r="C990" s="3" t="s">
        <v>137</v>
      </c>
      <c r="D990" s="62">
        <v>0.02</v>
      </c>
      <c r="E990" s="62">
        <v>868.38</v>
      </c>
      <c r="F990" s="77">
        <f t="shared" si="51"/>
        <v>17.37</v>
      </c>
      <c r="G990" s="78"/>
    </row>
    <row r="991" spans="1:7" ht="20.45" customHeight="1" x14ac:dyDescent="0.2">
      <c r="A991" s="3" t="s">
        <v>1112</v>
      </c>
      <c r="B991" s="5" t="s">
        <v>85</v>
      </c>
      <c r="C991" s="3" t="s">
        <v>23</v>
      </c>
      <c r="D991" s="44">
        <v>1</v>
      </c>
      <c r="E991" s="62">
        <v>31.33</v>
      </c>
      <c r="F991" s="77">
        <f t="shared" si="51"/>
        <v>31.33</v>
      </c>
      <c r="G991" s="78"/>
    </row>
    <row r="992" spans="1:7" ht="10.5" customHeight="1" x14ac:dyDescent="0.2">
      <c r="A992" s="3" t="s">
        <v>1113</v>
      </c>
      <c r="B992" s="5" t="s">
        <v>86</v>
      </c>
      <c r="C992" s="3" t="s">
        <v>23</v>
      </c>
      <c r="D992" s="44">
        <v>1</v>
      </c>
      <c r="E992" s="62">
        <v>13.54</v>
      </c>
      <c r="F992" s="77">
        <f t="shared" si="51"/>
        <v>13.54</v>
      </c>
      <c r="G992" s="78"/>
    </row>
    <row r="993" spans="1:7" ht="10.5" customHeight="1" x14ac:dyDescent="0.2">
      <c r="A993" s="3" t="s">
        <v>1114</v>
      </c>
      <c r="B993" s="5" t="s">
        <v>1140</v>
      </c>
      <c r="C993" s="3" t="s">
        <v>13</v>
      </c>
      <c r="D993" s="62">
        <v>0.51</v>
      </c>
      <c r="E993" s="62">
        <v>20.51</v>
      </c>
      <c r="F993" s="77">
        <f t="shared" si="51"/>
        <v>10.46</v>
      </c>
      <c r="G993" s="78"/>
    </row>
    <row r="994" spans="1:7" ht="10.5" customHeight="1" x14ac:dyDescent="0.2">
      <c r="A994" s="3" t="s">
        <v>1115</v>
      </c>
      <c r="B994" s="5" t="s">
        <v>87</v>
      </c>
      <c r="C994" s="3" t="s">
        <v>23</v>
      </c>
      <c r="D994" s="44">
        <v>2</v>
      </c>
      <c r="E994" s="62">
        <v>10.61</v>
      </c>
      <c r="F994" s="77">
        <f t="shared" si="51"/>
        <v>21.22</v>
      </c>
      <c r="G994" s="78"/>
    </row>
    <row r="995" spans="1:7" ht="12.6" customHeight="1" x14ac:dyDescent="0.2">
      <c r="A995" s="3" t="s">
        <v>1116</v>
      </c>
      <c r="B995" s="5" t="s">
        <v>77</v>
      </c>
      <c r="C995" s="3" t="s">
        <v>23</v>
      </c>
      <c r="D995" s="44">
        <v>2</v>
      </c>
      <c r="E995" s="62">
        <v>67.92</v>
      </c>
      <c r="F995" s="77">
        <f t="shared" si="51"/>
        <v>135.84</v>
      </c>
      <c r="G995" s="78"/>
    </row>
    <row r="996" spans="1:7" ht="20.45" customHeight="1" x14ac:dyDescent="0.2">
      <c r="A996" s="3" t="s">
        <v>1117</v>
      </c>
      <c r="B996" s="5" t="s">
        <v>1233</v>
      </c>
      <c r="C996" s="3" t="s">
        <v>23</v>
      </c>
      <c r="D996" s="44">
        <v>1</v>
      </c>
      <c r="E996" s="62">
        <v>20.56</v>
      </c>
      <c r="F996" s="77">
        <f t="shared" si="51"/>
        <v>20.56</v>
      </c>
      <c r="G996" s="78"/>
    </row>
    <row r="997" spans="1:7" ht="9.75" customHeight="1" x14ac:dyDescent="0.2">
      <c r="A997" s="3" t="s">
        <v>1118</v>
      </c>
      <c r="B997" s="5" t="s">
        <v>1234</v>
      </c>
      <c r="C997" s="3" t="s">
        <v>23</v>
      </c>
      <c r="D997" s="44">
        <v>2</v>
      </c>
      <c r="E997" s="62">
        <v>7.35</v>
      </c>
      <c r="F997" s="77">
        <f t="shared" si="51"/>
        <v>14.7</v>
      </c>
      <c r="G997" s="78"/>
    </row>
    <row r="998" spans="1:7" ht="10.5" customHeight="1" x14ac:dyDescent="0.2">
      <c r="A998" s="3" t="s">
        <v>1119</v>
      </c>
      <c r="B998" s="5" t="s">
        <v>9</v>
      </c>
      <c r="C998" s="3" t="s">
        <v>10</v>
      </c>
      <c r="D998" s="62">
        <v>0.15</v>
      </c>
      <c r="E998" s="62">
        <v>24.37</v>
      </c>
      <c r="F998" s="77">
        <f t="shared" si="51"/>
        <v>3.66</v>
      </c>
      <c r="G998" s="78"/>
    </row>
    <row r="999" spans="1:7" ht="11.1" customHeight="1" x14ac:dyDescent="0.2">
      <c r="A999" s="17" t="s">
        <v>1120</v>
      </c>
      <c r="B999" s="18" t="s">
        <v>1205</v>
      </c>
      <c r="C999" s="19"/>
      <c r="D999" s="20"/>
      <c r="E999" s="21"/>
      <c r="F999" s="94">
        <f>SUM(F1000:G1007)</f>
        <v>18980.420000000002</v>
      </c>
      <c r="G999" s="95"/>
    </row>
    <row r="1000" spans="1:7" ht="10.5" customHeight="1" x14ac:dyDescent="0.2">
      <c r="A1000" s="37" t="s">
        <v>1121</v>
      </c>
      <c r="B1000" s="38" t="s">
        <v>1159</v>
      </c>
      <c r="C1000" s="11" t="s">
        <v>17</v>
      </c>
      <c r="D1000" s="44">
        <v>1</v>
      </c>
      <c r="E1000" s="10">
        <v>5951.44</v>
      </c>
      <c r="F1000" s="77">
        <f t="shared" ref="F1000:F1006" si="52">ROUND(D1000*E1000,2)</f>
        <v>5951.44</v>
      </c>
      <c r="G1000" s="78"/>
    </row>
    <row r="1001" spans="1:7" ht="10.5" customHeight="1" x14ac:dyDescent="0.2">
      <c r="A1001" s="37" t="s">
        <v>1122</v>
      </c>
      <c r="B1001" s="34" t="s">
        <v>1132</v>
      </c>
      <c r="C1001" s="11" t="s">
        <v>17</v>
      </c>
      <c r="D1001" s="47">
        <v>6</v>
      </c>
      <c r="E1001" s="10">
        <v>387.16</v>
      </c>
      <c r="F1001" s="77">
        <f t="shared" si="52"/>
        <v>2322.96</v>
      </c>
      <c r="G1001" s="78"/>
    </row>
    <row r="1002" spans="1:7" ht="10.5" customHeight="1" x14ac:dyDescent="0.2">
      <c r="A1002" s="37" t="s">
        <v>1123</v>
      </c>
      <c r="B1002" s="34" t="s">
        <v>1133</v>
      </c>
      <c r="C1002" s="11" t="s">
        <v>17</v>
      </c>
      <c r="D1002" s="47">
        <v>3</v>
      </c>
      <c r="E1002" s="10">
        <v>399.39</v>
      </c>
      <c r="F1002" s="77">
        <f t="shared" si="52"/>
        <v>1198.17</v>
      </c>
      <c r="G1002" s="78"/>
    </row>
    <row r="1003" spans="1:7" ht="10.5" customHeight="1" x14ac:dyDescent="0.2">
      <c r="A1003" s="37" t="s">
        <v>1124</v>
      </c>
      <c r="B1003" s="38" t="s">
        <v>1162</v>
      </c>
      <c r="C1003" s="11" t="s">
        <v>17</v>
      </c>
      <c r="D1003" s="47">
        <v>3</v>
      </c>
      <c r="E1003" s="10">
        <v>456.44</v>
      </c>
      <c r="F1003" s="77">
        <f t="shared" si="52"/>
        <v>1369.32</v>
      </c>
      <c r="G1003" s="78"/>
    </row>
    <row r="1004" spans="1:7" ht="11.1" customHeight="1" x14ac:dyDescent="0.2">
      <c r="A1004" s="37" t="s">
        <v>1125</v>
      </c>
      <c r="B1004" s="34" t="s">
        <v>1165</v>
      </c>
      <c r="C1004" s="11" t="s">
        <v>17</v>
      </c>
      <c r="D1004" s="47">
        <v>2</v>
      </c>
      <c r="E1004" s="10">
        <v>645.27</v>
      </c>
      <c r="F1004" s="77">
        <f t="shared" si="52"/>
        <v>1290.54</v>
      </c>
      <c r="G1004" s="78"/>
    </row>
    <row r="1005" spans="1:7" ht="10.5" customHeight="1" x14ac:dyDescent="0.2">
      <c r="A1005" s="37" t="s">
        <v>1126</v>
      </c>
      <c r="B1005" s="34" t="s">
        <v>1169</v>
      </c>
      <c r="C1005" s="11" t="s">
        <v>17</v>
      </c>
      <c r="D1005" s="47">
        <v>2</v>
      </c>
      <c r="E1005" s="10">
        <v>662.93</v>
      </c>
      <c r="F1005" s="77">
        <f t="shared" si="52"/>
        <v>1325.86</v>
      </c>
      <c r="G1005" s="78"/>
    </row>
    <row r="1006" spans="1:7" ht="9.9499999999999993" customHeight="1" x14ac:dyDescent="0.2">
      <c r="A1006" s="37" t="s">
        <v>1127</v>
      </c>
      <c r="B1006" s="38" t="s">
        <v>79</v>
      </c>
      <c r="C1006" s="11" t="s">
        <v>23</v>
      </c>
      <c r="D1006" s="47">
        <v>16</v>
      </c>
      <c r="E1006" s="10">
        <v>77.430000000000007</v>
      </c>
      <c r="F1006" s="77">
        <f t="shared" si="52"/>
        <v>1238.8800000000001</v>
      </c>
      <c r="G1006" s="78"/>
    </row>
    <row r="1007" spans="1:7" ht="10.5" customHeight="1" x14ac:dyDescent="0.2">
      <c r="A1007" s="37" t="s">
        <v>1207</v>
      </c>
      <c r="B1007" s="59" t="s">
        <v>1220</v>
      </c>
      <c r="C1007" s="30" t="s">
        <v>23</v>
      </c>
      <c r="D1007" s="55">
        <v>1</v>
      </c>
      <c r="E1007" s="7">
        <v>4283.25</v>
      </c>
      <c r="F1007" s="77">
        <f>ROUND(D1007*E1007,2)</f>
        <v>4283.25</v>
      </c>
      <c r="G1007" s="78"/>
    </row>
    <row r="1008" spans="1:7" ht="11.1" customHeight="1" x14ac:dyDescent="0.2">
      <c r="A1008" s="13" t="s">
        <v>1054</v>
      </c>
      <c r="B1008" s="8" t="s">
        <v>99</v>
      </c>
      <c r="C1008" s="13"/>
      <c r="D1008" s="65"/>
      <c r="E1008" s="65"/>
      <c r="F1008" s="86">
        <f>SUM(F1009:G1013)</f>
        <v>4155.7699999999995</v>
      </c>
      <c r="G1008" s="87"/>
    </row>
    <row r="1009" spans="1:7" ht="10.5" customHeight="1" x14ac:dyDescent="0.2">
      <c r="A1009" s="3" t="s">
        <v>1055</v>
      </c>
      <c r="B1009" s="5" t="s">
        <v>1236</v>
      </c>
      <c r="C1009" s="3" t="s">
        <v>132</v>
      </c>
      <c r="D1009" s="62">
        <v>0.13</v>
      </c>
      <c r="E1009" s="62">
        <v>343.87</v>
      </c>
      <c r="F1009" s="77">
        <f t="shared" ref="F1009:F1013" si="53">ROUND(D1009*E1009,2)</f>
        <v>44.7</v>
      </c>
      <c r="G1009" s="78"/>
    </row>
    <row r="1010" spans="1:7" ht="22.5" x14ac:dyDescent="0.2">
      <c r="A1010" s="3" t="s">
        <v>1056</v>
      </c>
      <c r="B1010" s="5" t="s">
        <v>100</v>
      </c>
      <c r="C1010" s="3" t="s">
        <v>132</v>
      </c>
      <c r="D1010" s="62">
        <v>0.13</v>
      </c>
      <c r="E1010" s="62">
        <v>773.74</v>
      </c>
      <c r="F1010" s="77">
        <f t="shared" si="53"/>
        <v>100.59</v>
      </c>
      <c r="G1010" s="78"/>
    </row>
    <row r="1011" spans="1:7" ht="22.5" x14ac:dyDescent="0.2">
      <c r="A1011" s="3" t="s">
        <v>1057</v>
      </c>
      <c r="B1011" s="5" t="s">
        <v>1237</v>
      </c>
      <c r="C1011" s="3" t="s">
        <v>10</v>
      </c>
      <c r="D1011" s="62">
        <v>0.61309999999999998</v>
      </c>
      <c r="E1011" s="62">
        <v>6004.26</v>
      </c>
      <c r="F1011" s="77">
        <f t="shared" si="53"/>
        <v>3681.21</v>
      </c>
      <c r="G1011" s="78"/>
    </row>
    <row r="1012" spans="1:7" x14ac:dyDescent="0.2">
      <c r="A1012" s="3" t="s">
        <v>1058</v>
      </c>
      <c r="B1012" s="5" t="s">
        <v>101</v>
      </c>
      <c r="C1012" s="3" t="s">
        <v>10</v>
      </c>
      <c r="D1012" s="62">
        <v>0.61309999999999998</v>
      </c>
      <c r="E1012" s="62">
        <v>292.45999999999998</v>
      </c>
      <c r="F1012" s="77">
        <f t="shared" si="53"/>
        <v>179.31</v>
      </c>
      <c r="G1012" s="78"/>
    </row>
    <row r="1013" spans="1:7" x14ac:dyDescent="0.2">
      <c r="A1013" s="3" t="s">
        <v>1059</v>
      </c>
      <c r="B1013" s="5" t="s">
        <v>102</v>
      </c>
      <c r="C1013" s="3" t="s">
        <v>103</v>
      </c>
      <c r="D1013" s="62">
        <v>9.1999999999999993</v>
      </c>
      <c r="E1013" s="62">
        <v>16.3</v>
      </c>
      <c r="F1013" s="77">
        <f t="shared" si="53"/>
        <v>149.96</v>
      </c>
      <c r="G1013" s="78"/>
    </row>
    <row r="1014" spans="1:7" ht="11.1" customHeight="1" x14ac:dyDescent="0.2">
      <c r="A1014" s="13" t="s">
        <v>1060</v>
      </c>
      <c r="B1014" s="8" t="s">
        <v>129</v>
      </c>
      <c r="C1014" s="13"/>
      <c r="D1014" s="65"/>
      <c r="E1014" s="65"/>
      <c r="F1014" s="86">
        <f>SUM(F1016:G1049)</f>
        <v>2165.88</v>
      </c>
      <c r="G1014" s="87"/>
    </row>
    <row r="1015" spans="1:7" ht="12.6" customHeight="1" x14ac:dyDescent="0.2">
      <c r="A1015" s="41"/>
      <c r="B1015" s="42" t="s">
        <v>129</v>
      </c>
      <c r="C1015" s="23"/>
      <c r="D1015" s="24"/>
      <c r="E1015" s="24"/>
      <c r="F1015" s="96"/>
      <c r="G1015" s="97"/>
    </row>
    <row r="1016" spans="1:7" ht="10.5" customHeight="1" x14ac:dyDescent="0.2">
      <c r="A1016" s="9" t="s">
        <v>1061</v>
      </c>
      <c r="B1016" s="43" t="s">
        <v>1232</v>
      </c>
      <c r="C1016" s="3" t="s">
        <v>23</v>
      </c>
      <c r="D1016" s="47">
        <v>1</v>
      </c>
      <c r="E1016" s="10">
        <v>4.43</v>
      </c>
      <c r="F1016" s="77">
        <f t="shared" ref="F1016:F1039" si="54">ROUND(D1016*E1016,2)</f>
        <v>4.43</v>
      </c>
      <c r="G1016" s="78"/>
    </row>
    <row r="1017" spans="1:7" ht="10.5" customHeight="1" x14ac:dyDescent="0.2">
      <c r="A1017" s="9" t="s">
        <v>1062</v>
      </c>
      <c r="B1017" s="43" t="s">
        <v>104</v>
      </c>
      <c r="C1017" s="3" t="s">
        <v>131</v>
      </c>
      <c r="D1017" s="10">
        <v>0.6</v>
      </c>
      <c r="E1017" s="10">
        <v>368.58</v>
      </c>
      <c r="F1017" s="77">
        <f t="shared" si="54"/>
        <v>221.15</v>
      </c>
      <c r="G1017" s="78"/>
    </row>
    <row r="1018" spans="1:7" x14ac:dyDescent="0.2">
      <c r="A1018" s="9" t="s">
        <v>1063</v>
      </c>
      <c r="B1018" s="43" t="s">
        <v>105</v>
      </c>
      <c r="C1018" s="9" t="s">
        <v>13</v>
      </c>
      <c r="D1018" s="47">
        <v>60</v>
      </c>
      <c r="E1018" s="10">
        <v>2.72</v>
      </c>
      <c r="F1018" s="77">
        <f t="shared" si="54"/>
        <v>163.19999999999999</v>
      </c>
      <c r="G1018" s="78"/>
    </row>
    <row r="1019" spans="1:7" ht="10.5" customHeight="1" x14ac:dyDescent="0.2">
      <c r="A1019" s="9" t="s">
        <v>1064</v>
      </c>
      <c r="B1019" s="43" t="s">
        <v>1238</v>
      </c>
      <c r="C1019" s="9" t="s">
        <v>106</v>
      </c>
      <c r="D1019" s="10">
        <v>1.4999999999999999E-2</v>
      </c>
      <c r="E1019" s="10">
        <v>2819.55</v>
      </c>
      <c r="F1019" s="77">
        <f t="shared" si="54"/>
        <v>42.29</v>
      </c>
      <c r="G1019" s="78"/>
    </row>
    <row r="1020" spans="1:7" ht="11.1" customHeight="1" x14ac:dyDescent="0.2">
      <c r="A1020" s="9" t="s">
        <v>1065</v>
      </c>
      <c r="B1020" s="43" t="s">
        <v>107</v>
      </c>
      <c r="C1020" s="3" t="s">
        <v>131</v>
      </c>
      <c r="D1020" s="10">
        <v>0.15</v>
      </c>
      <c r="E1020" s="10">
        <v>332.92</v>
      </c>
      <c r="F1020" s="77">
        <f t="shared" si="54"/>
        <v>49.94</v>
      </c>
      <c r="G1020" s="78"/>
    </row>
    <row r="1021" spans="1:7" ht="10.5" customHeight="1" x14ac:dyDescent="0.2">
      <c r="A1021" s="9" t="s">
        <v>1066</v>
      </c>
      <c r="B1021" s="43" t="s">
        <v>108</v>
      </c>
      <c r="C1021" s="3" t="s">
        <v>131</v>
      </c>
      <c r="D1021" s="10">
        <v>0.24</v>
      </c>
      <c r="E1021" s="10">
        <v>516.89</v>
      </c>
      <c r="F1021" s="77">
        <f t="shared" si="54"/>
        <v>124.05</v>
      </c>
      <c r="G1021" s="78"/>
    </row>
    <row r="1022" spans="1:7" x14ac:dyDescent="0.2">
      <c r="A1022" s="9" t="s">
        <v>1067</v>
      </c>
      <c r="B1022" s="43" t="s">
        <v>109</v>
      </c>
      <c r="C1022" s="9" t="s">
        <v>13</v>
      </c>
      <c r="D1022" s="47">
        <v>4</v>
      </c>
      <c r="E1022" s="10">
        <v>3.12</v>
      </c>
      <c r="F1022" s="77">
        <f t="shared" si="54"/>
        <v>12.48</v>
      </c>
      <c r="G1022" s="78"/>
    </row>
    <row r="1023" spans="1:7" x14ac:dyDescent="0.2">
      <c r="A1023" s="9" t="s">
        <v>1068</v>
      </c>
      <c r="B1023" s="43" t="s">
        <v>110</v>
      </c>
      <c r="C1023" s="9" t="s">
        <v>13</v>
      </c>
      <c r="D1023" s="47">
        <v>35</v>
      </c>
      <c r="E1023" s="10">
        <v>2.4500000000000002</v>
      </c>
      <c r="F1023" s="77">
        <f t="shared" si="54"/>
        <v>85.75</v>
      </c>
      <c r="G1023" s="78"/>
    </row>
    <row r="1024" spans="1:7" ht="10.5" customHeight="1" x14ac:dyDescent="0.2">
      <c r="A1024" s="9" t="s">
        <v>1069</v>
      </c>
      <c r="B1024" s="43" t="s">
        <v>111</v>
      </c>
      <c r="C1024" s="9" t="s">
        <v>136</v>
      </c>
      <c r="D1024" s="10">
        <v>2.2000000000000002</v>
      </c>
      <c r="E1024" s="10">
        <v>104.54</v>
      </c>
      <c r="F1024" s="77">
        <f t="shared" si="54"/>
        <v>229.99</v>
      </c>
      <c r="G1024" s="78"/>
    </row>
    <row r="1025" spans="1:7" x14ac:dyDescent="0.2">
      <c r="A1025" s="9" t="s">
        <v>1070</v>
      </c>
      <c r="B1025" s="43" t="s">
        <v>112</v>
      </c>
      <c r="C1025" s="3" t="s">
        <v>23</v>
      </c>
      <c r="D1025" s="47">
        <v>3</v>
      </c>
      <c r="E1025" s="10">
        <v>20.38</v>
      </c>
      <c r="F1025" s="77">
        <f t="shared" si="54"/>
        <v>61.14</v>
      </c>
      <c r="G1025" s="78"/>
    </row>
    <row r="1026" spans="1:7" x14ac:dyDescent="0.2">
      <c r="A1026" s="9" t="s">
        <v>1071</v>
      </c>
      <c r="B1026" s="43" t="s">
        <v>113</v>
      </c>
      <c r="C1026" s="3" t="s">
        <v>23</v>
      </c>
      <c r="D1026" s="47">
        <v>6</v>
      </c>
      <c r="E1026" s="10">
        <v>8.15</v>
      </c>
      <c r="F1026" s="77">
        <f t="shared" si="54"/>
        <v>48.9</v>
      </c>
      <c r="G1026" s="78"/>
    </row>
    <row r="1027" spans="1:7" x14ac:dyDescent="0.2">
      <c r="A1027" s="9" t="s">
        <v>1072</v>
      </c>
      <c r="B1027" s="43" t="s">
        <v>114</v>
      </c>
      <c r="C1027" s="3" t="s">
        <v>23</v>
      </c>
      <c r="D1027" s="47">
        <v>13</v>
      </c>
      <c r="E1027" s="10">
        <v>10.87</v>
      </c>
      <c r="F1027" s="77">
        <f t="shared" si="54"/>
        <v>141.31</v>
      </c>
      <c r="G1027" s="78"/>
    </row>
    <row r="1028" spans="1:7" x14ac:dyDescent="0.2">
      <c r="A1028" s="9" t="s">
        <v>1073</v>
      </c>
      <c r="B1028" s="43" t="s">
        <v>115</v>
      </c>
      <c r="C1028" s="3" t="s">
        <v>23</v>
      </c>
      <c r="D1028" s="47">
        <v>1</v>
      </c>
      <c r="E1028" s="10">
        <v>2.72</v>
      </c>
      <c r="F1028" s="77">
        <f t="shared" si="54"/>
        <v>2.72</v>
      </c>
      <c r="G1028" s="78"/>
    </row>
    <row r="1029" spans="1:7" x14ac:dyDescent="0.2">
      <c r="A1029" s="9" t="s">
        <v>1074</v>
      </c>
      <c r="B1029" s="43" t="s">
        <v>116</v>
      </c>
      <c r="C1029" s="3" t="s">
        <v>23</v>
      </c>
      <c r="D1029" s="47">
        <v>3</v>
      </c>
      <c r="E1029" s="10">
        <v>6.79</v>
      </c>
      <c r="F1029" s="77">
        <f t="shared" si="54"/>
        <v>20.37</v>
      </c>
      <c r="G1029" s="78"/>
    </row>
    <row r="1030" spans="1:7" x14ac:dyDescent="0.2">
      <c r="A1030" s="9" t="s">
        <v>1075</v>
      </c>
      <c r="B1030" s="43" t="s">
        <v>117</v>
      </c>
      <c r="C1030" s="3" t="s">
        <v>23</v>
      </c>
      <c r="D1030" s="47">
        <v>1</v>
      </c>
      <c r="E1030" s="10">
        <v>475.46</v>
      </c>
      <c r="F1030" s="77">
        <f t="shared" si="54"/>
        <v>475.46</v>
      </c>
      <c r="G1030" s="78"/>
    </row>
    <row r="1031" spans="1:7" x14ac:dyDescent="0.2">
      <c r="A1031" s="9" t="s">
        <v>1076</v>
      </c>
      <c r="B1031" s="43" t="s">
        <v>118</v>
      </c>
      <c r="C1031" s="3" t="s">
        <v>23</v>
      </c>
      <c r="D1031" s="47">
        <v>61</v>
      </c>
      <c r="E1031" s="10">
        <v>4.08</v>
      </c>
      <c r="F1031" s="77">
        <f t="shared" si="54"/>
        <v>248.88</v>
      </c>
      <c r="G1031" s="78"/>
    </row>
    <row r="1032" spans="1:7" x14ac:dyDescent="0.2">
      <c r="A1032" s="9" t="s">
        <v>1077</v>
      </c>
      <c r="B1032" s="43" t="s">
        <v>119</v>
      </c>
      <c r="C1032" s="9" t="s">
        <v>103</v>
      </c>
      <c r="D1032" s="10">
        <v>0.5</v>
      </c>
      <c r="E1032" s="10">
        <v>13.58</v>
      </c>
      <c r="F1032" s="77">
        <f t="shared" si="54"/>
        <v>6.79</v>
      </c>
      <c r="G1032" s="78"/>
    </row>
    <row r="1033" spans="1:7" x14ac:dyDescent="0.2">
      <c r="A1033" s="9" t="s">
        <v>1078</v>
      </c>
      <c r="B1033" s="43" t="s">
        <v>120</v>
      </c>
      <c r="C1033" s="9" t="s">
        <v>23</v>
      </c>
      <c r="D1033" s="47">
        <v>1</v>
      </c>
      <c r="E1033" s="10">
        <v>8.9499999999999993</v>
      </c>
      <c r="F1033" s="77">
        <f t="shared" si="54"/>
        <v>8.9499999999999993</v>
      </c>
      <c r="G1033" s="78"/>
    </row>
    <row r="1034" spans="1:7" x14ac:dyDescent="0.2">
      <c r="A1034" s="9" t="s">
        <v>1079</v>
      </c>
      <c r="B1034" s="43" t="s">
        <v>121</v>
      </c>
      <c r="C1034" s="3" t="s">
        <v>23</v>
      </c>
      <c r="D1034" s="47">
        <v>1</v>
      </c>
      <c r="E1034" s="10">
        <v>10.19</v>
      </c>
      <c r="F1034" s="77">
        <f t="shared" si="54"/>
        <v>10.19</v>
      </c>
      <c r="G1034" s="78"/>
    </row>
    <row r="1035" spans="1:7" ht="10.5" customHeight="1" x14ac:dyDescent="0.2">
      <c r="A1035" s="9" t="s">
        <v>1080</v>
      </c>
      <c r="B1035" s="43" t="s">
        <v>122</v>
      </c>
      <c r="C1035" s="3" t="s">
        <v>131</v>
      </c>
      <c r="D1035" s="10">
        <v>0.02</v>
      </c>
      <c r="E1035" s="10">
        <v>373.17</v>
      </c>
      <c r="F1035" s="77">
        <f t="shared" si="54"/>
        <v>7.46</v>
      </c>
      <c r="G1035" s="78"/>
    </row>
    <row r="1036" spans="1:7" ht="10.5" customHeight="1" x14ac:dyDescent="0.2">
      <c r="A1036" s="9" t="s">
        <v>1081</v>
      </c>
      <c r="B1036" s="43" t="s">
        <v>123</v>
      </c>
      <c r="C1036" s="3" t="s">
        <v>131</v>
      </c>
      <c r="D1036" s="10">
        <v>0.03</v>
      </c>
      <c r="E1036" s="10">
        <v>443.92</v>
      </c>
      <c r="F1036" s="77">
        <f t="shared" si="54"/>
        <v>13.32</v>
      </c>
      <c r="G1036" s="78"/>
    </row>
    <row r="1037" spans="1:7" ht="10.5" customHeight="1" x14ac:dyDescent="0.2">
      <c r="A1037" s="9" t="s">
        <v>1082</v>
      </c>
      <c r="B1037" s="43" t="s">
        <v>124</v>
      </c>
      <c r="C1037" s="9" t="s">
        <v>13</v>
      </c>
      <c r="D1037" s="10">
        <v>2.02</v>
      </c>
      <c r="E1037" s="10">
        <v>0.61</v>
      </c>
      <c r="F1037" s="77">
        <f t="shared" si="54"/>
        <v>1.23</v>
      </c>
      <c r="G1037" s="78"/>
    </row>
    <row r="1038" spans="1:7" ht="10.5" customHeight="1" x14ac:dyDescent="0.2">
      <c r="A1038" s="9" t="s">
        <v>1083</v>
      </c>
      <c r="B1038" s="43" t="s">
        <v>125</v>
      </c>
      <c r="C1038" s="9" t="s">
        <v>13</v>
      </c>
      <c r="D1038" s="10">
        <v>3.03</v>
      </c>
      <c r="E1038" s="10">
        <v>0.72</v>
      </c>
      <c r="F1038" s="77">
        <f t="shared" si="54"/>
        <v>2.1800000000000002</v>
      </c>
      <c r="G1038" s="78"/>
    </row>
    <row r="1039" spans="1:7" x14ac:dyDescent="0.2">
      <c r="A1039" s="9" t="s">
        <v>1084</v>
      </c>
      <c r="B1039" s="43" t="s">
        <v>126</v>
      </c>
      <c r="C1039" s="3" t="s">
        <v>23</v>
      </c>
      <c r="D1039" s="47">
        <v>1</v>
      </c>
      <c r="E1039" s="10">
        <v>19.97</v>
      </c>
      <c r="F1039" s="77">
        <f t="shared" si="54"/>
        <v>19.97</v>
      </c>
      <c r="G1039" s="78"/>
    </row>
    <row r="1040" spans="1:7" ht="12.6" customHeight="1" x14ac:dyDescent="0.2">
      <c r="A1040" s="41"/>
      <c r="B1040" s="42" t="s">
        <v>127</v>
      </c>
      <c r="C1040" s="23"/>
      <c r="D1040" s="24"/>
      <c r="E1040" s="24"/>
      <c r="F1040" s="96"/>
      <c r="G1040" s="97"/>
    </row>
    <row r="1041" spans="1:7" ht="22.5" x14ac:dyDescent="0.2">
      <c r="A1041" s="9" t="s">
        <v>1085</v>
      </c>
      <c r="B1041" s="43" t="s">
        <v>1239</v>
      </c>
      <c r="C1041" s="9" t="s">
        <v>133</v>
      </c>
      <c r="D1041" s="10">
        <v>0.02</v>
      </c>
      <c r="E1041" s="10">
        <v>1747.73</v>
      </c>
      <c r="F1041" s="77">
        <f t="shared" ref="F1041:F1049" si="55">ROUND(D1041*E1041,2)</f>
        <v>34.950000000000003</v>
      </c>
      <c r="G1041" s="78"/>
    </row>
    <row r="1042" spans="1:7" ht="10.5" customHeight="1" x14ac:dyDescent="0.2">
      <c r="A1042" s="9" t="s">
        <v>1086</v>
      </c>
      <c r="B1042" s="43" t="s">
        <v>1240</v>
      </c>
      <c r="C1042" s="9" t="s">
        <v>133</v>
      </c>
      <c r="D1042" s="10">
        <v>0.02</v>
      </c>
      <c r="E1042" s="10">
        <v>854.15</v>
      </c>
      <c r="F1042" s="77">
        <f t="shared" si="55"/>
        <v>17.079999999999998</v>
      </c>
      <c r="G1042" s="78"/>
    </row>
    <row r="1043" spans="1:7" ht="10.5" customHeight="1" x14ac:dyDescent="0.2">
      <c r="A1043" s="9" t="s">
        <v>1087</v>
      </c>
      <c r="B1043" s="43" t="s">
        <v>1241</v>
      </c>
      <c r="C1043" s="3" t="s">
        <v>132</v>
      </c>
      <c r="D1043" s="10">
        <v>0.03</v>
      </c>
      <c r="E1043" s="10">
        <v>462.65</v>
      </c>
      <c r="F1043" s="77">
        <f t="shared" si="55"/>
        <v>13.88</v>
      </c>
      <c r="G1043" s="78"/>
    </row>
    <row r="1044" spans="1:7" ht="10.5" customHeight="1" x14ac:dyDescent="0.2">
      <c r="A1044" s="9" t="s">
        <v>1088</v>
      </c>
      <c r="B1044" s="43" t="s">
        <v>9</v>
      </c>
      <c r="C1044" s="9" t="s">
        <v>10</v>
      </c>
      <c r="D1044" s="10">
        <v>0.36</v>
      </c>
      <c r="E1044" s="10">
        <v>24.37</v>
      </c>
      <c r="F1044" s="77">
        <f t="shared" si="55"/>
        <v>8.77</v>
      </c>
      <c r="G1044" s="78"/>
    </row>
    <row r="1045" spans="1:7" ht="10.5" customHeight="1" x14ac:dyDescent="0.2">
      <c r="A1045" s="9" t="s">
        <v>1089</v>
      </c>
      <c r="B1045" s="43" t="s">
        <v>1242</v>
      </c>
      <c r="C1045" s="3" t="s">
        <v>132</v>
      </c>
      <c r="D1045" s="10">
        <v>0.03</v>
      </c>
      <c r="E1045" s="10">
        <v>393.71</v>
      </c>
      <c r="F1045" s="77">
        <f t="shared" si="55"/>
        <v>11.81</v>
      </c>
      <c r="G1045" s="78"/>
    </row>
    <row r="1046" spans="1:7" ht="10.5" customHeight="1" x14ac:dyDescent="0.2">
      <c r="A1046" s="9" t="s">
        <v>1090</v>
      </c>
      <c r="B1046" s="43" t="s">
        <v>1244</v>
      </c>
      <c r="C1046" s="3" t="s">
        <v>132</v>
      </c>
      <c r="D1046" s="10">
        <v>0.03</v>
      </c>
      <c r="E1046" s="10">
        <v>848.42</v>
      </c>
      <c r="F1046" s="77">
        <f t="shared" si="55"/>
        <v>25.45</v>
      </c>
      <c r="G1046" s="78"/>
    </row>
    <row r="1047" spans="1:7" ht="10.5" customHeight="1" x14ac:dyDescent="0.2">
      <c r="A1047" s="9" t="s">
        <v>1091</v>
      </c>
      <c r="B1047" s="43" t="s">
        <v>1243</v>
      </c>
      <c r="C1047" s="3" t="s">
        <v>132</v>
      </c>
      <c r="D1047" s="10">
        <v>0.03</v>
      </c>
      <c r="E1047" s="10">
        <v>155.46</v>
      </c>
      <c r="F1047" s="77">
        <f t="shared" si="55"/>
        <v>4.66</v>
      </c>
      <c r="G1047" s="78"/>
    </row>
    <row r="1048" spans="1:7" ht="10.5" customHeight="1" x14ac:dyDescent="0.2">
      <c r="A1048" s="9" t="s">
        <v>1092</v>
      </c>
      <c r="B1048" s="43" t="s">
        <v>1245</v>
      </c>
      <c r="C1048" s="3" t="s">
        <v>132</v>
      </c>
      <c r="D1048" s="10">
        <v>0.03</v>
      </c>
      <c r="E1048" s="10">
        <v>927.55</v>
      </c>
      <c r="F1048" s="77">
        <f t="shared" si="55"/>
        <v>27.83</v>
      </c>
      <c r="G1048" s="78"/>
    </row>
    <row r="1049" spans="1:7" ht="10.5" customHeight="1" x14ac:dyDescent="0.2">
      <c r="A1049" s="9" t="s">
        <v>1093</v>
      </c>
      <c r="B1049" s="43" t="s">
        <v>128</v>
      </c>
      <c r="C1049" s="3" t="s">
        <v>135</v>
      </c>
      <c r="D1049" s="10">
        <v>0.09</v>
      </c>
      <c r="E1049" s="10">
        <v>214.43</v>
      </c>
      <c r="F1049" s="77">
        <f t="shared" si="55"/>
        <v>19.3</v>
      </c>
      <c r="G1049" s="78"/>
    </row>
    <row r="1050" spans="1:7" ht="12" customHeight="1" x14ac:dyDescent="0.2">
      <c r="A1050" s="51" t="s">
        <v>1175</v>
      </c>
      <c r="B1050" s="98" t="s">
        <v>1249</v>
      </c>
      <c r="C1050" s="99"/>
      <c r="D1050" s="99"/>
      <c r="E1050" s="100"/>
      <c r="F1050" s="101">
        <f>SUM(F6+F142+F271+F391+F512+F624+F738+F855+F1008+F1014)</f>
        <v>498835.22</v>
      </c>
      <c r="G1050" s="102"/>
    </row>
    <row r="1052" spans="1:7" x14ac:dyDescent="0.2">
      <c r="B1052" s="52" t="s">
        <v>1176</v>
      </c>
    </row>
    <row r="1053" spans="1:7" ht="36" customHeight="1" x14ac:dyDescent="0.2">
      <c r="B1053" s="103" t="s">
        <v>1250</v>
      </c>
      <c r="C1053" s="104"/>
      <c r="D1053" s="104"/>
      <c r="E1053" s="104"/>
      <c r="F1053" s="104"/>
    </row>
    <row r="1056" spans="1:7" x14ac:dyDescent="0.2">
      <c r="B1056" s="1" t="s">
        <v>1251</v>
      </c>
      <c r="C1056" s="74" t="s">
        <v>1252</v>
      </c>
      <c r="D1056" s="74"/>
      <c r="E1056" s="74"/>
      <c r="F1056" s="74"/>
    </row>
    <row r="1057" spans="2:6" x14ac:dyDescent="0.2">
      <c r="B1057" s="1" t="s">
        <v>1178</v>
      </c>
      <c r="C1057" s="74" t="s">
        <v>1177</v>
      </c>
      <c r="D1057" s="74"/>
      <c r="E1057" s="74"/>
      <c r="F1057" s="74"/>
    </row>
  </sheetData>
  <autoFilter ref="A4:F1050" xr:uid="{00000000-0009-0000-0000-000000000000}"/>
  <mergeCells count="1053">
    <mergeCell ref="C1057:F1057"/>
    <mergeCell ref="C1056:F1056"/>
    <mergeCell ref="B1050:E1050"/>
    <mergeCell ref="F1050:G1050"/>
    <mergeCell ref="B1053:F1053"/>
    <mergeCell ref="F1045:G1045"/>
    <mergeCell ref="F1046:G1046"/>
    <mergeCell ref="F1047:G1047"/>
    <mergeCell ref="F1048:G1048"/>
    <mergeCell ref="F1049:G1049"/>
    <mergeCell ref="F1039:G1039"/>
    <mergeCell ref="F1040:G1040"/>
    <mergeCell ref="F1041:G1041"/>
    <mergeCell ref="F1042:G1042"/>
    <mergeCell ref="F1043:G1043"/>
    <mergeCell ref="F1044:G1044"/>
    <mergeCell ref="F1033:G1033"/>
    <mergeCell ref="F1034:G1034"/>
    <mergeCell ref="F1035:G1035"/>
    <mergeCell ref="F1036:G1036"/>
    <mergeCell ref="F1037:G1037"/>
    <mergeCell ref="F1038:G1038"/>
    <mergeCell ref="F1027:G1027"/>
    <mergeCell ref="F1028:G1028"/>
    <mergeCell ref="F1029:G1029"/>
    <mergeCell ref="F1030:G1030"/>
    <mergeCell ref="F1031:G1031"/>
    <mergeCell ref="F1032:G1032"/>
    <mergeCell ref="F1021:G1021"/>
    <mergeCell ref="F1022:G1022"/>
    <mergeCell ref="F1023:G1023"/>
    <mergeCell ref="F1024:G1024"/>
    <mergeCell ref="F1025:G1025"/>
    <mergeCell ref="F1026:G1026"/>
    <mergeCell ref="F1015:G1015"/>
    <mergeCell ref="F1016:G1016"/>
    <mergeCell ref="F1017:G1017"/>
    <mergeCell ref="F1018:G1018"/>
    <mergeCell ref="F1019:G1019"/>
    <mergeCell ref="F1020:G1020"/>
    <mergeCell ref="F1009:G1009"/>
    <mergeCell ref="F1010:G1010"/>
    <mergeCell ref="F1011:G1011"/>
    <mergeCell ref="F1012:G1012"/>
    <mergeCell ref="F1013:G1013"/>
    <mergeCell ref="F1014:G1014"/>
    <mergeCell ref="F1003:G1003"/>
    <mergeCell ref="F1004:G1004"/>
    <mergeCell ref="F1005:G1005"/>
    <mergeCell ref="F1006:G1006"/>
    <mergeCell ref="F1007:G1007"/>
    <mergeCell ref="F1008:G1008"/>
    <mergeCell ref="F998:G998"/>
    <mergeCell ref="F999:G999"/>
    <mergeCell ref="F1000:G1000"/>
    <mergeCell ref="F1001:G1001"/>
    <mergeCell ref="F1002:G1002"/>
    <mergeCell ref="F992:G992"/>
    <mergeCell ref="F993:G993"/>
    <mergeCell ref="F994:G994"/>
    <mergeCell ref="F995:G995"/>
    <mergeCell ref="F996:G996"/>
    <mergeCell ref="F997:G997"/>
    <mergeCell ref="F986:G986"/>
    <mergeCell ref="F987:G987"/>
    <mergeCell ref="F988:G988"/>
    <mergeCell ref="F989:G989"/>
    <mergeCell ref="F990:G990"/>
    <mergeCell ref="F991:G991"/>
    <mergeCell ref="F980:G980"/>
    <mergeCell ref="F981:G981"/>
    <mergeCell ref="F982:G982"/>
    <mergeCell ref="F983:G983"/>
    <mergeCell ref="F984:G984"/>
    <mergeCell ref="F985:G985"/>
    <mergeCell ref="F974:G974"/>
    <mergeCell ref="F975:G975"/>
    <mergeCell ref="F976:G976"/>
    <mergeCell ref="F977:G977"/>
    <mergeCell ref="F978:G978"/>
    <mergeCell ref="F979:G979"/>
    <mergeCell ref="F968:G968"/>
    <mergeCell ref="F969:G969"/>
    <mergeCell ref="F970:G970"/>
    <mergeCell ref="F971:G971"/>
    <mergeCell ref="F972:G972"/>
    <mergeCell ref="F973:G973"/>
    <mergeCell ref="F962:G962"/>
    <mergeCell ref="F963:G963"/>
    <mergeCell ref="F964:G964"/>
    <mergeCell ref="F965:G965"/>
    <mergeCell ref="F966:G966"/>
    <mergeCell ref="F967:G967"/>
    <mergeCell ref="F956:G956"/>
    <mergeCell ref="F957:G957"/>
    <mergeCell ref="F958:G958"/>
    <mergeCell ref="F959:G959"/>
    <mergeCell ref="F960:G960"/>
    <mergeCell ref="F961:G961"/>
    <mergeCell ref="F950:G950"/>
    <mergeCell ref="F951:G951"/>
    <mergeCell ref="F952:G952"/>
    <mergeCell ref="F953:G953"/>
    <mergeCell ref="F954:G954"/>
    <mergeCell ref="F955:G955"/>
    <mergeCell ref="F944:G944"/>
    <mergeCell ref="F945:G945"/>
    <mergeCell ref="F946:G946"/>
    <mergeCell ref="F947:G947"/>
    <mergeCell ref="F948:G948"/>
    <mergeCell ref="F949:G949"/>
    <mergeCell ref="F938:G938"/>
    <mergeCell ref="F939:G939"/>
    <mergeCell ref="F940:G940"/>
    <mergeCell ref="F941:G941"/>
    <mergeCell ref="F942:G942"/>
    <mergeCell ref="F943:G943"/>
    <mergeCell ref="F932:G932"/>
    <mergeCell ref="F933:G933"/>
    <mergeCell ref="F934:G934"/>
    <mergeCell ref="F935:G935"/>
    <mergeCell ref="F936:G936"/>
    <mergeCell ref="F937:G937"/>
    <mergeCell ref="F927:G927"/>
    <mergeCell ref="F928:G928"/>
    <mergeCell ref="F929:G929"/>
    <mergeCell ref="F930:G930"/>
    <mergeCell ref="F931:G931"/>
    <mergeCell ref="F922:G922"/>
    <mergeCell ref="F923:G923"/>
    <mergeCell ref="F924:G924"/>
    <mergeCell ref="F925:G925"/>
    <mergeCell ref="F926:G926"/>
    <mergeCell ref="F916:G916"/>
    <mergeCell ref="F917:G917"/>
    <mergeCell ref="F918:G918"/>
    <mergeCell ref="F919:G919"/>
    <mergeCell ref="F920:G920"/>
    <mergeCell ref="F921:G921"/>
    <mergeCell ref="F910:G910"/>
    <mergeCell ref="F911:G911"/>
    <mergeCell ref="F912:G912"/>
    <mergeCell ref="F913:G913"/>
    <mergeCell ref="F914:G914"/>
    <mergeCell ref="F915:G915"/>
    <mergeCell ref="F904:G904"/>
    <mergeCell ref="F905:G905"/>
    <mergeCell ref="F906:G906"/>
    <mergeCell ref="F907:G907"/>
    <mergeCell ref="F908:G908"/>
    <mergeCell ref="F909:G909"/>
    <mergeCell ref="F898:G898"/>
    <mergeCell ref="F899:G899"/>
    <mergeCell ref="F900:G900"/>
    <mergeCell ref="F901:G901"/>
    <mergeCell ref="F902:G902"/>
    <mergeCell ref="F903:G903"/>
    <mergeCell ref="F892:G892"/>
    <mergeCell ref="F893:G893"/>
    <mergeCell ref="F894:G894"/>
    <mergeCell ref="F895:G895"/>
    <mergeCell ref="F896:G896"/>
    <mergeCell ref="F897:G897"/>
    <mergeCell ref="F886:G886"/>
    <mergeCell ref="F887:G887"/>
    <mergeCell ref="F888:G888"/>
    <mergeCell ref="F889:G889"/>
    <mergeCell ref="F890:G890"/>
    <mergeCell ref="F891:G891"/>
    <mergeCell ref="F880:G880"/>
    <mergeCell ref="F881:G881"/>
    <mergeCell ref="F882:G882"/>
    <mergeCell ref="F883:G883"/>
    <mergeCell ref="F884:G884"/>
    <mergeCell ref="F885:G885"/>
    <mergeCell ref="F874:G874"/>
    <mergeCell ref="F875:G875"/>
    <mergeCell ref="F876:G876"/>
    <mergeCell ref="F877:G877"/>
    <mergeCell ref="F878:G878"/>
    <mergeCell ref="F879:G879"/>
    <mergeCell ref="F870:G870"/>
    <mergeCell ref="F871:G871"/>
    <mergeCell ref="F872:G872"/>
    <mergeCell ref="F873:G873"/>
    <mergeCell ref="F864:G864"/>
    <mergeCell ref="F865:G865"/>
    <mergeCell ref="F866:G866"/>
    <mergeCell ref="F867:G867"/>
    <mergeCell ref="F868:G868"/>
    <mergeCell ref="F869:G869"/>
    <mergeCell ref="F858:G858"/>
    <mergeCell ref="F859:G859"/>
    <mergeCell ref="F860:G860"/>
    <mergeCell ref="F861:G861"/>
    <mergeCell ref="F862:G862"/>
    <mergeCell ref="F863:G863"/>
    <mergeCell ref="F852:G852"/>
    <mergeCell ref="F853:G853"/>
    <mergeCell ref="F854:G854"/>
    <mergeCell ref="F855:G855"/>
    <mergeCell ref="F856:G856"/>
    <mergeCell ref="F857:G857"/>
    <mergeCell ref="F846:G846"/>
    <mergeCell ref="F847:G847"/>
    <mergeCell ref="F848:G848"/>
    <mergeCell ref="F849:G849"/>
    <mergeCell ref="F850:G850"/>
    <mergeCell ref="F851:G851"/>
    <mergeCell ref="F841:G841"/>
    <mergeCell ref="F842:G842"/>
    <mergeCell ref="F843:G843"/>
    <mergeCell ref="F844:G844"/>
    <mergeCell ref="F845:G845"/>
    <mergeCell ref="F835:G835"/>
    <mergeCell ref="F836:G836"/>
    <mergeCell ref="F837:G837"/>
    <mergeCell ref="F838:G838"/>
    <mergeCell ref="F839:G839"/>
    <mergeCell ref="F840:G840"/>
    <mergeCell ref="F829:G829"/>
    <mergeCell ref="F830:G830"/>
    <mergeCell ref="F831:G831"/>
    <mergeCell ref="F832:G832"/>
    <mergeCell ref="F833:G833"/>
    <mergeCell ref="F834:G834"/>
    <mergeCell ref="F823:G823"/>
    <mergeCell ref="F824:G824"/>
    <mergeCell ref="F825:G825"/>
    <mergeCell ref="F826:G826"/>
    <mergeCell ref="F827:G827"/>
    <mergeCell ref="F828:G828"/>
    <mergeCell ref="F817:G817"/>
    <mergeCell ref="F818:G818"/>
    <mergeCell ref="F819:G819"/>
    <mergeCell ref="F820:G820"/>
    <mergeCell ref="F821:G821"/>
    <mergeCell ref="F822:G822"/>
    <mergeCell ref="F811:G811"/>
    <mergeCell ref="F812:G812"/>
    <mergeCell ref="F813:G813"/>
    <mergeCell ref="F814:G814"/>
    <mergeCell ref="F815:G815"/>
    <mergeCell ref="F816:G816"/>
    <mergeCell ref="F805:G805"/>
    <mergeCell ref="F806:G806"/>
    <mergeCell ref="F807:G807"/>
    <mergeCell ref="F808:G808"/>
    <mergeCell ref="F809:G809"/>
    <mergeCell ref="F810:G810"/>
    <mergeCell ref="F800:G800"/>
    <mergeCell ref="F801:G801"/>
    <mergeCell ref="F802:G802"/>
    <mergeCell ref="F803:G803"/>
    <mergeCell ref="F804:G804"/>
    <mergeCell ref="F794:G794"/>
    <mergeCell ref="F795:G795"/>
    <mergeCell ref="F796:G796"/>
    <mergeCell ref="F797:G797"/>
    <mergeCell ref="F798:G798"/>
    <mergeCell ref="F799:G799"/>
    <mergeCell ref="F788:G788"/>
    <mergeCell ref="F789:G789"/>
    <mergeCell ref="F790:G790"/>
    <mergeCell ref="F791:G791"/>
    <mergeCell ref="F792:G792"/>
    <mergeCell ref="F793:G793"/>
    <mergeCell ref="F783:G783"/>
    <mergeCell ref="F784:G784"/>
    <mergeCell ref="F785:G785"/>
    <mergeCell ref="F786:G786"/>
    <mergeCell ref="F787:G787"/>
    <mergeCell ref="F777:G777"/>
    <mergeCell ref="F778:G778"/>
    <mergeCell ref="F779:G779"/>
    <mergeCell ref="F780:G780"/>
    <mergeCell ref="F781:G781"/>
    <mergeCell ref="F782:G782"/>
    <mergeCell ref="F771:G771"/>
    <mergeCell ref="F772:G772"/>
    <mergeCell ref="F773:G773"/>
    <mergeCell ref="F774:G774"/>
    <mergeCell ref="F775:G775"/>
    <mergeCell ref="F776:G776"/>
    <mergeCell ref="F765:G765"/>
    <mergeCell ref="F766:G766"/>
    <mergeCell ref="F767:G767"/>
    <mergeCell ref="F768:G768"/>
    <mergeCell ref="F769:G769"/>
    <mergeCell ref="F770:G770"/>
    <mergeCell ref="F759:G759"/>
    <mergeCell ref="F760:G760"/>
    <mergeCell ref="F761:G761"/>
    <mergeCell ref="F762:G762"/>
    <mergeCell ref="F763:G763"/>
    <mergeCell ref="F764:G764"/>
    <mergeCell ref="F755:G755"/>
    <mergeCell ref="F756:G756"/>
    <mergeCell ref="F757:G757"/>
    <mergeCell ref="F758:G758"/>
    <mergeCell ref="F749:G749"/>
    <mergeCell ref="F750:G750"/>
    <mergeCell ref="F751:G751"/>
    <mergeCell ref="F752:G752"/>
    <mergeCell ref="F753:G753"/>
    <mergeCell ref="F754:G754"/>
    <mergeCell ref="F743:G743"/>
    <mergeCell ref="F744:G744"/>
    <mergeCell ref="F745:G745"/>
    <mergeCell ref="F746:G746"/>
    <mergeCell ref="F747:G747"/>
    <mergeCell ref="F748:G748"/>
    <mergeCell ref="F737:G737"/>
    <mergeCell ref="F738:G738"/>
    <mergeCell ref="F739:G739"/>
    <mergeCell ref="F740:G740"/>
    <mergeCell ref="F741:G741"/>
    <mergeCell ref="F742:G742"/>
    <mergeCell ref="F731:G731"/>
    <mergeCell ref="F732:G732"/>
    <mergeCell ref="F733:G733"/>
    <mergeCell ref="F734:G734"/>
    <mergeCell ref="F735:G735"/>
    <mergeCell ref="F736:G736"/>
    <mergeCell ref="F726:G726"/>
    <mergeCell ref="F727:G727"/>
    <mergeCell ref="F728:G728"/>
    <mergeCell ref="F729:G729"/>
    <mergeCell ref="F730:G730"/>
    <mergeCell ref="F720:G720"/>
    <mergeCell ref="F721:G721"/>
    <mergeCell ref="F722:G722"/>
    <mergeCell ref="F723:G723"/>
    <mergeCell ref="F724:G724"/>
    <mergeCell ref="F725:G725"/>
    <mergeCell ref="F714:G714"/>
    <mergeCell ref="F715:G715"/>
    <mergeCell ref="F716:G716"/>
    <mergeCell ref="F717:G717"/>
    <mergeCell ref="F718:G718"/>
    <mergeCell ref="F719:G719"/>
    <mergeCell ref="F708:G708"/>
    <mergeCell ref="F709:G709"/>
    <mergeCell ref="F710:G710"/>
    <mergeCell ref="F711:G711"/>
    <mergeCell ref="F712:G712"/>
    <mergeCell ref="F713:G713"/>
    <mergeCell ref="F702:G702"/>
    <mergeCell ref="F703:G703"/>
    <mergeCell ref="F704:G704"/>
    <mergeCell ref="F705:G705"/>
    <mergeCell ref="F706:G706"/>
    <mergeCell ref="F707:G707"/>
    <mergeCell ref="F696:G696"/>
    <mergeCell ref="F697:G697"/>
    <mergeCell ref="F698:G698"/>
    <mergeCell ref="F699:G699"/>
    <mergeCell ref="F700:G700"/>
    <mergeCell ref="F701:G701"/>
    <mergeCell ref="F690:G690"/>
    <mergeCell ref="F691:G691"/>
    <mergeCell ref="F692:G692"/>
    <mergeCell ref="F693:G693"/>
    <mergeCell ref="F694:G694"/>
    <mergeCell ref="F695:G695"/>
    <mergeCell ref="F684:G684"/>
    <mergeCell ref="F685:G685"/>
    <mergeCell ref="F686:G686"/>
    <mergeCell ref="F687:G687"/>
    <mergeCell ref="F688:G688"/>
    <mergeCell ref="F689:G689"/>
    <mergeCell ref="F679:G679"/>
    <mergeCell ref="F680:G680"/>
    <mergeCell ref="F681:G681"/>
    <mergeCell ref="F682:G682"/>
    <mergeCell ref="F683:G683"/>
    <mergeCell ref="F673:G673"/>
    <mergeCell ref="F674:G674"/>
    <mergeCell ref="F675:G675"/>
    <mergeCell ref="F676:G676"/>
    <mergeCell ref="F677:G677"/>
    <mergeCell ref="F678:G678"/>
    <mergeCell ref="F668:G668"/>
    <mergeCell ref="F669:G669"/>
    <mergeCell ref="F670:G670"/>
    <mergeCell ref="F671:G671"/>
    <mergeCell ref="F672:G672"/>
    <mergeCell ref="F662:G662"/>
    <mergeCell ref="F663:G663"/>
    <mergeCell ref="F664:G664"/>
    <mergeCell ref="F665:G665"/>
    <mergeCell ref="F666:G666"/>
    <mergeCell ref="F667:G667"/>
    <mergeCell ref="F656:G656"/>
    <mergeCell ref="F657:G657"/>
    <mergeCell ref="F658:G658"/>
    <mergeCell ref="F659:G659"/>
    <mergeCell ref="F660:G660"/>
    <mergeCell ref="F661:G661"/>
    <mergeCell ref="F650:G650"/>
    <mergeCell ref="F651:G651"/>
    <mergeCell ref="F652:G652"/>
    <mergeCell ref="F653:G653"/>
    <mergeCell ref="F654:G654"/>
    <mergeCell ref="F655:G655"/>
    <mergeCell ref="F644:G644"/>
    <mergeCell ref="F645:G645"/>
    <mergeCell ref="F646:G646"/>
    <mergeCell ref="F647:G647"/>
    <mergeCell ref="F648:G648"/>
    <mergeCell ref="F649:G649"/>
    <mergeCell ref="F640:G640"/>
    <mergeCell ref="F641:G641"/>
    <mergeCell ref="F642:G642"/>
    <mergeCell ref="F643:G643"/>
    <mergeCell ref="F634:G634"/>
    <mergeCell ref="F635:G635"/>
    <mergeCell ref="F636:G636"/>
    <mergeCell ref="F637:G637"/>
    <mergeCell ref="F638:G638"/>
    <mergeCell ref="F639:G639"/>
    <mergeCell ref="F628:G628"/>
    <mergeCell ref="F629:G629"/>
    <mergeCell ref="F630:G630"/>
    <mergeCell ref="F631:G631"/>
    <mergeCell ref="F632:G632"/>
    <mergeCell ref="F633:G633"/>
    <mergeCell ref="F622:G622"/>
    <mergeCell ref="F623:G623"/>
    <mergeCell ref="F624:G624"/>
    <mergeCell ref="F625:G625"/>
    <mergeCell ref="F626:G626"/>
    <mergeCell ref="F627:G627"/>
    <mergeCell ref="F616:G616"/>
    <mergeCell ref="F617:G617"/>
    <mergeCell ref="F618:G618"/>
    <mergeCell ref="F619:G619"/>
    <mergeCell ref="F620:G620"/>
    <mergeCell ref="F621:G621"/>
    <mergeCell ref="F611:G611"/>
    <mergeCell ref="F612:G612"/>
    <mergeCell ref="F613:G613"/>
    <mergeCell ref="F614:G614"/>
    <mergeCell ref="F615:G615"/>
    <mergeCell ref="F605:G605"/>
    <mergeCell ref="F606:G606"/>
    <mergeCell ref="F607:G607"/>
    <mergeCell ref="F608:G608"/>
    <mergeCell ref="F609:G609"/>
    <mergeCell ref="F610:G610"/>
    <mergeCell ref="F599:G599"/>
    <mergeCell ref="F600:G600"/>
    <mergeCell ref="F601:G601"/>
    <mergeCell ref="F602:G602"/>
    <mergeCell ref="F603:G603"/>
    <mergeCell ref="F604:G604"/>
    <mergeCell ref="F593:G593"/>
    <mergeCell ref="F594:G594"/>
    <mergeCell ref="F595:G595"/>
    <mergeCell ref="F596:G596"/>
    <mergeCell ref="F597:G597"/>
    <mergeCell ref="F598:G598"/>
    <mergeCell ref="F587:G587"/>
    <mergeCell ref="F588:G588"/>
    <mergeCell ref="F589:G589"/>
    <mergeCell ref="F590:G590"/>
    <mergeCell ref="F591:G591"/>
    <mergeCell ref="F592:G592"/>
    <mergeCell ref="F581:G581"/>
    <mergeCell ref="F582:G582"/>
    <mergeCell ref="F583:G583"/>
    <mergeCell ref="F584:G584"/>
    <mergeCell ref="F585:G585"/>
    <mergeCell ref="F586:G586"/>
    <mergeCell ref="F575:G575"/>
    <mergeCell ref="F576:G576"/>
    <mergeCell ref="F577:G577"/>
    <mergeCell ref="F578:G578"/>
    <mergeCell ref="F579:G579"/>
    <mergeCell ref="F580:G580"/>
    <mergeCell ref="F570:G570"/>
    <mergeCell ref="F571:G571"/>
    <mergeCell ref="F572:G572"/>
    <mergeCell ref="F573:G573"/>
    <mergeCell ref="F574:G574"/>
    <mergeCell ref="F564:G564"/>
    <mergeCell ref="F565:G565"/>
    <mergeCell ref="F566:G566"/>
    <mergeCell ref="F567:G567"/>
    <mergeCell ref="F568:G568"/>
    <mergeCell ref="F569:G569"/>
    <mergeCell ref="F559:G559"/>
    <mergeCell ref="F560:G560"/>
    <mergeCell ref="F561:G561"/>
    <mergeCell ref="F562:G562"/>
    <mergeCell ref="F563:G563"/>
    <mergeCell ref="F553:G553"/>
    <mergeCell ref="F554:G554"/>
    <mergeCell ref="F555:G555"/>
    <mergeCell ref="F556:G556"/>
    <mergeCell ref="F557:G557"/>
    <mergeCell ref="F558:G558"/>
    <mergeCell ref="F547:G547"/>
    <mergeCell ref="F548:G548"/>
    <mergeCell ref="F549:G549"/>
    <mergeCell ref="F550:G550"/>
    <mergeCell ref="F551:G551"/>
    <mergeCell ref="F552:G552"/>
    <mergeCell ref="F541:G541"/>
    <mergeCell ref="F542:G542"/>
    <mergeCell ref="F543:G543"/>
    <mergeCell ref="F544:G544"/>
    <mergeCell ref="F545:G545"/>
    <mergeCell ref="F546:G546"/>
    <mergeCell ref="F535:G535"/>
    <mergeCell ref="F536:G536"/>
    <mergeCell ref="F537:G537"/>
    <mergeCell ref="F538:G538"/>
    <mergeCell ref="F539:G539"/>
    <mergeCell ref="F540:G540"/>
    <mergeCell ref="F530:G530"/>
    <mergeCell ref="F531:G531"/>
    <mergeCell ref="F532:G532"/>
    <mergeCell ref="F533:G533"/>
    <mergeCell ref="F534:G534"/>
    <mergeCell ref="F525:G525"/>
    <mergeCell ref="F526:G526"/>
    <mergeCell ref="F527:G527"/>
    <mergeCell ref="F528:G528"/>
    <mergeCell ref="F529:G529"/>
    <mergeCell ref="F519:G519"/>
    <mergeCell ref="F520:G520"/>
    <mergeCell ref="F521:G521"/>
    <mergeCell ref="F522:G522"/>
    <mergeCell ref="F523:G523"/>
    <mergeCell ref="F524:G524"/>
    <mergeCell ref="F513:G513"/>
    <mergeCell ref="F514:G514"/>
    <mergeCell ref="F515:G515"/>
    <mergeCell ref="F516:G516"/>
    <mergeCell ref="F517:G517"/>
    <mergeCell ref="F518:G518"/>
    <mergeCell ref="F507:G507"/>
    <mergeCell ref="F508:G508"/>
    <mergeCell ref="F509:G509"/>
    <mergeCell ref="F510:G510"/>
    <mergeCell ref="F511:G511"/>
    <mergeCell ref="F512:G512"/>
    <mergeCell ref="F502:G502"/>
    <mergeCell ref="F503:G503"/>
    <mergeCell ref="F504:G504"/>
    <mergeCell ref="F505:G505"/>
    <mergeCell ref="F506:G506"/>
    <mergeCell ref="F496:G496"/>
    <mergeCell ref="F497:G497"/>
    <mergeCell ref="F498:G498"/>
    <mergeCell ref="F499:G499"/>
    <mergeCell ref="F500:G500"/>
    <mergeCell ref="F501:G501"/>
    <mergeCell ref="F490:G490"/>
    <mergeCell ref="F491:G491"/>
    <mergeCell ref="F492:G492"/>
    <mergeCell ref="F493:G493"/>
    <mergeCell ref="F494:G494"/>
    <mergeCell ref="F495:G495"/>
    <mergeCell ref="F484:G484"/>
    <mergeCell ref="F485:G485"/>
    <mergeCell ref="F486:G486"/>
    <mergeCell ref="F487:G487"/>
    <mergeCell ref="F488:G488"/>
    <mergeCell ref="F489:G489"/>
    <mergeCell ref="F478:G478"/>
    <mergeCell ref="F479:G479"/>
    <mergeCell ref="F480:G480"/>
    <mergeCell ref="F481:G481"/>
    <mergeCell ref="F482:G482"/>
    <mergeCell ref="F483:G483"/>
    <mergeCell ref="F472:G472"/>
    <mergeCell ref="F473:G473"/>
    <mergeCell ref="F474:G474"/>
    <mergeCell ref="F475:G475"/>
    <mergeCell ref="F476:G476"/>
    <mergeCell ref="F477:G477"/>
    <mergeCell ref="F466:G466"/>
    <mergeCell ref="F467:G467"/>
    <mergeCell ref="F468:G468"/>
    <mergeCell ref="F469:G469"/>
    <mergeCell ref="F470:G470"/>
    <mergeCell ref="F471:G471"/>
    <mergeCell ref="F460:G460"/>
    <mergeCell ref="F461:G461"/>
    <mergeCell ref="F462:G462"/>
    <mergeCell ref="F463:G463"/>
    <mergeCell ref="F464:G464"/>
    <mergeCell ref="F465:G465"/>
    <mergeCell ref="F454:G454"/>
    <mergeCell ref="F455:G455"/>
    <mergeCell ref="F456:G456"/>
    <mergeCell ref="F457:G457"/>
    <mergeCell ref="F458:G458"/>
    <mergeCell ref="F459:G459"/>
    <mergeCell ref="F449:G449"/>
    <mergeCell ref="F450:G450"/>
    <mergeCell ref="F451:G451"/>
    <mergeCell ref="F452:G452"/>
    <mergeCell ref="F453:G453"/>
    <mergeCell ref="F443:G443"/>
    <mergeCell ref="F444:G444"/>
    <mergeCell ref="F445:G445"/>
    <mergeCell ref="F446:G446"/>
    <mergeCell ref="F447:G447"/>
    <mergeCell ref="F448:G448"/>
    <mergeCell ref="F438:G438"/>
    <mergeCell ref="F439:G439"/>
    <mergeCell ref="F440:G440"/>
    <mergeCell ref="F441:G441"/>
    <mergeCell ref="F442:G442"/>
    <mergeCell ref="F432:G432"/>
    <mergeCell ref="F433:G433"/>
    <mergeCell ref="F434:G434"/>
    <mergeCell ref="F435:G435"/>
    <mergeCell ref="F436:G436"/>
    <mergeCell ref="F437:G437"/>
    <mergeCell ref="F426:G426"/>
    <mergeCell ref="F427:G427"/>
    <mergeCell ref="F428:G428"/>
    <mergeCell ref="F429:G429"/>
    <mergeCell ref="F430:G430"/>
    <mergeCell ref="F431:G431"/>
    <mergeCell ref="F420:G420"/>
    <mergeCell ref="F421:G421"/>
    <mergeCell ref="F422:G422"/>
    <mergeCell ref="F423:G423"/>
    <mergeCell ref="F424:G424"/>
    <mergeCell ref="F425:G425"/>
    <mergeCell ref="F414:G414"/>
    <mergeCell ref="F415:G415"/>
    <mergeCell ref="F416:G416"/>
    <mergeCell ref="F417:G417"/>
    <mergeCell ref="F418:G418"/>
    <mergeCell ref="F419:G419"/>
    <mergeCell ref="F409:G409"/>
    <mergeCell ref="F410:G410"/>
    <mergeCell ref="F411:G411"/>
    <mergeCell ref="F412:G412"/>
    <mergeCell ref="F413:G413"/>
    <mergeCell ref="F404:G404"/>
    <mergeCell ref="F405:G405"/>
    <mergeCell ref="F406:G406"/>
    <mergeCell ref="F407:G407"/>
    <mergeCell ref="F408:G408"/>
    <mergeCell ref="F398:G398"/>
    <mergeCell ref="F399:G399"/>
    <mergeCell ref="F400:G400"/>
    <mergeCell ref="F401:G401"/>
    <mergeCell ref="F402:G402"/>
    <mergeCell ref="F403:G403"/>
    <mergeCell ref="F392:G392"/>
    <mergeCell ref="F393:G393"/>
    <mergeCell ref="F394:G394"/>
    <mergeCell ref="F395:G395"/>
    <mergeCell ref="F396:G396"/>
    <mergeCell ref="F397:G397"/>
    <mergeCell ref="F386:G386"/>
    <mergeCell ref="F387:G387"/>
    <mergeCell ref="F388:G388"/>
    <mergeCell ref="F389:G389"/>
    <mergeCell ref="F390:G390"/>
    <mergeCell ref="F391:G391"/>
    <mergeCell ref="F380:G380"/>
    <mergeCell ref="F381:G381"/>
    <mergeCell ref="F382:G382"/>
    <mergeCell ref="F383:G383"/>
    <mergeCell ref="F384:G384"/>
    <mergeCell ref="F385:G385"/>
    <mergeCell ref="F375:G375"/>
    <mergeCell ref="F376:G376"/>
    <mergeCell ref="F377:G377"/>
    <mergeCell ref="F378:G378"/>
    <mergeCell ref="F379:G379"/>
    <mergeCell ref="F369:G369"/>
    <mergeCell ref="F370:G370"/>
    <mergeCell ref="F371:G371"/>
    <mergeCell ref="F372:G372"/>
    <mergeCell ref="F373:G373"/>
    <mergeCell ref="F374:G374"/>
    <mergeCell ref="F363:G363"/>
    <mergeCell ref="F364:G364"/>
    <mergeCell ref="F365:G365"/>
    <mergeCell ref="F366:G366"/>
    <mergeCell ref="F367:G367"/>
    <mergeCell ref="F368:G368"/>
    <mergeCell ref="F357:G357"/>
    <mergeCell ref="F358:G358"/>
    <mergeCell ref="F359:G359"/>
    <mergeCell ref="F360:G360"/>
    <mergeCell ref="F361:G361"/>
    <mergeCell ref="F362:G362"/>
    <mergeCell ref="F351:G351"/>
    <mergeCell ref="F352:G352"/>
    <mergeCell ref="F353:G353"/>
    <mergeCell ref="F354:G354"/>
    <mergeCell ref="F355:G355"/>
    <mergeCell ref="F356:G356"/>
    <mergeCell ref="F345:G345"/>
    <mergeCell ref="F346:G346"/>
    <mergeCell ref="F347:G347"/>
    <mergeCell ref="F348:G348"/>
    <mergeCell ref="F349:G349"/>
    <mergeCell ref="F350:G350"/>
    <mergeCell ref="F339:G339"/>
    <mergeCell ref="F340:G340"/>
    <mergeCell ref="F341:G341"/>
    <mergeCell ref="F342:G342"/>
    <mergeCell ref="F343:G343"/>
    <mergeCell ref="F344:G344"/>
    <mergeCell ref="F333:G333"/>
    <mergeCell ref="F334:G334"/>
    <mergeCell ref="F335:G335"/>
    <mergeCell ref="F336:G336"/>
    <mergeCell ref="F337:G337"/>
    <mergeCell ref="F338:G338"/>
    <mergeCell ref="F327:G327"/>
    <mergeCell ref="F328:G328"/>
    <mergeCell ref="F329:G329"/>
    <mergeCell ref="F330:G330"/>
    <mergeCell ref="F331:G331"/>
    <mergeCell ref="F332:G332"/>
    <mergeCell ref="F321:G321"/>
    <mergeCell ref="F322:G322"/>
    <mergeCell ref="F323:G323"/>
    <mergeCell ref="F324:G324"/>
    <mergeCell ref="F325:G325"/>
    <mergeCell ref="F326:G326"/>
    <mergeCell ref="F316:G316"/>
    <mergeCell ref="F317:G317"/>
    <mergeCell ref="F318:G318"/>
    <mergeCell ref="F319:G319"/>
    <mergeCell ref="F320:G320"/>
    <mergeCell ref="F310:G310"/>
    <mergeCell ref="F311:G311"/>
    <mergeCell ref="F312:G312"/>
    <mergeCell ref="F313:G313"/>
    <mergeCell ref="F314:G314"/>
    <mergeCell ref="F315:G315"/>
    <mergeCell ref="F304:G304"/>
    <mergeCell ref="F305:G305"/>
    <mergeCell ref="F306:G306"/>
    <mergeCell ref="F307:G307"/>
    <mergeCell ref="F308:G308"/>
    <mergeCell ref="F309:G309"/>
    <mergeCell ref="F298:G298"/>
    <mergeCell ref="F299:G299"/>
    <mergeCell ref="F300:G300"/>
    <mergeCell ref="F301:G301"/>
    <mergeCell ref="F302:G302"/>
    <mergeCell ref="F303:G303"/>
    <mergeCell ref="F292:G292"/>
    <mergeCell ref="F293:G293"/>
    <mergeCell ref="F294:G294"/>
    <mergeCell ref="F295:G295"/>
    <mergeCell ref="F296:G296"/>
    <mergeCell ref="F297:G297"/>
    <mergeCell ref="F288:G288"/>
    <mergeCell ref="F289:G289"/>
    <mergeCell ref="F290:G290"/>
    <mergeCell ref="F291:G291"/>
    <mergeCell ref="F282:G282"/>
    <mergeCell ref="F283:G283"/>
    <mergeCell ref="F284:G284"/>
    <mergeCell ref="F285:G285"/>
    <mergeCell ref="F286:G286"/>
    <mergeCell ref="F287:G287"/>
    <mergeCell ref="F276:G276"/>
    <mergeCell ref="F277:G277"/>
    <mergeCell ref="F278:G278"/>
    <mergeCell ref="F279:G279"/>
    <mergeCell ref="F280:G280"/>
    <mergeCell ref="F281:G281"/>
    <mergeCell ref="F270:G270"/>
    <mergeCell ref="F271:G271"/>
    <mergeCell ref="F272:G272"/>
    <mergeCell ref="F273:G273"/>
    <mergeCell ref="F274:G274"/>
    <mergeCell ref="F275:G275"/>
    <mergeCell ref="F264:G264"/>
    <mergeCell ref="F265:G265"/>
    <mergeCell ref="F266:G266"/>
    <mergeCell ref="F267:G267"/>
    <mergeCell ref="F268:G268"/>
    <mergeCell ref="F269:G269"/>
    <mergeCell ref="F258:G258"/>
    <mergeCell ref="F259:G259"/>
    <mergeCell ref="F260:G260"/>
    <mergeCell ref="F261:G261"/>
    <mergeCell ref="F262:G262"/>
    <mergeCell ref="F263:G263"/>
    <mergeCell ref="F253:G253"/>
    <mergeCell ref="F254:G254"/>
    <mergeCell ref="F255:G255"/>
    <mergeCell ref="F256:G256"/>
    <mergeCell ref="F257:G257"/>
    <mergeCell ref="F247:G247"/>
    <mergeCell ref="F248:G248"/>
    <mergeCell ref="F249:G249"/>
    <mergeCell ref="F250:G250"/>
    <mergeCell ref="F251:G251"/>
    <mergeCell ref="F252:G252"/>
    <mergeCell ref="F241:G241"/>
    <mergeCell ref="F242:G242"/>
    <mergeCell ref="F243:G243"/>
    <mergeCell ref="F244:G244"/>
    <mergeCell ref="F245:G245"/>
    <mergeCell ref="F246:G246"/>
    <mergeCell ref="F235:G235"/>
    <mergeCell ref="F236:G236"/>
    <mergeCell ref="F237:G237"/>
    <mergeCell ref="F238:G238"/>
    <mergeCell ref="F239:G239"/>
    <mergeCell ref="F240:G240"/>
    <mergeCell ref="F229:G229"/>
    <mergeCell ref="F230:G230"/>
    <mergeCell ref="F231:G231"/>
    <mergeCell ref="F232:G232"/>
    <mergeCell ref="F233:G233"/>
    <mergeCell ref="F234:G234"/>
    <mergeCell ref="F223:G223"/>
    <mergeCell ref="F224:G224"/>
    <mergeCell ref="F225:G225"/>
    <mergeCell ref="F226:G226"/>
    <mergeCell ref="F227:G227"/>
    <mergeCell ref="F228:G228"/>
    <mergeCell ref="F217:G217"/>
    <mergeCell ref="F218:G218"/>
    <mergeCell ref="F219:G219"/>
    <mergeCell ref="F220:G220"/>
    <mergeCell ref="F221:G221"/>
    <mergeCell ref="F222:G222"/>
    <mergeCell ref="F211:G211"/>
    <mergeCell ref="F212:G212"/>
    <mergeCell ref="F213:G213"/>
    <mergeCell ref="F214:G214"/>
    <mergeCell ref="F215:G215"/>
    <mergeCell ref="F216:G216"/>
    <mergeCell ref="F205:G205"/>
    <mergeCell ref="F206:G206"/>
    <mergeCell ref="F207:G207"/>
    <mergeCell ref="F208:G208"/>
    <mergeCell ref="F209:G209"/>
    <mergeCell ref="F210:G210"/>
    <mergeCell ref="F200:G200"/>
    <mergeCell ref="F201:G201"/>
    <mergeCell ref="F202:G202"/>
    <mergeCell ref="F203:G203"/>
    <mergeCell ref="F204:G204"/>
    <mergeCell ref="F194:G194"/>
    <mergeCell ref="F195:G195"/>
    <mergeCell ref="F196:G196"/>
    <mergeCell ref="F197:G197"/>
    <mergeCell ref="F198:G198"/>
    <mergeCell ref="F199:G199"/>
    <mergeCell ref="F189:G189"/>
    <mergeCell ref="F190:G190"/>
    <mergeCell ref="F191:G191"/>
    <mergeCell ref="F192:G192"/>
    <mergeCell ref="F193:G193"/>
    <mergeCell ref="F183:G183"/>
    <mergeCell ref="F184:G184"/>
    <mergeCell ref="F185:G185"/>
    <mergeCell ref="F186:G186"/>
    <mergeCell ref="F187:G187"/>
    <mergeCell ref="F188:G188"/>
    <mergeCell ref="F177:G177"/>
    <mergeCell ref="F178:G178"/>
    <mergeCell ref="F179:G179"/>
    <mergeCell ref="F180:G180"/>
    <mergeCell ref="F181:G181"/>
    <mergeCell ref="F182:G182"/>
    <mergeCell ref="F171:G171"/>
    <mergeCell ref="F172:G172"/>
    <mergeCell ref="F173:G173"/>
    <mergeCell ref="F174:G174"/>
    <mergeCell ref="F175:G175"/>
    <mergeCell ref="F176:G176"/>
    <mergeCell ref="F165:G165"/>
    <mergeCell ref="F166:G166"/>
    <mergeCell ref="F167:G167"/>
    <mergeCell ref="F168:G168"/>
    <mergeCell ref="F169:G169"/>
    <mergeCell ref="F170:G170"/>
    <mergeCell ref="F160:G160"/>
    <mergeCell ref="F161:G161"/>
    <mergeCell ref="F162:G162"/>
    <mergeCell ref="F163:G163"/>
    <mergeCell ref="F164:G164"/>
    <mergeCell ref="F155:G155"/>
    <mergeCell ref="F156:G156"/>
    <mergeCell ref="F157:G157"/>
    <mergeCell ref="F158:G158"/>
    <mergeCell ref="F159:G159"/>
    <mergeCell ref="F149:G149"/>
    <mergeCell ref="F150:G150"/>
    <mergeCell ref="F151:G151"/>
    <mergeCell ref="F152:G152"/>
    <mergeCell ref="F153:G153"/>
    <mergeCell ref="F154:G154"/>
    <mergeCell ref="F143:G143"/>
    <mergeCell ref="F144:G144"/>
    <mergeCell ref="F145:G145"/>
    <mergeCell ref="F146:G146"/>
    <mergeCell ref="F147:G147"/>
    <mergeCell ref="F148:G148"/>
    <mergeCell ref="F137:G137"/>
    <mergeCell ref="F138:G138"/>
    <mergeCell ref="F139:G139"/>
    <mergeCell ref="F140:G140"/>
    <mergeCell ref="F141:G141"/>
    <mergeCell ref="F142:G142"/>
    <mergeCell ref="F131:G131"/>
    <mergeCell ref="F132:G132"/>
    <mergeCell ref="F133:G133"/>
    <mergeCell ref="F134:G134"/>
    <mergeCell ref="F135:G135"/>
    <mergeCell ref="F136:G136"/>
    <mergeCell ref="F126:G126"/>
    <mergeCell ref="F127:G127"/>
    <mergeCell ref="F128:G128"/>
    <mergeCell ref="F129:G129"/>
    <mergeCell ref="F130:G130"/>
    <mergeCell ref="F120:G120"/>
    <mergeCell ref="F121:G121"/>
    <mergeCell ref="F122:G122"/>
    <mergeCell ref="F123:G123"/>
    <mergeCell ref="F124:G124"/>
    <mergeCell ref="F125:G125"/>
    <mergeCell ref="F114:G114"/>
    <mergeCell ref="F115:G115"/>
    <mergeCell ref="F116:G116"/>
    <mergeCell ref="F117:G117"/>
    <mergeCell ref="F118:G118"/>
    <mergeCell ref="F119:G119"/>
    <mergeCell ref="F108:G108"/>
    <mergeCell ref="F109:G109"/>
    <mergeCell ref="F110:G110"/>
    <mergeCell ref="F111:G111"/>
    <mergeCell ref="F112:G112"/>
    <mergeCell ref="F113:G113"/>
    <mergeCell ref="F102:G102"/>
    <mergeCell ref="F103:G103"/>
    <mergeCell ref="F104:G104"/>
    <mergeCell ref="F105:G105"/>
    <mergeCell ref="F106:G106"/>
    <mergeCell ref="F107:G107"/>
    <mergeCell ref="F96:G96"/>
    <mergeCell ref="F97:G97"/>
    <mergeCell ref="F98:G98"/>
    <mergeCell ref="F99:G99"/>
    <mergeCell ref="F100:G100"/>
    <mergeCell ref="F101:G101"/>
    <mergeCell ref="F90:G90"/>
    <mergeCell ref="F91:G91"/>
    <mergeCell ref="F92:G92"/>
    <mergeCell ref="F93:G93"/>
    <mergeCell ref="F94:G94"/>
    <mergeCell ref="F95:G95"/>
    <mergeCell ref="F84:G84"/>
    <mergeCell ref="F85:G85"/>
    <mergeCell ref="F86:G86"/>
    <mergeCell ref="F87:G87"/>
    <mergeCell ref="F88:G88"/>
    <mergeCell ref="F89:G89"/>
    <mergeCell ref="F79:G79"/>
    <mergeCell ref="F80:G80"/>
    <mergeCell ref="F81:G81"/>
    <mergeCell ref="F82:G82"/>
    <mergeCell ref="F83:G83"/>
    <mergeCell ref="F73:G73"/>
    <mergeCell ref="F74:G74"/>
    <mergeCell ref="F75:G75"/>
    <mergeCell ref="F76:G76"/>
    <mergeCell ref="F77:G77"/>
    <mergeCell ref="F78:G78"/>
    <mergeCell ref="F67:G67"/>
    <mergeCell ref="F68:G68"/>
    <mergeCell ref="F69:G69"/>
    <mergeCell ref="F70:G70"/>
    <mergeCell ref="F71:G71"/>
    <mergeCell ref="F72:G72"/>
    <mergeCell ref="F61:G61"/>
    <mergeCell ref="F62:G62"/>
    <mergeCell ref="F63:G63"/>
    <mergeCell ref="F64:G64"/>
    <mergeCell ref="F65:G65"/>
    <mergeCell ref="F66:G66"/>
    <mergeCell ref="F56:G56"/>
    <mergeCell ref="F57:G57"/>
    <mergeCell ref="F58:G58"/>
    <mergeCell ref="F59:G59"/>
    <mergeCell ref="F60:G60"/>
    <mergeCell ref="F50:G50"/>
    <mergeCell ref="F51:G51"/>
    <mergeCell ref="F52:G52"/>
    <mergeCell ref="F53:G53"/>
    <mergeCell ref="F54:G54"/>
    <mergeCell ref="F55:G55"/>
    <mergeCell ref="F44:G44"/>
    <mergeCell ref="F45:G45"/>
    <mergeCell ref="F46:G46"/>
    <mergeCell ref="F47:G47"/>
    <mergeCell ref="F48:G48"/>
    <mergeCell ref="F49:G49"/>
    <mergeCell ref="F38:G38"/>
    <mergeCell ref="F39:G39"/>
    <mergeCell ref="F40:G40"/>
    <mergeCell ref="F41:G41"/>
    <mergeCell ref="F42:G42"/>
    <mergeCell ref="F43:G43"/>
    <mergeCell ref="F35:G35"/>
    <mergeCell ref="F36:G36"/>
    <mergeCell ref="F37:G37"/>
    <mergeCell ref="F26:G26"/>
    <mergeCell ref="F27:G27"/>
    <mergeCell ref="F28:G28"/>
    <mergeCell ref="F29:G29"/>
    <mergeCell ref="F30:G30"/>
    <mergeCell ref="F31:G31"/>
    <mergeCell ref="F22:G22"/>
    <mergeCell ref="F23:G23"/>
    <mergeCell ref="F24:G24"/>
    <mergeCell ref="F25:G25"/>
    <mergeCell ref="F16:G16"/>
    <mergeCell ref="F17:G17"/>
    <mergeCell ref="F18:G18"/>
    <mergeCell ref="F19:G19"/>
    <mergeCell ref="F20:G20"/>
    <mergeCell ref="F21:G21"/>
    <mergeCell ref="F10:G10"/>
    <mergeCell ref="F11:G11"/>
    <mergeCell ref="F12:G12"/>
    <mergeCell ref="F13:G13"/>
    <mergeCell ref="F14:G14"/>
    <mergeCell ref="F15:G15"/>
    <mergeCell ref="F4:G4"/>
    <mergeCell ref="F5:G5"/>
    <mergeCell ref="F6:G6"/>
    <mergeCell ref="F7:G7"/>
    <mergeCell ref="F8:G8"/>
    <mergeCell ref="F9:G9"/>
    <mergeCell ref="A1:F1"/>
    <mergeCell ref="A2:G2"/>
    <mergeCell ref="F32:G32"/>
    <mergeCell ref="F33:G33"/>
    <mergeCell ref="F34:G34"/>
  </mergeCells>
  <pageMargins left="0.23622047244094491" right="0.11811023622047245" top="0.47244094488188981" bottom="0.19685039370078741" header="0" footer="0.27559055118110237"/>
  <pageSetup paperSize="9" orientation="portrait" useFirstPageNumber="1" r:id="rId1"/>
  <headerFooter alignWithMargins="0">
    <oddHeader>&amp;R5 priedas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5-as priedas. Kainų lentelė</vt:lpstr>
    </vt:vector>
  </TitlesOfParts>
  <Company>UAB Sistela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Buda</dc:creator>
  <cp:lastModifiedBy>Owner</cp:lastModifiedBy>
  <cp:lastPrinted>2019-12-02T08:15:16Z</cp:lastPrinted>
  <dcterms:created xsi:type="dcterms:W3CDTF">2004-10-14T07:30:02Z</dcterms:created>
  <dcterms:modified xsi:type="dcterms:W3CDTF">2020-01-13T12:38:28Z</dcterms:modified>
</cp:coreProperties>
</file>