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2905"/>
  <workbookPr autoCompressPictures="0"/>
  <bookViews>
    <workbookView xWindow="3400" yWindow="2660" windowWidth="33780" windowHeight="24100"/>
  </bookViews>
  <sheets>
    <sheet name="Sheet1" sheetId="1" r:id="rId1"/>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 i="1" l="1"/>
  <c r="J11" i="1"/>
  <c r="I16" i="1"/>
  <c r="K16" i="1"/>
  <c r="J16" i="1"/>
  <c r="J22" i="1"/>
  <c r="I22" i="1"/>
  <c r="K22" i="1"/>
  <c r="J21" i="1"/>
  <c r="I21" i="1"/>
  <c r="K21" i="1"/>
  <c r="J20" i="1"/>
  <c r="I20" i="1"/>
  <c r="K20" i="1"/>
  <c r="J19" i="1"/>
  <c r="I19" i="1"/>
  <c r="K19" i="1"/>
  <c r="J18" i="1"/>
  <c r="I18" i="1"/>
  <c r="K18" i="1"/>
  <c r="J17" i="1"/>
  <c r="I17" i="1"/>
  <c r="K17" i="1"/>
  <c r="J15" i="1"/>
  <c r="I15" i="1"/>
  <c r="K15" i="1"/>
  <c r="J14" i="1"/>
  <c r="I14" i="1"/>
  <c r="K14" i="1"/>
  <c r="J13" i="1"/>
  <c r="I13" i="1"/>
  <c r="K13" i="1"/>
  <c r="J12" i="1"/>
  <c r="I12" i="1"/>
  <c r="K12" i="1"/>
  <c r="I11" i="1"/>
  <c r="K11" i="1"/>
  <c r="J10" i="1"/>
  <c r="I10" i="1"/>
  <c r="K10" i="1"/>
  <c r="J9" i="1"/>
  <c r="I9" i="1"/>
  <c r="K9" i="1"/>
  <c r="I8" i="1"/>
  <c r="K8" i="1"/>
  <c r="J7" i="1"/>
  <c r="I7" i="1"/>
  <c r="K7" i="1"/>
  <c r="J6" i="1"/>
  <c r="I6" i="1"/>
  <c r="K6" i="1"/>
  <c r="I5" i="1"/>
  <c r="K5" i="1"/>
  <c r="J5" i="1"/>
  <c r="I4" i="1"/>
  <c r="K4" i="1"/>
  <c r="J4" i="1"/>
  <c r="I3" i="1"/>
  <c r="K3" i="1"/>
  <c r="J3" i="1"/>
  <c r="I2" i="1"/>
  <c r="K2" i="1"/>
  <c r="J2" i="1"/>
</calcChain>
</file>

<file path=xl/sharedStrings.xml><?xml version="1.0" encoding="utf-8"?>
<sst xmlns="http://schemas.openxmlformats.org/spreadsheetml/2006/main" count="95" uniqueCount="75">
  <si>
    <t>Pirkimo dalies Nr</t>
  </si>
  <si>
    <t>Pavadinimas</t>
  </si>
  <si>
    <t>Charakteristikos</t>
  </si>
  <si>
    <t>Gamintojas</t>
  </si>
  <si>
    <t>Atitikimas specifikacijos reikalavimams</t>
  </si>
  <si>
    <t>Maksimalus 12 mėn. kiekis</t>
  </si>
  <si>
    <t>Vieneto kaina be PVM</t>
  </si>
  <si>
    <t>Vieneto kaina su PVM</t>
  </si>
  <si>
    <t>Suma be PVM</t>
  </si>
  <si>
    <t>Suma su PVM</t>
  </si>
  <si>
    <t>Dvigubo dengimo (antikūnais ir sirolimus vaistu) stentas</t>
  </si>
  <si>
    <t>Išorinis stento paviršius padengtas Sirolimus vaistu ant biodegraduojančio polimerinio paviršiaus;
Vaisto išsiskyrimas per 30 dienų.
Patvirtinta (CE sertifikate) galimybė sutrumpintam (DAPT angl.) vaistų vartojimui iki 1 mėn. po stento implantavimo dėl stabilios krūtinės anginos ir iki 3 mėn. po stento implantavimo dėl ūmios koronarinės ligos.
Vidinis stento paviršius padengtas CD34 antigenu.
DNR tipo spiralinė struktūra dizainas, šlifuotas.
Proksimali dalis 2.3F, distalinė dalis 2.9F
Diametras: 2.5; 2.75; 3.0; 3.5; 4.0 mm., ilgiai 9, 13, 15, 18, 23. 28, 33, 38mm.</t>
  </si>
  <si>
    <t>PTKA balionai chroninėms okliuzijoms atverti</t>
  </si>
  <si>
    <t>Itin žemo profilio, ne daugiau 0,0216”,  kateterio galiuko įėjimo (tip entry) profilis ne daugiau 0,0164”, RX tipo, specialiai CTO procedūroms, gero slydimo-speciali hidrofilinė danga distalinėje dalyje. Galiukas trumpas ne daugiau 1,5 mm. Nominalus slėgis ne mažiau 6 atm., RBP, ne mažiau 16 atm., Balioninio kateterio naudojamas ilgis ne mažiau 140cm, proksimalinis kateterio diametras ne daugiau 1,9F (1-1,5 mm) ir 2,0F (1,75-4,0 mm), (distalinis kateterio diametras ne daugiau 2,36F (1-1,5 mm). Balionėlių ilgiai 5, 8, 10, 12, 15, 20 mm (1,0-1,5 mm diametro balioniniams kateteriams) ir 10, 12, 15, 20, 30 mm (1,75-4,0 mm diametro balioniniams kateteriams).</t>
  </si>
  <si>
    <t>Post-dilataciniai PTVA balioniniai kateteriai</t>
  </si>
  <si>
    <t>Distalinė dalis (galiukas)-ne daugiau nei 2.0F storio, proksimalinė ne daugiau 2.0F
Baliono kateterio darbinis ilgis ne mažiau 140 cm.
Du balioninio kateterio įstumimo gylio žymekliai.
Balionėlių diametrai: nuo 1,75 mm iki 5 mm (diametro žingsnis 0,25 mm).
Balionėlių ilgiai 8 mm, 10 mm, 12 mm, 15 mm, 18 mm.
Nominalus slėgis ne mažiau 12 atm, išbandytas plyšimo slėgis (RBP-angl) ne mažiau 20 atm, 
Baliono diametro pasikeitimas tarp NBP ir RBP ne daugiau 0,4%.
Kateterio (“Crossing profile” angl.) ne daugiau 0,0336”.</t>
  </si>
  <si>
    <t>Priemonės a. radialis kateterizacijai</t>
  </si>
  <si>
    <t>Rinkinys susideda iš punkcinės adatos-kateterio, kurios  diametrai: 20-21G;
vielos-pravedėjo, 4F-5F-6F introdiuserio, padengto hidrofiline danga užtikrinančia gerą slydimą.
Introdiuserių ilgiai: 5-7-10-25 cm. Naudojami su 0,018”, 0,021” viela;
Vielos ilgiai cm, 45 cm ir 80 cm.
Komplekte 1 vnt. 10ml švirkštas;
Viskas supakuota vienoje sterilioje pakuotėje.</t>
  </si>
  <si>
    <t>Kateteris vainikinių arterijų trombų aspiracijai su standinančiu stiletu</t>
  </si>
  <si>
    <t>tinkamas darbui su 0,014“ viela, 6 ir 7 F diametro;                                                                                       
didelio vidinio diametro: 6F kateteriui - ne mažesnio nei 1,00 mm distaliniame gale (ekstrakcijos plotas - ne mažesnis nei 0,79 mm2), proksimaliniame gale 1,10 mm (ekstrakcijos plotas - ne mažesnis nei 0,95 mm2); 7F kateteriui - ne mažesnio nei 1,20 mm (ekstrakcijos plotas - ne mažesnis nei 1,13 mm2) distaliniame gale, proksimaliniame gale 1,32 mm, (ekstrakcijos plotas - ne mažesnis nei 1,37 mm2) ;         
ne trumpesnis nei 140 cm standinantis stiletas, kurio distalinis galas - ne storesnis nei 0,40 mm, proksimalinis - ne storesnis nei 0,42 mm;                                                                                                      trumpas ne ilgesnis nei 10 mm greito pakeitimo (rapid exchange - angl.) segmentas; 30 mm hidrofilinis padengimas nuo kateterio galiuko;  kateterio galiuko žymeklis ne mažiau kaip 5 mm nuo kateterio galiuko; 
Aspiracijos greitis 6F kateteriui ne mažiau 1,6 mL/s, 7 F kateteriui ne mažiau 2,4 mL/s;                                                                                 komplektuojamas kartu su dviem 30 ml atsiurbimo švirkštais, prijungimo žarnele ir  trombų išplovimo filtru padalintu į keturis atskirus segmentus.</t>
  </si>
  <si>
    <t>Dviejaų spindžių mikrokoronarinis kateteris</t>
  </si>
  <si>
    <t>Kateteris dviejų spindžių – RX (vielos įvedimui) ir OTW (antros vielos įvedimui; vaistų/kontrasto suleidimui);
Tinkamas naudoti bifurkacijoms; šoninių šakų priėjimui; tinkamas naudoti retrogradiškai ir antegradiškai;
Naudojamas keteterio ilgis- 140 cm;
Pritaikytas naudoti su 0,014”  vielomis pravedėjomis bei 5 Fr (0,056“) kateteriu;
Du rentgeno kontrastiniai (platinos/iridžio) markeriai kiekvieno spindžio distaliniame gale;
Kateteris žemo profilio – distalinio galiuko vidinis diametras 0,017“ (0,43 mm); išorinis diametras – 2,2 Fr (0,73“); 
Distalinės kateterio dalies padengimas hidrofiline danga (21 cm) užtikrina  ypatingai lengvą kateterio praeinamumą ir lankstumą.</t>
  </si>
  <si>
    <t>PTVA mikrokateteriai lėtinėms visiškoms okliuzijoms atkimšti antegradiškai ar retrogradiškai</t>
  </si>
  <si>
    <t>galiukas – smailėjantis ir lankstus, kad mikrokateterį būtų galima stumti ant nukreipiančiosios vielos (vidinis diametras - ne mažesnis nei 0,015“, išorinis diametras ne didesnis, nei 0,019“);
du mikrokateteriai turi tilpti į 6 Fr nukreipiantijį kateterį;
turi būti 2 spindžių modelis – OTW spindis atsiveriau ne toliau, nei 7 mm nuo galiuko;
vidurinės dalies storis ne didesnis, nei 1,9 F;
galiukas rentgenokontrastinis;
galiukas projungtas prie kateterio be standžios zonos;
galiukas iki 5 mm ilgyje padengtas volframu;
ant galiuko yra volframo – platinos iki 0,8 mm dydžio žymeklis;
padengti hidrofiline danga;
atlaiko iki 300 psi slėgį;
mikrokateterio darbinis ilgis - ne mažiau kaip 135 cm;   spindžio dydis - 0,015-0,018";
mikrokateterio sienelė – iš poliamido, kurio kietumas tolygiai distaliau mažėja;
mikrokateteris supintas iš 2mguard didesnių ir 8 mažesnių spiralių (SHINKA technologija) ir iš volframo vielų - geram sukamojo judesio perdavimui ir atsparumui kompresijai palaikyti;
užlinkus mikrokateteriui linkio vietoje spindis išlieka 100 proc.
stumiant mikrokateterį galima sukti į abi puses.</t>
  </si>
  <si>
    <t>PTVA mikrokateteriai lėtinėms visiškoms okliuzijoms atkimšti (antegradiškai ar retrogradiškai)</t>
  </si>
  <si>
    <t xml:space="preserve">Vienkart. ,steril.
Galiukas integruotas prie kateterio (geresnis vielos ‘’back support’’)
Distalinis specialus hidrofilinis padengimas 60 cm
Spiralinio tipo per visą ilgį
Pritaikyta 0,014’’ diametro vielai
Mikrokateterio darbinis ilgis – 135 , 150 cm;   
įėjimo profilis (Lesion entry profile) 
 – ne mažiau 0,018";
Kateterio galiukas lankstus, trumpas,raudonos spalvos 1 mm
Rentgeno kontrastinis markeris-žymeklis 2 mm 
Mutisegmentinis nusmailintas (‘’tapered’’) dizainas (iki 5 įvairiu segmentų)    </t>
  </si>
  <si>
    <t>Hidrofilinės
vielos</t>
  </si>
  <si>
    <t>Diametras 0,035“;
Ilgiai 80 cm, 150 cm, 180 cm, 260 cm;
Lanksčios dalies ilgis 20 cm, 
Minkštas galiukas 6 cm ir 3 cm ilgio „J“ formos.
PTFE paviršiaus stabilumui ir geresniam slydimui užtikrinti, diagnostinė viela gaminama (pinama) iš plieninės vielos padengtos PTFE, o ne gamybos proceso pabaigoje nupurškiant ar pamerkiant į PTFE</t>
  </si>
  <si>
    <t>Labai aukšto slėgio PTA balioniniai OTW/RX sistemos kateteriai</t>
  </si>
  <si>
    <t>Pritaikytas 0,014” vielai pravedėjui ir 4 F bei 5F introdiuseriams
kateterio ilgis 150 cm
Nominalus slėgis 12 atm. RBP ne mažiau22 atm, 
Balionėlių ilgiai: 15 mm, 20 mm, 40 mm, 80 mm, 120 mm,
Diametrai: 1,50 mm, 2,00 mm, 2,50 mm, 3,00 mm, 3,50 mm, 4,00 mm, 4,50 mm, 5,00 mm, 5,5 mm, 6,00 mm.</t>
  </si>
  <si>
    <t>Mikrokateteris komplektuojamas su viela pravedėja</t>
  </si>
  <si>
    <t>Mikrokateterio karkasas pintas iš volframo vielų;
- Kateteris turi ne mažiau 10 skirtingų segmentų užtikrinančių lankstumą ir praeinamumą;
- Distalinė kateterio dalis ne daugiau 1,9F , proksimalinė dalis ne daugiau 2,8F, vidinis diametras ne mažiau 0,021”, paviršius dengtas hidrofiline danga, vidinė danga – PTFE ar analogiška;
- Kateterio galiukas su rentgenokontrastine žyme.
Kateterio galas tiesus, 450 kampu arba “W” kampu, kateterio galiukas gali būti formuojamas.
- Pakuotėje su suktuku, įkišimo į kateterį ir galiuko formavimo priemone;
- Išorinis diametras 0,016”, ilgiai 135-165-180 cm;
Viela pravedėja pagaminta iš platinos ir nerūdijančio plieno, monolitinė šerdis padengta poliuretanu, tolygiam sukimo momentui 1:1 perduoti, dengtas hidrofiline danga, vielų storis - 0,016", ilgiai – 135cm, 165cm, 180 cm. Lankstaus galiuko (tapered) ilgis ne mažiau 40 cm, radiokontrastinis galiuko ilgis iki 3 cm, tiesus, J formos, dvigubai lenktas ir sigmoidinės formų. Kateterio galiuką galima daug kartų formuoti (shapable).</t>
  </si>
  <si>
    <t>Mikro viela valdomu galiuku</t>
  </si>
  <si>
    <t>Diametras 0,014”. Proksimaliniame gale yra valdymo rankenėlė, kurios pagalba mikro vielos galiukas keičia savo formą. Mikro vielos ilgis ne mažiau 1925 mm, proksimalinės dalies diametras ne daugiau 0,38 mm, distaliniame gale lanksčios dalies ilgis ne mažiau 430 mm, rengenokontrastinis distalinis galiukas ne mažiau 20 mm. Mikro vielos galiuko diametras ne daugiau 0,36 mm.</t>
  </si>
  <si>
    <t>Mikrokateteriai periferinei embolizacijai spiralėmis</t>
  </si>
  <si>
    <t>Katetrio vidinis diametras visame kateterio ilgyje vienodo diametro.
Naudojamas su 0,018” viela pravedėja.
Šerdies pynimas iš volframo ar analogiško metalo. 
Proksimalus/distalus diametrai 2,8F/1,9F
Ilgiai: 110 cm, 130 cm, 135 cm, 150 cm.</t>
  </si>
  <si>
    <t>Mikrokateteriai periferinei embolizacijai su viela pravedėja:</t>
  </si>
  <si>
    <t>• Ilgiai: 110 cm, 130 cm;
• Išorinis diametras 2,7 Fr/ 0,90 mm;
• Vidinis diametras 0,025”/ 0,65 mm;
• Distalinė galas – tiesus;
• 3 sluoksnių kateterio struktūra: vidinis - PTFE danga, vidurinis – volframo vijos, išorinis – poliesterio elastomeras ir pigmentas su hidrofiline polimerine danga;
• Koplektuojama kartu 0,021” viela pravedėja su rentgenokontrastiniu, 3 cm ilgio distaliniu galu, (aukso vijos).   
• Maksimalus slėgis ne mažesnis 750 psi / 5,171 kPa.</t>
  </si>
  <si>
    <t>Trombektomijos 3D priemonės ūmaus insulto gydymui</t>
  </si>
  <si>
    <t>Stentas ištraukėjas  - 3D stento pynimas;
Kontroliuojamo diametro, ant įvedimo sistemos rankenos įtaisytu stumdomu jungtuku;
Ilgis-32 mm, diametrai 1.5 mm-6.0 mm; naudojamas su max 0.021” ID mikrokateteriu;
Ilgis-23 mm, diametrai 0.5 mm-3.0 mm; naudojamas su max 0.017” ID mikrokateteriu
Mikrokateteris-gali būti naudojami su 0,014”, 0,016”, 0,018” vielomis. Kateteris turi 9 skirtingus segmentus. Tiesios, 45o, “Cobra” formų. Šerdies pynimas iš wolframo. Proksimalus/distalus diametrai 2,8/2,7F; 2,4/2,2F; 2,0/1,8F. Ilgiai: 2,7F kateterio- 125 cm, 105 cm.; 2,2F kateterio-150 cm, 135 cm, 110 cm, 70 cm; 1,8F kateterio-150 cm, 135 cm, 110 cm.
Distalaus galo vidinis diametras 2,7F kateteriui-0,027”; 2,2 F kateteriui-0,021”, 1,8F kateteriui-0,017”.
Hidrofilinis padengimas 60 cm; 80 cm; 110 cm.
Vielos pravedėjos- pagamintos iš platinos ir nerūdijančio plieno, monolitinė šerdis padengta poliuretanu, tolygiam sukimo momentui 1:1 perduoti, dengtas hidrofiline danga, vielų storis - 0,016", ilgiai – 135cm, 165cm, 180 cm. Lankstaus galiuko (tapered) ne mažiau 40 cm, radiokontrastinis galiuko ilgis iki 3 cm, tiesus, J formos, dvigubai lenktas ir sigmoidinės formų. Kateterio galiuką galima daug kartų formuoti (shapable).</t>
  </si>
  <si>
    <t>Itrakranijinių aneurizmų stentas sudėtingoms, plataus kaklo, bifurkacinėms aneurizmoms gydyti. Skirtas embolizacinėms spiralėms aneurizmoje prilaikyti.</t>
  </si>
  <si>
    <t>Kontroliuojamo diametro, ant įvedimo sistemos rankenos įtaisytu stumdomu jungtuku;
Rentgenokontrastinis;
Ilgis-32 mm, diametrai 1.5 mm-4.5 mm;
Naudojamas su 0.021” ID mikrokateteriu;
Ilgis-24 mm, diametrai 1.5 mm-3.5 mm;
Naudojamas su 0.021” ID mikrokateteriu;
Ilgis-22 mm, diametrai 0.5 mm-3.0 mm;
Naudojamas su 0.017” ID mikrokateteriu</t>
  </si>
  <si>
    <t>Embolizacinės neuroradiologinės spiralės</t>
  </si>
  <si>
    <t>Atskiriamos (elektrogeneratoriaus pagalba) spiralės kraujagyslėms embolizuoti
Pagamintos iš platinos vielos;
Elektrogeneratoriaus pagalba (spalvinio ir garsinio signalo) nustatoma tiksli spiralės atskyrimo vieta;
Spiralės storis-0.010”, kilpelės diametrai 1.5, 2.0, 2.5, 3.0, 3.5, 4.0 ir 16,0 mm; Spiralės ilgiai 1, 2, 3, 4, 5, 6, 7, 8, 10, 15, 20, 30 cm; (“soft” ir “Extra soft”)
Spiralės storis-0,014”; kilpelės diametrai 2.0, 3.0, 4.0, 5.0, 6.0, 7.0, 8,0, 9.0, 10.0, 12 mm; spiralės ilgiai 9, 12, 15, 20, 30 cm (standartinio kietumo)</t>
  </si>
  <si>
    <t>Elektrogeneratorius spralėms nuo kateterio atskirti</t>
  </si>
  <si>
    <t>Vienkartinis, “Kaneka” spiralių atskyrimo nuo mikrokateterio momentu skleidžiantis garsinį signalą</t>
  </si>
  <si>
    <t>Kateterių Sistema naudojama trombų išsiurbimui kraujagyslių distalinėje dalyje</t>
  </si>
  <si>
    <t>Smegenų trombektomijos kateteriai naudojami su aspiraciniu įrenginiu, smegenų kraujotakai atstatyti.
Sistema sudaryta iš vielos nustūmėjos, diametras ne daugiau 0,020” ir distaliniame gale esančio kateterio.
Kateteriai turi būti įvairių diametrų:
Ne daugiau 3F kateterio, kurio bendras ilgis ne mažiau 163 cm, distalinės dalies katerio ilgis ne mažiau 43cm, distalinio galo vidinis diamteras ne mažiau 0,9 mm (0,036”), išorinis diametras ne daugiau 1,2 mm (0,048”);
4F kateterio, kurio bendras ilgis ne mažiau 150 cm, distalinės dalies katerio ilgis ne mažiau 30 cm, distalinio galo vidinis diamteras ne mažiau 1,1 mm (0,043”), išorinis diametras ne daugiau 1,4 mm (0,055”);
5F kateterio, kurio bendras ilgis ne mažiau 145 cm, distalinės dalies katerio ilgis ne mažiau 25cm, distalinio galo vidinis diamteras ne mažiau 1,4 mm (0,057”), išorinis diametras ne daugiau 1,8 mm (0,072”);
6F kateterio, kurio bendras ilgis ne mažiau 145 cm, distalinės dalies katerio ilgis ne mažiau 25cm, distalinio galo vidinis diamteras ne mažiau 1,8 mm (0,069”), išorinis diametras ne daugiau 2,1 mm (0,082”);
Nukreipiamasis kateteris skirtas smegenų kraujagyslėms naudojamas su kateteriu trombams išsiurbti 
Kateteris turi būti dengtas hidrofiline danga, 8F. Vidinis diametras ne mažiau 0,090”. Išorinis diametras 0,108”. Ilgiai-80 cm, 90 cm, 95 cm.
Sistema sudaryta iš vielos nustūmėjos, diametras ne daugiau 0,020” ir distaliniame gale esančio kateterio.
Kateteriai turi būti įvairių diametrų:
Ne daugiau 3F kateterio, kurio bendras ilgis ne mažiau 163 cm, distalinės dalies katerio ilgis ne mažiau 43cm, distalinio galo vidinis diamteras ne mažiau 0,9 mm (0,036”), išorinis diametras ne daugiau 1,2 mm (0,048”);
4F kateterio, kurio bendras ilgis ne mažiau 150 cm, distalinės dalies katerio ilgis ne mažiau 30 cm, distalinio galo vidinis diamteras ne mažiau 1,1 mm (0,043”), išorinis diametras ne daugiau 1,4 mm (0,055”);
5F kateterio, kurio bendras ilgis ne mažiau 145 cm, distalinės dalies katerio ilgis ne mažiau 25cm, distalinio galo vidinis diamteras ne mažiau 1,4 mm (0,057”), išorinis diametras ne daugiau 1,8 mm (0,072”);</t>
  </si>
  <si>
    <t>Implantuojamas kontrasto ir vaistų įvedimo į veną “port” kateteris</t>
  </si>
  <si>
    <t>Vienkartinis, pagamintas iš plastiko “Portas”, porto membranos skersmuo 7 mm, aukštis 7 mm, plotis 20 mm, ilgis 30 mm, jo pagrinde ne mažiau 3 skylių fiksuoti prie audinių (mini portams 2 skyles kateterio prijungimo pusėje), supakuotas kartu su rinkiniu vienoje sterilioje pakuotėje;
-Tinkamas atlikti CECT (“Contrast Enhanced 
computer tomography”) ir infuzuoti vaistus.
-Įgalina CT kontrastą leisti iki 5cc/s greičiu ir esant 300 psi spaudimui.
-“CT” rengenokontrastinis markeris “Porto” pagrinde, įgalinantis kontroliuoti infuzija.
-Kateteris pagamintas iš polyuretano, kateterio sudetyje turi buti  20% Bario; kad butų rengenokontrastinis 8F diametro. Mini port sistemoms kateteriai 8, 6 ir 5 F
Priemones sudaro: 
“Portas” (1); polyuretano kateteris 8 F  61 cm (1); kateterio užrakinimas (2); skalpeilis (1); 9 F išlukštenamas Introdiuseris (1); 8 F kateterio užraktas (1), venų separatorius (1); viela pravedėjas 0,03870 cm “J” galiuku (1); tuneliavimo priemonė (1); 22G adata (1); 18 G adata (1), “Huber” tipo adata (1);; 10cc švirkštas. 
Galimybė pasirinkti “Mikro rinkinį”, su “Mini Port” sistema, kurį sudaro 5F Coaxialinis introdiuseris, (1), 0.018 45 cm viela pravedėjas su rengenokotrastiniu galiuku (1), 21 G adata su specialiu kontrastiniu galiuku (1).</t>
  </si>
  <si>
    <t>PVM</t>
  </si>
  <si>
    <t>"Išorinis stento paviršius padengtas Sirolimus vaistu ant biodegraduojančio polimerinio paviršiaus;
Vaisto išsiskyrimas per 30 dienų.
Patvirtinta (CE sertifikate) galimybė sutrumpintam (DAPT angl.) vaistų vartojimui iki 1 mėn. po stento implantavimo dėl stabilios krūtinės anginos ir iki 3 mėn. po stento implantavimo dėl ūmios koronarinės ligos.
Vidinis stento paviršius padengtas CD34 antigenu.
DNR tipo spiralinė struktūra dizainas, šlifuotas.
Proksimali dalis 2.3F, distalinė dalis 2.9F
Diametras: 2.5; 2.75; 3.0; 3.5; 4.0 mm., ilgiai 9, 13, 15, 18, 23. 28, 33, 38mm."</t>
  </si>
  <si>
    <t>Itin žemo profilio,  0,0216”,  kateterio galiuko įėjimo (tip entry) profilis 0,0164”, RX tipo, specialiai CTO procedūroms, gero slydimo-speciali hidrofilinė danga distalinėje dalyje. Galiukas trumpas 1,5 mm. Nominalus slėgis ne 6 atm., RBP, ne mažiau 16 atm., Balioninio kateterio naudojamas ilgis ne mažiau 140cm, proksimalinis kateterio diametras ne daugiau 1,9F (1-1,5 mm) ir 2,0F (1,75-4,0 mm), (distalinis kateterio diametras ne daugiau 2,36F (1-1,5 mm). Balionėlių ilgiai 5, 8, 10, 12, 15, 20 mm (1,0-1,5 mm diametro balioniniams kateteriams) ir 10, 12, 15, 20, 30 mm (1,75-4,0 mm diametro balioniniams kateteriams).</t>
  </si>
  <si>
    <t>"Distalinė dalis (galiukas)- 2.0F storio, proksimalinė 2.0F
Baliono kateterio darbinis ilgis 140 cm.
Du balioninio kateterio įstumimo gylio žymekliai.
Balionėlių diametrai: nuo 1,75 mm iki 5 mm (diametro žingsnis 0,25 mm).
Balionėlių ilgiai 8 mm, 10 mm, 12 mm, 15 mm, 18 mm.
Nominalus slėgis 12 atm, išbandytas plyšimo slėgis (RBP-angl) 20 atm, 
Baliono diametro pasikeitimas tarp NBP ir RBP  0,4%.
Kateterio (“Crossing profile” angl.) 0,0336”."</t>
  </si>
  <si>
    <t>"Rinkinys susideda iš punkcinės adatos-kateterio, kurios  diametrai: 20-21G;
vielos-pravedėjo, 4F-5F-6F introdiuserio, padengto hidrofiline danga užtikrinančia gerą slydimą.
Introdiuserių ilgiai: 5-7-10-25 cm. Naudojami su 0,018”, 0,021” viela;
Vielos ilgiai cm, 45 cm ir 80 cm.
Komplekte 1 vnt. 10ml švirkštas;
Viskas supakuota vienoje sterilioje pakuotėje."</t>
  </si>
  <si>
    <t>"tinkamas darbui su 0,014“ viela, 6 ir 7 F diametro;                                                                                       
didelio vidinio diametro: 6F kateteriui - 1,00 mm distaliniame gale (ekstrakcijos plotas - 0,79 mm2), proksimaliniame gale 1,10 mm (ekstrakcijos plotas -0,95 mm2); 7F kateteriui - 1,20 mm (ekstrakcijos plotas - 1,13 mm2) distaliniame gale, proksimaliniame gale 1,32 mm, (ekstrakcijos plotas -1,37 mm2) ;         
 140 cm standinantis stiletas, kurio distalinis galas - 0,40 mm, proksimalinis -0,42 mm;                                                                                                      trumpas ne ilgesnis  10 mm greito pakeitimo (rapid exchange - angl.) segmentas; 30 mm hidrofilinis padengimas nuo kateterio galiuko;  kateterio galiuko žymeklis 5 mm nuo kateterio galiuko; 
Aspiracijos greitis 6F kateteriui 1,6 mL/s, 7 F kateteriui  2,4 mL/s;                                                                                 komplektuojamas kartu su dviem 30 ml atsiurbimo švirkštais, prijungimo žarnele ir  trombų išplovimo filtru padalintu į keturis atskirus segmentus."</t>
  </si>
  <si>
    <t>galiukas – smailėjantis ir lankstus, kad mikrokateterį būtų galima stumti ant nukreipiančiosios vielos (vidinis diametras - 0,015“, išorinis  0,019“);
du mikrokateteriai turi tilpti į 6 Fr nukreipiantijį kateterį;
turi būti 2 spindžių modelis – OTW spindis atsiveriau ne toliau, nei 7 mm nuo galiuko;
vidurinės dalies storis ne didesnis, nei 1,9 F;
galiukas rentgenokontrastinis;
galiukas projungtas prie kateterio be standžios zonos;
galiukas iki 5 mm ilgyje padengtas volframu;
ant galiuko yra volframo – platinos 0,8 mm dydžio žymeklis;
padengti hidrofiline danga;
atlaiko iki 300 psi slėgį;
mikrokateterio darbinis ilgis - 135 cm;   spindžio dydis - 0,015-0,018";
mikrokateterio sienelė – iš poliamido, kurio kietumas tolygiai distaliau mažėja;
mikrokateteris supintas iš 2mguard didesnių ir 8 mažesnių spiralių (SHINKA technologija) ir iš volframo vielų - geram sukamojo judesio perdavimui ir atsparumui kompresijai palaikyti;
užlinkus mikrokateteriui linkio vietoje spindis išlieka 100 proc.
stumiant mikrokateterį galima sukti į abi puses.</t>
  </si>
  <si>
    <t>"Mikrokateterio karkasas pintas iš volframo vielų;
- Kateteris turi ne mažiau 10 skirtingų segmentų užtikrinančių lankstumą ir praeinamumą;
- Distalinė kateterio dalis ne daugiau 1,9F , proksimalinė dalis ne daugiau 2,8F, vidinis diametras ne mažiau 0,021”, paviršius dengtas hidrofiline danga, vidinė danga – PTFE ar analogiška;
- Kateterio galiukas su rentgenokontrastine žyme.
Kateterio galas tiesus, 450 kampu arba “W” kampu, kateterio galiukas gali būti formuojamas.
- Pakuotėje su suktuku, įkišimo į kateterį ir galiuko formavimo priemone;
- Išorinis diametras 0,016”, ilgiai 135-165-180 cm;
Viela pravedėja pagaminta iš platinos ir nerūdijančio plieno, monolitinė šerdis padengta poliuretanu, tolygiam sukimo momentui 1:1 perduoti, dengtas hidrofiline danga, vielų storis - 0,016"", ilgiai – 135cm, 165cm, 180 cm. Lankstaus galiuko (tapered) ilgis 40 cm, radiokontrastinis galiuko ilgis 3 cm, tiesus, J formos, dvigubai lenktas ir sigmoidinės formų. Kateterio galiuką galima daug kartų formuoti (shapable)."</t>
  </si>
  <si>
    <t>Diametras 0,014”. Proksimaliniame gale yra valdymo rankenėlė, kurios pagalba mikro vielos galiukas keičia savo formą. Mikro vielos ilgis 1925 mm, proksimalinės dalies diametras 0,38 mm, distaliniame gale lanksčios dalies ilgis 430 mm, rengenokontrastinis distalinis galiukas 20 mm. Mikro vielos galiuko diametras 0,36 mm.</t>
  </si>
  <si>
    <t>"Katetrio vidinis diametras visame kateterio ilgyje vienodo diametro.
Naudojamas su 0,018” viela pravedėja.
Šerdies pynimas iš volframo ar analogiško metalo. 
Proksimalus/distalus diametrai 2,8F/1,9F
Ilgiai: 110 cm, 130 cm, 135 cm, 150 cm."</t>
  </si>
  <si>
    <t>"• Ilgiai: 110 cm, 130 cm;
• Išorinis diametras 2,7 Fr/ 0,90 mm;
• Vidinis diametras 0,025”/ 0,65 mm;
• Distalinė galas – tiesus;
• 3 sluoksnių kateterio struktūra: vidinis - PTFE danga, vidurinis – volframo vijos, išorinis – poliesterio elastomeras ir pigmentas su hidrofiline polimerine danga;
• Koplektuojama kartu 0,021” viela pravedėja su rentgenokontrastiniu, 3 cm ilgio distaliniu galu, (aukso vijos).   
• Maksimalus slėgis 750 psi / 5,171 kPa."</t>
  </si>
  <si>
    <t>"Stentas ištraukėjas  - 3D stento pynimas;
Kontroliuojamo diametro, ant įvedimo sistemos rankenos įtaisytu stumdomu jungtuku;
Ilgis-32 mm, diametrai 1.5 mm-6.0 mm; naudojamas su max 0.021” ID mikrokateteriu;
Ilgis-23 mm, diametrai 0.5 mm-3.0 mm; naudojamas su max 0.017” ID mikrokateteriu
Mikrokateteris- naudojamas su 0,014”, 0,016”, 0,018” vielomis. Kateteris turi 9 skirtingus segmentus. Tiesios, 45o, “Cobra” formų. Šerdies pynimas iš wolframo. Proksimalus/distalus diametrai 2,8/2,7F; 2,4/2,2F; 2,0/1,8F. Ilgiai: 2,7F kateterio- 125 cm, 105 cm.; 2,2F kateterio-150 cm, 135 cm, 110 cm, 70 cm; 1,8F kateterio-150 cm, 135 cm, 110 cm.
Distalaus galo vidinis diametras 2,7F kateteriui-0,027”; 2,2 F kateteriui-0,021”, 1,8F kateteriui-0,017”.
Hidrofilinis padengimas 60 cm; 80 cm; 110 cm.
Vielos pravedėjos- pagamintos iš platinos ir nerūdijančio plieno, monolitinė šerdis padengta poliuretanu, tolygiam sukimo momentui 1:1 perduoti, dengtas hidrofiline danga, vielų storis - 0,016"", ilgiai – 135cm, 165cm, 180 cm. Lankstus galiukas (tapered) 40 cm, radiokontrastinis galiuko ilgis iki 3 cm, tiesus, J formos, dvigubai lenktas ir sigmoidinės formų. Kateterio galiuką galima daug kartų formuoti (shapable)."</t>
  </si>
  <si>
    <t>"Atskiriamos (elektrogeneratoriaus pagalba) spiralės kraujagyslėms embolizuoti
Pagamintos iš platinos vielos;
Elektrogeneratoriaus pagalba (spalvinio ir garsinio signalo) nustatoma tiksli spiralės atskyrimo vieta;
Spiralės storis-0.010”, kilpelės diametrai 1.5, 2.0, 2.5, 3.0, 3.5, 4.0 ir 16,0 mm; Spiralės ilgiai 1, 2, 3, 4, 5, 6, 7, 8, 10, 15, 20, 30 cm; (“soft” ir “Extra soft”)
Spiralės storis-0,014”; kilpelės diametrai 2.0, 3.0, 4.0, 5.0, 6.0, 7.0, 8,0, 9.0, 10.0, 12 mm; spiralės ilgiai 9, 12, 15, 20, 30 cm (standartinio kietumo)"</t>
  </si>
  <si>
    <t>Smegenų trombektomijos kateteriai naudojami su aspiraciniu įrenginiu, smegenų kraujotakai atstatyti.
Sistema sudaryta iš vielos nustūmėjos, diametras 0,020” ir distaliniame gale esančio kateterio.
Kateteriai turi būti įvairių diametrų:
Ne daugiau 3F kateterio, kurio bendras ilgis 163 cm, distalinės dalies katerio ilgis 43cm, distalinio galo vidinis diamteras 0,9 mm (0,036”), išorinis diametras 1,2 mm (0,048”);
4F kateterio, kurio bendras ilgis 150 cm, distalinės dalies katerio ilgis 30 cm, distalinio galo vidinis diamteras 1,1 mm (0,043”), išorinis diametras 1,4 mm (0,055”);
5F kateterio, kurio bendras ilgis 145 cm, distalinės dalies katerio ilgis 25cm, distalinio galo vidinis diamteras 1,4 mm (0,057”), išorinis diametras 1,8 mm (0,072”);
6F kateterio, kurio bendras ilgis 145 cm, distalinės dalies katerio ilgis 25cm, distalinio galo vidinis diamteras 1,8 mm (0,069”), išorinis diametras 2,1 mm (0,082”);
Nukreipiamasis kateteris skirtas smegenų kraujagyslėms naudojamas su kateteriu trombams išsiurbti 
Kateteris turi būti dengtas hidrofiline danga, 8F. Vidinis diametras 0,090”. Išorinis diametras 0,108”. Ilgiai-80 cm, 90 cm, 95 cm.
Sistema sudaryta iš vielos nustūmėjos, diametras 0,020” ir distaliniame gale esančio kateterio.
Kateteriai turi būti įvairių diametrų:
 3F kateterio, kurio bendras ilgis 163 cm, distalinės dalies katerio ilgis 43cm, distalinio galo vidinis diamteras  0,9 mm (0,036”), išorinis diametras 1,2 mm (0,048”);
4F kateterio, kurio bendras ilgis 150 cm, distalinės dalies katerio ilgis 30 cm, distalinio galo vidinis diamteras 1,1 mm (0,043”), išorinis diametras 1,4 mm (0,055”);
5F kateterio, kurio bendras ilgis 145 cm, distalinės dalies katerio ilgis 25cm, distalinio galo vidinis diamteras 1,4 mm (0,057”), išorinis diametras 1,8 mm (0,072”);</t>
  </si>
  <si>
    <t>OrbusNeich (Olandija)</t>
  </si>
  <si>
    <t>OSCOR (JAV)</t>
  </si>
  <si>
    <t>Kaneka Medix (Japonija)</t>
  </si>
  <si>
    <t>GALT Medical (JAV)</t>
  </si>
  <si>
    <t>Piolax Medical (Japonija)</t>
  </si>
  <si>
    <t>Rapid Medical (Israelis)</t>
  </si>
  <si>
    <t>Tokai Medical (Japonija)</t>
  </si>
  <si>
    <t>Mivi Neuroscience Inc. (JAV)</t>
  </si>
  <si>
    <t>Medcomp (JAV)</t>
  </si>
  <si>
    <t>Įprastiniai įvairaus ilgio introdiuseriai</t>
  </si>
  <si>
    <t>Lengvai įvedami, mažai traumuojantys, su atšaka plovimui ir sklende, diliatatoriumi.
Su hemostatiniu vožtuvu, nepraleidžiančiu kraujo ir oro;
Dideles rezistencijos užlinkimui;
Plėtiklis užsirakinantis išoriniame vamzdelyje;
Komplektuojamas su  50 cm viela pravedėja, tiesiu ar “J” formos galiuku, 0,035” arba 0,038” diametro;
18G adata, 10ml švirkštu;
Dydžiai: 4F, 5F, 6F, 7F, 8F, 9F, 10F, 11F, 12F; 
ilgiai 10 cm ,23 cm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</si>
</sst>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Calibri"/>
      <family val="2"/>
      <scheme val="minor"/>
    </font>
    <font>
      <b/>
      <i/>
      <sz val="10"/>
      <color theme="1"/>
      <name val="Times New Roman"/>
      <family val="1"/>
    </font>
    <font>
      <sz val="10"/>
      <color theme="1"/>
      <name val="Times New Roman"/>
      <family val="1"/>
    </font>
    <font>
      <sz val="8"/>
      <color theme="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0" fillId="0" borderId="0" xfId="0" applyAlignment="1">
      <alignment wrapText="1"/>
    </xf>
    <xf numFmtId="0" fontId="0" fillId="0" borderId="0" xfId="0" applyAlignment="1">
      <alignment horizontal="center" vertical="center" wrapText="1"/>
    </xf>
    <xf numFmtId="0" fontId="2" fillId="0" borderId="0" xfId="0" applyFont="1" applyAlignment="1">
      <alignment wrapText="1"/>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wrapText="1"/>
    </xf>
    <xf numFmtId="0" fontId="2" fillId="0" borderId="1" xfId="0" applyFont="1" applyBorder="1" applyAlignment="1">
      <alignment vertical="center" wrapText="1"/>
    </xf>
    <xf numFmtId="2" fontId="1" fillId="0" borderId="1" xfId="0" applyNumberFormat="1" applyFont="1" applyBorder="1" applyAlignment="1">
      <alignment horizontal="center" vertical="center" wrapText="1"/>
    </xf>
    <xf numFmtId="2" fontId="0" fillId="0" borderId="0" xfId="0" applyNumberFormat="1" applyAlignment="1">
      <alignment horizontal="center" vertical="center" wrapText="1"/>
    </xf>
    <xf numFmtId="2"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0" fontId="3" fillId="0" borderId="1" xfId="0" applyFont="1" applyBorder="1" applyAlignment="1">
      <alignment wrapText="1"/>
    </xf>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topLeftCell="A10" zoomScale="147" zoomScaleNormal="147" zoomScalePageLayoutView="147" workbookViewId="0">
      <selection activeCell="G10" sqref="G10"/>
    </sheetView>
  </sheetViews>
  <sheetFormatPr baseColWidth="10" defaultRowHeight="15" x14ac:dyDescent="0"/>
  <cols>
    <col min="1" max="1" width="7" style="4" customWidth="1"/>
    <col min="2" max="2" width="13.1640625" style="2" customWidth="1"/>
    <col min="3" max="3" width="45.33203125" style="1" customWidth="1"/>
    <col min="5" max="5" width="13.5" customWidth="1"/>
    <col min="6" max="6" width="10.83203125" style="2"/>
    <col min="7" max="7" width="10.83203125" style="13"/>
    <col min="8" max="8" width="4.83203125" style="13" customWidth="1"/>
    <col min="10" max="11" width="10.83203125" style="13"/>
  </cols>
  <sheetData>
    <row r="1" spans="1:11" ht="36">
      <c r="A1" s="5" t="s">
        <v>0</v>
      </c>
      <c r="B1" s="5" t="s">
        <v>1</v>
      </c>
      <c r="C1" s="5" t="s">
        <v>2</v>
      </c>
      <c r="D1" s="6" t="s">
        <v>3</v>
      </c>
      <c r="E1" s="5" t="s">
        <v>4</v>
      </c>
      <c r="F1" s="5" t="s">
        <v>5</v>
      </c>
      <c r="G1" s="12" t="s">
        <v>6</v>
      </c>
      <c r="H1" s="12" t="s">
        <v>50</v>
      </c>
      <c r="I1" s="5" t="s">
        <v>7</v>
      </c>
      <c r="J1" s="12" t="s">
        <v>8</v>
      </c>
      <c r="K1" s="12" t="s">
        <v>9</v>
      </c>
    </row>
    <row r="2" spans="1:11" ht="159" customHeight="1">
      <c r="A2" s="7">
        <v>10</v>
      </c>
      <c r="B2" s="8" t="s">
        <v>10</v>
      </c>
      <c r="C2" s="9" t="s">
        <v>11</v>
      </c>
      <c r="D2" s="10" t="s">
        <v>64</v>
      </c>
      <c r="E2" s="16" t="s">
        <v>51</v>
      </c>
      <c r="F2" s="8">
        <v>100</v>
      </c>
      <c r="G2" s="14">
        <v>371</v>
      </c>
      <c r="H2" s="14">
        <v>0.05</v>
      </c>
      <c r="I2" s="7">
        <f t="shared" ref="I2:I22" si="0">G2+(G2*H2)</f>
        <v>389.55</v>
      </c>
      <c r="J2" s="14">
        <f t="shared" ref="J2:J7" si="1">F2*G2</f>
        <v>37100</v>
      </c>
      <c r="K2" s="14">
        <f t="shared" ref="K2:K22" si="2">F2*I2</f>
        <v>38955</v>
      </c>
    </row>
    <row r="3" spans="1:11" ht="159" customHeight="1">
      <c r="A3" s="7">
        <v>21</v>
      </c>
      <c r="B3" s="8" t="s">
        <v>12</v>
      </c>
      <c r="C3" s="9" t="s">
        <v>13</v>
      </c>
      <c r="D3" s="10" t="s">
        <v>64</v>
      </c>
      <c r="E3" s="16" t="s">
        <v>52</v>
      </c>
      <c r="F3" s="8">
        <v>90</v>
      </c>
      <c r="G3" s="14">
        <v>95</v>
      </c>
      <c r="H3" s="14">
        <v>0.05</v>
      </c>
      <c r="I3" s="7">
        <f t="shared" si="0"/>
        <v>99.75</v>
      </c>
      <c r="J3" s="14">
        <f t="shared" si="1"/>
        <v>8550</v>
      </c>
      <c r="K3" s="14">
        <f t="shared" si="2"/>
        <v>8977.5</v>
      </c>
    </row>
    <row r="4" spans="1:11" ht="166" customHeight="1">
      <c r="A4" s="7">
        <v>22</v>
      </c>
      <c r="B4" s="8" t="s">
        <v>14</v>
      </c>
      <c r="C4" s="9" t="s">
        <v>15</v>
      </c>
      <c r="D4" s="10" t="s">
        <v>64</v>
      </c>
      <c r="E4" s="16" t="s">
        <v>53</v>
      </c>
      <c r="F4" s="8">
        <v>90</v>
      </c>
      <c r="G4" s="14">
        <v>74</v>
      </c>
      <c r="H4" s="14">
        <v>0.05</v>
      </c>
      <c r="I4" s="7">
        <f t="shared" si="0"/>
        <v>77.7</v>
      </c>
      <c r="J4" s="14">
        <f t="shared" si="1"/>
        <v>6660</v>
      </c>
      <c r="K4" s="14">
        <f t="shared" si="2"/>
        <v>6993</v>
      </c>
    </row>
    <row r="5" spans="1:11" ht="201">
      <c r="A5" s="7">
        <v>37</v>
      </c>
      <c r="B5" s="8" t="s">
        <v>16</v>
      </c>
      <c r="C5" s="9" t="s">
        <v>17</v>
      </c>
      <c r="D5" s="10" t="s">
        <v>65</v>
      </c>
      <c r="E5" s="16" t="s">
        <v>54</v>
      </c>
      <c r="F5" s="8">
        <v>900</v>
      </c>
      <c r="G5" s="14">
        <v>15.9</v>
      </c>
      <c r="H5" s="14">
        <v>0.05</v>
      </c>
      <c r="I5" s="7">
        <f t="shared" si="0"/>
        <v>16.695</v>
      </c>
      <c r="J5" s="14">
        <f t="shared" si="1"/>
        <v>14310</v>
      </c>
      <c r="K5" s="14">
        <f t="shared" si="2"/>
        <v>15025.5</v>
      </c>
    </row>
    <row r="6" spans="1:11" ht="409.6">
      <c r="A6" s="7">
        <v>48</v>
      </c>
      <c r="B6" s="8" t="s">
        <v>18</v>
      </c>
      <c r="C6" s="9" t="s">
        <v>19</v>
      </c>
      <c r="D6" s="10" t="s">
        <v>66</v>
      </c>
      <c r="E6" s="16" t="s">
        <v>55</v>
      </c>
      <c r="F6" s="8">
        <v>50</v>
      </c>
      <c r="G6" s="14">
        <v>152</v>
      </c>
      <c r="H6" s="14">
        <v>0.05</v>
      </c>
      <c r="I6" s="7">
        <f t="shared" si="0"/>
        <v>159.6</v>
      </c>
      <c r="J6" s="14">
        <f t="shared" si="1"/>
        <v>7600</v>
      </c>
      <c r="K6" s="14">
        <f t="shared" si="2"/>
        <v>7980</v>
      </c>
    </row>
    <row r="7" spans="1:11" ht="381">
      <c r="A7" s="7">
        <v>49</v>
      </c>
      <c r="B7" s="8" t="s">
        <v>20</v>
      </c>
      <c r="C7" s="10" t="s">
        <v>21</v>
      </c>
      <c r="D7" s="10" t="s">
        <v>66</v>
      </c>
      <c r="E7" s="16" t="s">
        <v>21</v>
      </c>
      <c r="F7" s="8">
        <v>9</v>
      </c>
      <c r="G7" s="14">
        <v>460</v>
      </c>
      <c r="H7" s="14">
        <v>0.05</v>
      </c>
      <c r="I7" s="15">
        <f t="shared" si="0"/>
        <v>483</v>
      </c>
      <c r="J7" s="14">
        <f t="shared" si="1"/>
        <v>4140</v>
      </c>
      <c r="K7" s="14">
        <f t="shared" si="2"/>
        <v>4347</v>
      </c>
    </row>
    <row r="8" spans="1:11" ht="409.6">
      <c r="A8" s="7">
        <v>52</v>
      </c>
      <c r="B8" s="8" t="s">
        <v>22</v>
      </c>
      <c r="C8" s="10" t="s">
        <v>23</v>
      </c>
      <c r="D8" s="10" t="s">
        <v>64</v>
      </c>
      <c r="E8" s="16" t="s">
        <v>56</v>
      </c>
      <c r="F8" s="8">
        <v>9</v>
      </c>
      <c r="G8" s="14">
        <v>450</v>
      </c>
      <c r="H8" s="14">
        <v>0.05</v>
      </c>
      <c r="I8" s="15">
        <f t="shared" si="0"/>
        <v>472.5</v>
      </c>
      <c r="J8" s="14">
        <f>F8*G8</f>
        <v>4050</v>
      </c>
      <c r="K8" s="14">
        <f t="shared" si="2"/>
        <v>4252.5</v>
      </c>
    </row>
    <row r="9" spans="1:11" ht="189" customHeight="1">
      <c r="A9" s="7">
        <v>53</v>
      </c>
      <c r="B9" s="8" t="s">
        <v>24</v>
      </c>
      <c r="C9" s="10" t="s">
        <v>25</v>
      </c>
      <c r="D9" s="10" t="s">
        <v>64</v>
      </c>
      <c r="E9" s="16" t="s">
        <v>25</v>
      </c>
      <c r="F9" s="8">
        <v>9</v>
      </c>
      <c r="G9" s="14">
        <v>450</v>
      </c>
      <c r="H9" s="14">
        <v>0.05</v>
      </c>
      <c r="I9" s="15">
        <f t="shared" si="0"/>
        <v>472.5</v>
      </c>
      <c r="J9" s="14">
        <f>F9*G9</f>
        <v>4050</v>
      </c>
      <c r="K9" s="14">
        <f t="shared" si="2"/>
        <v>4252.5</v>
      </c>
    </row>
    <row r="10" spans="1:11" ht="115" customHeight="1">
      <c r="A10" s="7">
        <v>117</v>
      </c>
      <c r="B10" s="8" t="s">
        <v>26</v>
      </c>
      <c r="C10" s="10" t="s">
        <v>27</v>
      </c>
      <c r="D10" s="10" t="s">
        <v>67</v>
      </c>
      <c r="E10" s="16" t="s">
        <v>27</v>
      </c>
      <c r="F10" s="8">
        <v>250</v>
      </c>
      <c r="G10" s="14">
        <v>19</v>
      </c>
      <c r="H10" s="14">
        <v>0.05</v>
      </c>
      <c r="I10" s="15">
        <f t="shared" si="0"/>
        <v>19.95</v>
      </c>
      <c r="J10" s="14">
        <f>F10*G10</f>
        <v>4750</v>
      </c>
      <c r="K10" s="14">
        <f t="shared" si="2"/>
        <v>4987.5</v>
      </c>
    </row>
    <row r="11" spans="1:11" ht="92" customHeight="1">
      <c r="A11" s="7">
        <v>118</v>
      </c>
      <c r="B11" s="8" t="s">
        <v>28</v>
      </c>
      <c r="C11" s="10" t="s">
        <v>29</v>
      </c>
      <c r="D11" s="10" t="s">
        <v>64</v>
      </c>
      <c r="E11" s="16" t="s">
        <v>29</v>
      </c>
      <c r="F11" s="8">
        <v>50</v>
      </c>
      <c r="G11" s="14">
        <v>100</v>
      </c>
      <c r="H11" s="14">
        <v>0.05</v>
      </c>
      <c r="I11" s="15">
        <f t="shared" si="0"/>
        <v>105</v>
      </c>
      <c r="J11" s="14">
        <f>G11*F11</f>
        <v>5000</v>
      </c>
      <c r="K11" s="14">
        <f t="shared" si="2"/>
        <v>5250</v>
      </c>
    </row>
    <row r="12" spans="1:11" ht="263" customHeight="1">
      <c r="A12" s="7">
        <v>120</v>
      </c>
      <c r="B12" s="8" t="s">
        <v>30</v>
      </c>
      <c r="C12" s="10" t="s">
        <v>31</v>
      </c>
      <c r="D12" s="10" t="s">
        <v>68</v>
      </c>
      <c r="E12" s="16" t="s">
        <v>57</v>
      </c>
      <c r="F12" s="8">
        <v>15</v>
      </c>
      <c r="G12" s="14">
        <v>317</v>
      </c>
      <c r="H12" s="14">
        <v>0.05</v>
      </c>
      <c r="I12" s="7">
        <f t="shared" si="0"/>
        <v>332.85</v>
      </c>
      <c r="J12" s="14">
        <f t="shared" ref="J12:J22" si="3">F12*G12</f>
        <v>4755</v>
      </c>
      <c r="K12" s="14">
        <f t="shared" si="2"/>
        <v>4992.75</v>
      </c>
    </row>
    <row r="13" spans="1:11" ht="91" customHeight="1">
      <c r="A13" s="7">
        <v>121</v>
      </c>
      <c r="B13" s="8" t="s">
        <v>32</v>
      </c>
      <c r="C13" s="10" t="s">
        <v>33</v>
      </c>
      <c r="D13" s="10" t="s">
        <v>69</v>
      </c>
      <c r="E13" s="16" t="s">
        <v>58</v>
      </c>
      <c r="F13" s="8">
        <v>10</v>
      </c>
      <c r="G13" s="14">
        <v>250</v>
      </c>
      <c r="H13" s="14">
        <v>0.05</v>
      </c>
      <c r="I13" s="15">
        <f t="shared" si="0"/>
        <v>262.5</v>
      </c>
      <c r="J13" s="14">
        <f t="shared" si="3"/>
        <v>2500</v>
      </c>
      <c r="K13" s="14">
        <f t="shared" si="2"/>
        <v>2625</v>
      </c>
    </row>
    <row r="14" spans="1:11" ht="131">
      <c r="A14" s="7">
        <v>122</v>
      </c>
      <c r="B14" s="8" t="s">
        <v>34</v>
      </c>
      <c r="C14" s="10" t="s">
        <v>35</v>
      </c>
      <c r="D14" s="10" t="s">
        <v>70</v>
      </c>
      <c r="E14" s="16" t="s">
        <v>59</v>
      </c>
      <c r="F14" s="8">
        <v>10</v>
      </c>
      <c r="G14" s="14">
        <v>304</v>
      </c>
      <c r="H14" s="14">
        <v>0.05</v>
      </c>
      <c r="I14" s="15">
        <f t="shared" si="0"/>
        <v>319.2</v>
      </c>
      <c r="J14" s="14">
        <f t="shared" si="3"/>
        <v>3040</v>
      </c>
      <c r="K14" s="14">
        <f t="shared" si="2"/>
        <v>3192</v>
      </c>
    </row>
    <row r="15" spans="1:11" ht="147" customHeight="1">
      <c r="A15" s="7">
        <v>154</v>
      </c>
      <c r="B15" s="8" t="s">
        <v>36</v>
      </c>
      <c r="C15" s="10" t="s">
        <v>37</v>
      </c>
      <c r="D15" s="10" t="s">
        <v>68</v>
      </c>
      <c r="E15" s="16" t="s">
        <v>60</v>
      </c>
      <c r="F15" s="8">
        <v>15</v>
      </c>
      <c r="G15" s="14">
        <v>335</v>
      </c>
      <c r="H15" s="14">
        <v>0.05</v>
      </c>
      <c r="I15" s="7">
        <f t="shared" si="0"/>
        <v>351.75</v>
      </c>
      <c r="J15" s="14">
        <f t="shared" si="3"/>
        <v>5025</v>
      </c>
      <c r="K15" s="14">
        <f t="shared" si="2"/>
        <v>5276.25</v>
      </c>
    </row>
    <row r="16" spans="1:11" ht="147" customHeight="1">
      <c r="A16" s="7">
        <v>159</v>
      </c>
      <c r="B16" s="8" t="s">
        <v>73</v>
      </c>
      <c r="C16" s="10" t="s">
        <v>74</v>
      </c>
      <c r="D16" s="10" t="s">
        <v>65</v>
      </c>
      <c r="E16" s="16" t="s">
        <v>74</v>
      </c>
      <c r="F16" s="8">
        <v>900</v>
      </c>
      <c r="G16" s="14">
        <v>12.5</v>
      </c>
      <c r="H16" s="14">
        <v>0.05</v>
      </c>
      <c r="I16" s="15">
        <f>G16+(G16*H16)</f>
        <v>13.125</v>
      </c>
      <c r="J16" s="14">
        <f t="shared" si="3"/>
        <v>11250</v>
      </c>
      <c r="K16" s="14">
        <f t="shared" si="2"/>
        <v>11812.5</v>
      </c>
    </row>
    <row r="17" spans="1:11" ht="319" customHeight="1">
      <c r="A17" s="7">
        <v>163</v>
      </c>
      <c r="B17" s="8" t="s">
        <v>38</v>
      </c>
      <c r="C17" s="10" t="s">
        <v>39</v>
      </c>
      <c r="D17" s="10" t="s">
        <v>69</v>
      </c>
      <c r="E17" s="16" t="s">
        <v>61</v>
      </c>
      <c r="F17" s="8">
        <v>4</v>
      </c>
      <c r="G17" s="14">
        <v>3450</v>
      </c>
      <c r="H17" s="14">
        <v>0.05</v>
      </c>
      <c r="I17" s="15">
        <f t="shared" si="0"/>
        <v>3622.5</v>
      </c>
      <c r="J17" s="14">
        <f t="shared" si="3"/>
        <v>13800</v>
      </c>
      <c r="K17" s="14">
        <f t="shared" si="2"/>
        <v>14490</v>
      </c>
    </row>
    <row r="18" spans="1:11" ht="180">
      <c r="A18" s="7">
        <v>164</v>
      </c>
      <c r="B18" s="8" t="s">
        <v>40</v>
      </c>
      <c r="C18" s="11" t="s">
        <v>41</v>
      </c>
      <c r="D18" s="10" t="s">
        <v>69</v>
      </c>
      <c r="E18" s="17" t="s">
        <v>41</v>
      </c>
      <c r="F18" s="8">
        <v>4</v>
      </c>
      <c r="G18" s="14">
        <v>1710</v>
      </c>
      <c r="H18" s="14">
        <v>0.05</v>
      </c>
      <c r="I18" s="15">
        <f t="shared" si="0"/>
        <v>1795.5</v>
      </c>
      <c r="J18" s="14">
        <f t="shared" si="3"/>
        <v>6840</v>
      </c>
      <c r="K18" s="14">
        <f t="shared" si="2"/>
        <v>7182</v>
      </c>
    </row>
    <row r="19" spans="1:11" ht="168" customHeight="1">
      <c r="A19" s="7">
        <v>167</v>
      </c>
      <c r="B19" s="8" t="s">
        <v>42</v>
      </c>
      <c r="C19" s="10" t="s">
        <v>43</v>
      </c>
      <c r="D19" s="10" t="s">
        <v>66</v>
      </c>
      <c r="E19" s="16" t="s">
        <v>62</v>
      </c>
      <c r="F19" s="8">
        <v>27</v>
      </c>
      <c r="G19" s="14">
        <v>511</v>
      </c>
      <c r="H19" s="14">
        <v>0.05</v>
      </c>
      <c r="I19" s="7">
        <f t="shared" si="0"/>
        <v>536.54999999999995</v>
      </c>
      <c r="J19" s="14">
        <f t="shared" si="3"/>
        <v>13797</v>
      </c>
      <c r="K19" s="14">
        <f t="shared" si="2"/>
        <v>14486.849999999999</v>
      </c>
    </row>
    <row r="20" spans="1:11" ht="51">
      <c r="A20" s="7">
        <v>168</v>
      </c>
      <c r="B20" s="8" t="s">
        <v>44</v>
      </c>
      <c r="C20" s="10" t="s">
        <v>45</v>
      </c>
      <c r="D20" s="10" t="s">
        <v>66</v>
      </c>
      <c r="E20" s="16" t="s">
        <v>45</v>
      </c>
      <c r="F20" s="8">
        <v>10</v>
      </c>
      <c r="G20" s="14">
        <v>90</v>
      </c>
      <c r="H20" s="14">
        <v>0.05</v>
      </c>
      <c r="I20" s="15">
        <f t="shared" si="0"/>
        <v>94.5</v>
      </c>
      <c r="J20" s="14">
        <f t="shared" si="3"/>
        <v>900</v>
      </c>
      <c r="K20" s="14">
        <f t="shared" si="2"/>
        <v>945</v>
      </c>
    </row>
    <row r="21" spans="1:11" ht="409.6">
      <c r="A21" s="7">
        <v>191</v>
      </c>
      <c r="B21" s="8" t="s">
        <v>46</v>
      </c>
      <c r="C21" s="10" t="s">
        <v>47</v>
      </c>
      <c r="D21" s="10" t="s">
        <v>71</v>
      </c>
      <c r="E21" s="16" t="s">
        <v>63</v>
      </c>
      <c r="F21" s="8">
        <v>25</v>
      </c>
      <c r="G21" s="14">
        <v>1028</v>
      </c>
      <c r="H21" s="14">
        <v>0.05</v>
      </c>
      <c r="I21" s="15">
        <f t="shared" si="0"/>
        <v>1079.4000000000001</v>
      </c>
      <c r="J21" s="14">
        <f t="shared" si="3"/>
        <v>25700</v>
      </c>
      <c r="K21" s="14">
        <f t="shared" si="2"/>
        <v>26985.000000000004</v>
      </c>
    </row>
    <row r="22" spans="1:11" ht="409.6">
      <c r="A22" s="7">
        <v>207</v>
      </c>
      <c r="B22" s="8" t="s">
        <v>48</v>
      </c>
      <c r="C22" s="10" t="s">
        <v>49</v>
      </c>
      <c r="D22" s="10" t="s">
        <v>72</v>
      </c>
      <c r="E22" s="16" t="s">
        <v>49</v>
      </c>
      <c r="F22" s="8">
        <v>10</v>
      </c>
      <c r="G22" s="14">
        <v>140</v>
      </c>
      <c r="H22" s="14">
        <v>0.05</v>
      </c>
      <c r="I22" s="15">
        <f t="shared" si="0"/>
        <v>147</v>
      </c>
      <c r="J22" s="14">
        <f t="shared" si="3"/>
        <v>1400</v>
      </c>
      <c r="K22" s="14">
        <f t="shared" si="2"/>
        <v>1470</v>
      </c>
    </row>
    <row r="29" spans="1:11">
      <c r="C29" s="3"/>
    </row>
  </sheetData>
  <pageMargins left="0.7" right="0.7" top="0.75" bottom="0.75" header="0.3" footer="0.3"/>
  <pageSetup paperSize="9" orientation="landscape"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Aidas Kudarauskas</cp:lastModifiedBy>
  <dcterms:created xsi:type="dcterms:W3CDTF">2019-11-06T12:05:11Z</dcterms:created>
  <dcterms:modified xsi:type="dcterms:W3CDTF">2019-11-16T22:54:00Z</dcterms:modified>
</cp:coreProperties>
</file>