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370\OneDrive - Lietuvos Geležinkeliai\Desktop\Galutinis\"/>
    </mc:Choice>
  </mc:AlternateContent>
  <xr:revisionPtr revIDLastSave="24" documentId="8_{1104CA47-E696-4D17-BEBB-650B4213559B}" xr6:coauthVersionLast="45" xr6:coauthVersionMax="45" xr10:uidLastSave="{5C70D574-CD55-4523-BC71-01D6A7E77A87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5" i="1" l="1"/>
  <c r="H36" i="1" l="1"/>
  <c r="H37" i="1" s="1"/>
</calcChain>
</file>

<file path=xl/sharedStrings.xml><?xml version="1.0" encoding="utf-8"?>
<sst xmlns="http://schemas.openxmlformats.org/spreadsheetml/2006/main" count="125" uniqueCount="46">
  <si>
    <t>priedas Nr. 1</t>
  </si>
  <si>
    <t>KELMAČIO EM-140 TECHNINĖS PATIKROS, REMONTO IR TEPALŲ KEITIMO ĮKAINIAI</t>
  </si>
  <si>
    <t>Eil.Nr.</t>
  </si>
  <si>
    <t>Pavadinimas</t>
  </si>
  <si>
    <t>Preliminarus kiekis, vnt.</t>
  </si>
  <si>
    <t>1 vnt. patikros įkainis, Eur.</t>
  </si>
  <si>
    <t>1 vnt. remonto įkainis, Eur.</t>
  </si>
  <si>
    <t>1 vnt. hidraulinio bandymo įkainis, Eur.</t>
  </si>
  <si>
    <t>1 paslaugos/prekės įkainis, Eur</t>
  </si>
  <si>
    <t>Suma be PVM, Eur.</t>
  </si>
  <si>
    <t>8=3x(4+5+6+7)</t>
  </si>
  <si>
    <t>Aširačių apžiūra</t>
  </si>
  <si>
    <t> X</t>
  </si>
  <si>
    <t>Ašidėžių apžiūra</t>
  </si>
  <si>
    <t xml:space="preserve">Mašinisto pagalbinis kranas Nr. 172 </t>
  </si>
  <si>
    <t xml:space="preserve">Apsauginis vožtuvas </t>
  </si>
  <si>
    <t xml:space="preserve">Autosankaba SA-3 </t>
  </si>
  <si>
    <t xml:space="preserve">Oro manometras </t>
  </si>
  <si>
    <t>Jungiamosios žarnos</t>
  </si>
  <si>
    <t>Stabdžių cilindras</t>
  </si>
  <si>
    <t>Oro skirstytuvas</t>
  </si>
  <si>
    <t xml:space="preserve">KLUB-UP greičio daviklis </t>
  </si>
  <si>
    <t xml:space="preserve">KLUB-UP elektrinis oro vožtuvas </t>
  </si>
  <si>
    <t xml:space="preserve">KLUB-UP slėgio daviklis </t>
  </si>
  <si>
    <t xml:space="preserve">Oro rezervuaras </t>
  </si>
  <si>
    <t>Galiniai ir skiriamieji čiaupai</t>
  </si>
  <si>
    <t>Slopintuvai</t>
  </si>
  <si>
    <t>X</t>
  </si>
  <si>
    <t>MAN variklio - alyvos 10W40  (50 l) arba lygiavertės keitimas</t>
  </si>
  <si>
    <t>Deutch variklo - alyvos 10W40 (50 l) arba lygiavertė keitimas</t>
  </si>
  <si>
    <t>Transmisinės alyvos ShellSpirax A80W90 arba lygiavertės (27 l) keitimas</t>
  </si>
  <si>
    <t>Aušinimo sistemos - ShellTegula v32 Voith T312  alyvos arba lygiavertės (25 l) keitimas</t>
  </si>
  <si>
    <t>Turbininės transmisijos - ShellTegula v32 Voith T312  alyvos arba lygiavertės (120 l) keitimas</t>
  </si>
  <si>
    <t>Aušinimo skysčio - Antifrizas (550 l) keitimas</t>
  </si>
  <si>
    <t>Gesinimo skysčio INTEREX3000 25L arba lygiaverčio (100 l) keitimas</t>
  </si>
  <si>
    <t>Elektrinio Kompresoriaus - ShellCorena P-100 alyvos arba lygiavertės (2 l) keitimas</t>
  </si>
  <si>
    <t>Kardaninio veleno – alyvos (400 gr) keitimas</t>
  </si>
  <si>
    <t>Tepimo taškų - Shell alvania RL2 alyvos arba lygiavertės (200 gr) keitimas</t>
  </si>
  <si>
    <t>MAN D2842 LE 602 (580kW) variklio diagnostika</t>
  </si>
  <si>
    <t>DEUTZ BF411 - 2011/1606 variklio diagnostika</t>
  </si>
  <si>
    <t>Voith T312 turbininės  transmisijos diagnostika</t>
  </si>
  <si>
    <t>MAN variklio diržų, įtempėjų ir guolių keitimas</t>
  </si>
  <si>
    <t>Pasiūlymo kaina be PVM:</t>
  </si>
  <si>
    <t>PVM (nurodyti procentą)</t>
  </si>
  <si>
    <t>Pasiūlymo kaina su PVM:</t>
  </si>
  <si>
    <t>Pasiūlymo Nr. 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</si>
</sst>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/>
    </xf>
    <xf numFmtId="2" fontId="6" fillId="0" borderId="6" xfId="0" applyNumberFormat="1" applyFont="1" applyBorder="1" applyAlignment="1">
      <alignment horizontal="right" vertical="center"/>
    </xf>
    <xf numFmtId="2" fontId="6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A13" workbookViewId="0">
      <selection activeCell="K11" sqref="K11"/>
    </sheetView>
  </sheetViews>
  <sheetFormatPr defaultRowHeight="15" x14ac:dyDescent="0.25"/>
  <cols>
    <col min="1" max="1" width="4.42578125" customWidth="1"/>
    <col min="2" max="2" width="52" customWidth="1"/>
    <col min="3" max="3" width="9.7109375" customWidth="1"/>
    <col min="4" max="4" width="12.42578125" customWidth="1"/>
    <col min="5" max="6" width="11.5703125" customWidth="1"/>
    <col min="7" max="7" width="11.7109375" customWidth="1"/>
    <col min="8" max="8" width="15.5703125" customWidth="1"/>
    <col min="11" max="11" width="9.85546875" customWidth="1"/>
    <col min="18" max="18" width="9.140625" style="2"/>
    <col min="19" max="19" width="10.28515625" style="2" customWidth="1"/>
    <col min="20" max="21" width="9.140625" style="2"/>
  </cols>
  <sheetData>
    <row r="1" spans="1:21" x14ac:dyDescent="0.25">
      <c r="A1" s="15"/>
      <c r="B1" s="15"/>
      <c r="C1" s="15"/>
      <c r="D1" s="15"/>
      <c r="E1" s="16" t="s">
        <v>45</v>
      </c>
      <c r="F1" s="16"/>
      <c r="G1" s="16"/>
      <c r="H1" s="16" t="s">
        <v>0</v>
      </c>
    </row>
    <row r="2" spans="1:21" x14ac:dyDescent="0.25">
      <c r="A2" s="41" t="s">
        <v>1</v>
      </c>
      <c r="B2" s="41"/>
      <c r="C2" s="41"/>
      <c r="D2" s="41"/>
      <c r="E2" s="41"/>
      <c r="F2" s="41"/>
      <c r="G2" s="41"/>
      <c r="H2" s="41"/>
    </row>
    <row r="3" spans="1:21" ht="15.75" thickBot="1" x14ac:dyDescent="0.3">
      <c r="A3" s="15"/>
      <c r="B3" s="15"/>
      <c r="C3" s="15"/>
      <c r="D3" s="15"/>
      <c r="E3" s="15"/>
      <c r="F3" s="15"/>
      <c r="G3" s="15"/>
      <c r="H3" s="15"/>
    </row>
    <row r="4" spans="1:21" s="3" customFormat="1" ht="51" x14ac:dyDescent="0.25">
      <c r="A4" s="17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9" t="s">
        <v>9</v>
      </c>
      <c r="R4" s="4"/>
      <c r="S4" s="4"/>
      <c r="T4" s="4"/>
      <c r="U4" s="4"/>
    </row>
    <row r="5" spans="1:21" s="1" customFormat="1" ht="15.75" x14ac:dyDescent="0.25">
      <c r="A5" s="20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8</v>
      </c>
      <c r="H5" s="22" t="s">
        <v>10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s="1" customFormat="1" ht="15.75" x14ac:dyDescent="0.25">
      <c r="A6" s="20">
        <v>1</v>
      </c>
      <c r="B6" s="23" t="s">
        <v>11</v>
      </c>
      <c r="C6" s="24">
        <v>1</v>
      </c>
      <c r="D6" s="25">
        <v>2820</v>
      </c>
      <c r="E6" s="26" t="s">
        <v>12</v>
      </c>
      <c r="F6" s="26" t="s">
        <v>12</v>
      </c>
      <c r="G6" s="26" t="s">
        <v>12</v>
      </c>
      <c r="H6" s="27">
        <f>C6*D6</f>
        <v>2820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" customFormat="1" ht="15.75" x14ac:dyDescent="0.25">
      <c r="A7" s="28">
        <v>2</v>
      </c>
      <c r="B7" s="23" t="s">
        <v>13</v>
      </c>
      <c r="C7" s="24">
        <v>8</v>
      </c>
      <c r="D7" s="25">
        <v>390</v>
      </c>
      <c r="E7" s="26" t="s">
        <v>12</v>
      </c>
      <c r="F7" s="26" t="s">
        <v>12</v>
      </c>
      <c r="G7" s="26" t="s">
        <v>12</v>
      </c>
      <c r="H7" s="27">
        <f>C7*D7</f>
        <v>3120</v>
      </c>
      <c r="J7" s="6"/>
      <c r="K7" s="7"/>
      <c r="L7" s="6"/>
      <c r="M7" s="5"/>
      <c r="N7" s="8"/>
      <c r="O7" s="8"/>
      <c r="P7" s="5"/>
      <c r="Q7" s="5"/>
      <c r="R7" s="6"/>
      <c r="S7" s="7"/>
      <c r="T7" s="6"/>
      <c r="U7" s="5"/>
    </row>
    <row r="8" spans="1:21" s="1" customFormat="1" ht="15.75" x14ac:dyDescent="0.25">
      <c r="A8" s="28">
        <v>3</v>
      </c>
      <c r="B8" s="23" t="s">
        <v>14</v>
      </c>
      <c r="C8" s="29">
        <v>1</v>
      </c>
      <c r="D8" s="26">
        <v>143</v>
      </c>
      <c r="E8" s="26">
        <v>243</v>
      </c>
      <c r="F8" s="26" t="s">
        <v>12</v>
      </c>
      <c r="G8" s="26" t="s">
        <v>12</v>
      </c>
      <c r="H8" s="30">
        <f>C8*(D8+E8)</f>
        <v>386</v>
      </c>
      <c r="J8" s="6"/>
      <c r="K8" s="7"/>
      <c r="L8" s="6"/>
      <c r="M8" s="5"/>
      <c r="N8" s="8"/>
      <c r="O8" s="8"/>
      <c r="P8" s="5"/>
      <c r="Q8" s="5"/>
      <c r="R8" s="6"/>
      <c r="S8" s="7"/>
      <c r="T8" s="6"/>
      <c r="U8" s="5"/>
    </row>
    <row r="9" spans="1:21" s="1" customFormat="1" ht="15.75" x14ac:dyDescent="0.25">
      <c r="A9" s="20">
        <v>4</v>
      </c>
      <c r="B9" s="23" t="s">
        <v>15</v>
      </c>
      <c r="C9" s="29">
        <v>2</v>
      </c>
      <c r="D9" s="26">
        <v>92</v>
      </c>
      <c r="E9" s="26">
        <v>156</v>
      </c>
      <c r="F9" s="26" t="s">
        <v>12</v>
      </c>
      <c r="G9" s="26" t="s">
        <v>12</v>
      </c>
      <c r="H9" s="30">
        <f>C9*(D9+E9)</f>
        <v>496</v>
      </c>
      <c r="J9" s="8"/>
      <c r="K9" s="7"/>
      <c r="L9" s="6"/>
      <c r="M9" s="5"/>
      <c r="N9" s="8"/>
      <c r="O9" s="8"/>
      <c r="P9" s="5"/>
      <c r="Q9" s="5"/>
      <c r="R9" s="8"/>
      <c r="S9" s="7"/>
      <c r="T9" s="6"/>
      <c r="U9" s="5"/>
    </row>
    <row r="10" spans="1:21" s="1" customFormat="1" ht="15.75" x14ac:dyDescent="0.25">
      <c r="A10" s="28">
        <v>5</v>
      </c>
      <c r="B10" s="23" t="s">
        <v>16</v>
      </c>
      <c r="C10" s="29">
        <v>2</v>
      </c>
      <c r="D10" s="26">
        <v>258</v>
      </c>
      <c r="E10" s="26">
        <v>350</v>
      </c>
      <c r="F10" s="26" t="s">
        <v>12</v>
      </c>
      <c r="G10" s="26" t="s">
        <v>12</v>
      </c>
      <c r="H10" s="30">
        <f>C10*(D10+E10)</f>
        <v>1216</v>
      </c>
      <c r="J10" s="6"/>
      <c r="K10" s="7"/>
      <c r="L10" s="6"/>
      <c r="M10" s="5"/>
      <c r="N10" s="8"/>
      <c r="O10" s="8"/>
      <c r="P10" s="5"/>
      <c r="Q10" s="5"/>
      <c r="R10" s="6"/>
      <c r="S10" s="7"/>
      <c r="T10" s="6"/>
      <c r="U10" s="5"/>
    </row>
    <row r="11" spans="1:21" s="1" customFormat="1" ht="15.75" x14ac:dyDescent="0.25">
      <c r="A11" s="28">
        <v>6</v>
      </c>
      <c r="B11" s="23" t="s">
        <v>17</v>
      </c>
      <c r="C11" s="29">
        <v>8</v>
      </c>
      <c r="D11" s="26">
        <v>26</v>
      </c>
      <c r="E11" s="26" t="s">
        <v>12</v>
      </c>
      <c r="F11" s="26" t="s">
        <v>12</v>
      </c>
      <c r="G11" s="26" t="s">
        <v>12</v>
      </c>
      <c r="H11" s="27">
        <f>C11*D11</f>
        <v>208</v>
      </c>
      <c r="J11" s="6"/>
      <c r="K11" s="7"/>
      <c r="L11" s="8"/>
      <c r="M11" s="8"/>
      <c r="N11" s="8"/>
      <c r="O11" s="8"/>
      <c r="P11" s="8"/>
      <c r="Q11" s="5"/>
      <c r="R11" s="6"/>
      <c r="S11" s="7"/>
      <c r="T11" s="8"/>
      <c r="U11" s="5"/>
    </row>
    <row r="12" spans="1:21" s="1" customFormat="1" ht="15.75" x14ac:dyDescent="0.25">
      <c r="A12" s="20">
        <v>7</v>
      </c>
      <c r="B12" s="23" t="s">
        <v>18</v>
      </c>
      <c r="C12" s="29">
        <v>4</v>
      </c>
      <c r="D12" s="26">
        <v>67</v>
      </c>
      <c r="E12" s="26" t="s">
        <v>12</v>
      </c>
      <c r="F12" s="26">
        <v>111</v>
      </c>
      <c r="G12" s="26" t="s">
        <v>12</v>
      </c>
      <c r="H12" s="30">
        <f>C12*(D12+F12)</f>
        <v>712</v>
      </c>
      <c r="J12" s="8"/>
      <c r="K12" s="7"/>
      <c r="L12" s="8"/>
      <c r="M12" s="8"/>
      <c r="N12" s="8"/>
      <c r="O12" s="8"/>
      <c r="P12" s="8"/>
      <c r="Q12" s="5"/>
      <c r="R12" s="8"/>
      <c r="S12" s="7"/>
      <c r="T12" s="8"/>
      <c r="U12" s="5"/>
    </row>
    <row r="13" spans="1:21" s="1" customFormat="1" ht="15.75" x14ac:dyDescent="0.25">
      <c r="A13" s="28">
        <v>8</v>
      </c>
      <c r="B13" s="23" t="s">
        <v>19</v>
      </c>
      <c r="C13" s="29">
        <v>8</v>
      </c>
      <c r="D13" s="26">
        <v>105</v>
      </c>
      <c r="E13" s="26" t="s">
        <v>12</v>
      </c>
      <c r="F13" s="26" t="s">
        <v>12</v>
      </c>
      <c r="G13" s="26" t="s">
        <v>12</v>
      </c>
      <c r="H13" s="27">
        <f>C13*D13</f>
        <v>840</v>
      </c>
      <c r="J13" s="6"/>
      <c r="K13" s="7"/>
      <c r="L13" s="8"/>
      <c r="M13" s="8"/>
      <c r="N13" s="8"/>
      <c r="O13" s="8"/>
      <c r="P13" s="8"/>
      <c r="Q13" s="5"/>
      <c r="R13" s="6"/>
      <c r="S13" s="7"/>
      <c r="T13" s="8"/>
      <c r="U13" s="5"/>
    </row>
    <row r="14" spans="1:21" s="1" customFormat="1" ht="15.75" x14ac:dyDescent="0.25">
      <c r="A14" s="28">
        <v>9</v>
      </c>
      <c r="B14" s="23" t="s">
        <v>20</v>
      </c>
      <c r="C14" s="29">
        <v>1</v>
      </c>
      <c r="D14" s="26">
        <v>874</v>
      </c>
      <c r="E14" s="26" t="s">
        <v>12</v>
      </c>
      <c r="F14" s="26" t="s">
        <v>12</v>
      </c>
      <c r="G14" s="26" t="s">
        <v>12</v>
      </c>
      <c r="H14" s="27">
        <f>C14*D14</f>
        <v>874</v>
      </c>
      <c r="J14" s="6"/>
      <c r="K14" s="7"/>
      <c r="L14" s="8"/>
      <c r="M14" s="8"/>
      <c r="N14" s="8"/>
      <c r="O14" s="8"/>
      <c r="P14" s="8"/>
      <c r="Q14" s="5"/>
      <c r="R14" s="6"/>
      <c r="S14" s="7"/>
      <c r="T14" s="8"/>
      <c r="U14" s="5"/>
    </row>
    <row r="15" spans="1:21" s="1" customFormat="1" ht="15.75" x14ac:dyDescent="0.25">
      <c r="A15" s="20">
        <v>10</v>
      </c>
      <c r="B15" s="23" t="s">
        <v>21</v>
      </c>
      <c r="C15" s="29">
        <v>2</v>
      </c>
      <c r="D15" s="26">
        <v>219</v>
      </c>
      <c r="E15" s="26" t="s">
        <v>12</v>
      </c>
      <c r="F15" s="26" t="s">
        <v>12</v>
      </c>
      <c r="G15" s="26" t="s">
        <v>12</v>
      </c>
      <c r="H15" s="27">
        <f>C15*D15</f>
        <v>438</v>
      </c>
      <c r="J15" s="8"/>
      <c r="K15" s="7"/>
      <c r="L15" s="8"/>
      <c r="M15" s="8"/>
      <c r="N15" s="8"/>
      <c r="O15" s="8"/>
      <c r="P15" s="8"/>
      <c r="Q15" s="5"/>
      <c r="R15" s="8"/>
      <c r="S15" s="7"/>
      <c r="T15" s="8"/>
      <c r="U15" s="5"/>
    </row>
    <row r="16" spans="1:21" s="1" customFormat="1" ht="15.75" x14ac:dyDescent="0.25">
      <c r="A16" s="28">
        <v>11</v>
      </c>
      <c r="B16" s="23" t="s">
        <v>22</v>
      </c>
      <c r="C16" s="29">
        <v>2</v>
      </c>
      <c r="D16" s="26">
        <v>295</v>
      </c>
      <c r="E16" s="26" t="s">
        <v>12</v>
      </c>
      <c r="F16" s="26" t="s">
        <v>12</v>
      </c>
      <c r="G16" s="26" t="s">
        <v>12</v>
      </c>
      <c r="H16" s="27">
        <f>C16*D16</f>
        <v>590</v>
      </c>
      <c r="J16" s="6"/>
      <c r="K16" s="7"/>
      <c r="L16" s="8"/>
      <c r="M16" s="8"/>
      <c r="N16" s="8"/>
      <c r="O16" s="8"/>
      <c r="P16" s="8"/>
      <c r="Q16" s="5"/>
      <c r="R16" s="6"/>
      <c r="S16" s="7"/>
      <c r="T16" s="8"/>
      <c r="U16" s="5"/>
    </row>
    <row r="17" spans="1:21" s="1" customFormat="1" ht="15.75" x14ac:dyDescent="0.25">
      <c r="A17" s="28">
        <v>12</v>
      </c>
      <c r="B17" s="23" t="s">
        <v>23</v>
      </c>
      <c r="C17" s="29">
        <v>2</v>
      </c>
      <c r="D17" s="26">
        <v>105</v>
      </c>
      <c r="E17" s="26" t="s">
        <v>12</v>
      </c>
      <c r="F17" s="26" t="s">
        <v>12</v>
      </c>
      <c r="G17" s="26" t="s">
        <v>12</v>
      </c>
      <c r="H17" s="27">
        <f>C17*D17</f>
        <v>210</v>
      </c>
      <c r="J17" s="6"/>
      <c r="K17" s="7"/>
      <c r="L17" s="8"/>
      <c r="M17" s="8"/>
      <c r="N17" s="8"/>
      <c r="O17" s="8"/>
      <c r="P17" s="8"/>
      <c r="Q17" s="5"/>
      <c r="R17" s="6"/>
      <c r="S17" s="7"/>
      <c r="T17" s="8"/>
      <c r="U17" s="5"/>
    </row>
    <row r="18" spans="1:21" s="1" customFormat="1" ht="15.75" x14ac:dyDescent="0.25">
      <c r="A18" s="20">
        <v>13</v>
      </c>
      <c r="B18" s="23" t="s">
        <v>24</v>
      </c>
      <c r="C18" s="29">
        <v>6</v>
      </c>
      <c r="D18" s="26">
        <v>182</v>
      </c>
      <c r="E18" s="26" t="s">
        <v>12</v>
      </c>
      <c r="F18" s="26">
        <v>342</v>
      </c>
      <c r="G18" s="26" t="s">
        <v>12</v>
      </c>
      <c r="H18" s="30">
        <f>C18*(D18+F18)</f>
        <v>3144</v>
      </c>
      <c r="J18" s="8"/>
      <c r="K18" s="7"/>
      <c r="L18" s="8"/>
      <c r="M18" s="8"/>
      <c r="N18" s="8"/>
      <c r="O18" s="8"/>
      <c r="P18" s="8"/>
      <c r="Q18" s="5"/>
      <c r="R18" s="8"/>
      <c r="S18" s="7"/>
      <c r="T18" s="8"/>
      <c r="U18" s="5"/>
    </row>
    <row r="19" spans="1:21" s="1" customFormat="1" ht="15.75" x14ac:dyDescent="0.25">
      <c r="A19" s="28">
        <v>14</v>
      </c>
      <c r="B19" s="23" t="s">
        <v>25</v>
      </c>
      <c r="C19" s="29">
        <v>2</v>
      </c>
      <c r="D19" s="26">
        <v>52</v>
      </c>
      <c r="E19" s="26">
        <v>27</v>
      </c>
      <c r="F19" s="26" t="s">
        <v>12</v>
      </c>
      <c r="G19" s="26" t="s">
        <v>12</v>
      </c>
      <c r="H19" s="30">
        <f>C19*(D19+E19)</f>
        <v>158</v>
      </c>
      <c r="J19" s="6"/>
      <c r="K19" s="7"/>
      <c r="L19" s="8"/>
      <c r="M19" s="8"/>
      <c r="N19" s="8"/>
      <c r="O19" s="8"/>
      <c r="P19" s="8"/>
      <c r="Q19" s="5"/>
      <c r="R19" s="6"/>
      <c r="S19" s="7"/>
      <c r="T19" s="8"/>
      <c r="U19" s="5"/>
    </row>
    <row r="20" spans="1:21" s="1" customFormat="1" ht="15.75" x14ac:dyDescent="0.25">
      <c r="A20" s="28">
        <v>15</v>
      </c>
      <c r="B20" s="23" t="s">
        <v>26</v>
      </c>
      <c r="C20" s="29">
        <v>4</v>
      </c>
      <c r="D20" s="26">
        <v>238</v>
      </c>
      <c r="E20" s="26" t="s">
        <v>27</v>
      </c>
      <c r="F20" s="26" t="s">
        <v>12</v>
      </c>
      <c r="G20" s="26" t="s">
        <v>12</v>
      </c>
      <c r="H20" s="27">
        <f>C20*D20</f>
        <v>952</v>
      </c>
      <c r="J20" s="6"/>
      <c r="K20" s="7"/>
      <c r="L20" s="8"/>
      <c r="M20" s="8"/>
      <c r="N20" s="8"/>
      <c r="O20" s="8"/>
      <c r="P20" s="8"/>
      <c r="Q20" s="5"/>
      <c r="R20" s="6"/>
      <c r="S20" s="7"/>
      <c r="T20" s="8"/>
      <c r="U20" s="5"/>
    </row>
    <row r="21" spans="1:21" s="1" customFormat="1" ht="15.75" x14ac:dyDescent="0.25">
      <c r="A21" s="20">
        <v>16</v>
      </c>
      <c r="B21" s="31" t="s">
        <v>28</v>
      </c>
      <c r="C21" s="29">
        <v>2</v>
      </c>
      <c r="D21" s="25" t="s">
        <v>27</v>
      </c>
      <c r="E21" s="25" t="s">
        <v>27</v>
      </c>
      <c r="F21" s="25" t="s">
        <v>27</v>
      </c>
      <c r="G21" s="26">
        <v>316</v>
      </c>
      <c r="H21" s="30">
        <f t="shared" ref="H21:H33" si="0">C21*G21</f>
        <v>632</v>
      </c>
      <c r="J21" s="8"/>
      <c r="K21" s="7"/>
      <c r="L21" s="8"/>
      <c r="M21" s="8"/>
      <c r="N21" s="8"/>
      <c r="O21" s="8"/>
      <c r="P21" s="8"/>
      <c r="Q21" s="5"/>
      <c r="R21" s="8"/>
      <c r="S21" s="7"/>
      <c r="T21" s="8"/>
      <c r="U21" s="5"/>
    </row>
    <row r="22" spans="1:21" s="1" customFormat="1" ht="24.75" customHeight="1" x14ac:dyDescent="0.25">
      <c r="A22" s="28">
        <v>17</v>
      </c>
      <c r="B22" s="31" t="s">
        <v>29</v>
      </c>
      <c r="C22" s="29">
        <v>2</v>
      </c>
      <c r="D22" s="25" t="s">
        <v>27</v>
      </c>
      <c r="E22" s="25" t="s">
        <v>27</v>
      </c>
      <c r="F22" s="25" t="s">
        <v>27</v>
      </c>
      <c r="G22" s="26">
        <v>316</v>
      </c>
      <c r="H22" s="30">
        <f t="shared" si="0"/>
        <v>632</v>
      </c>
      <c r="J22" s="6"/>
      <c r="K22" s="7"/>
      <c r="L22" s="8"/>
      <c r="M22" s="8"/>
      <c r="N22" s="8"/>
      <c r="O22" s="8"/>
      <c r="P22" s="8"/>
      <c r="Q22" s="5"/>
      <c r="R22" s="6"/>
      <c r="S22" s="7"/>
      <c r="T22" s="8"/>
      <c r="U22" s="5"/>
    </row>
    <row r="23" spans="1:21" s="1" customFormat="1" ht="25.5" customHeight="1" x14ac:dyDescent="0.25">
      <c r="A23" s="28">
        <v>18</v>
      </c>
      <c r="B23" s="31" t="s">
        <v>30</v>
      </c>
      <c r="C23" s="29">
        <v>1</v>
      </c>
      <c r="D23" s="25" t="s">
        <v>27</v>
      </c>
      <c r="E23" s="25" t="s">
        <v>27</v>
      </c>
      <c r="F23" s="25" t="s">
        <v>27</v>
      </c>
      <c r="G23" s="26">
        <v>205</v>
      </c>
      <c r="H23" s="30">
        <f t="shared" si="0"/>
        <v>205</v>
      </c>
      <c r="J23" s="6"/>
      <c r="K23" s="7"/>
      <c r="L23" s="8"/>
      <c r="M23" s="8"/>
      <c r="N23" s="8"/>
      <c r="O23" s="8"/>
      <c r="P23" s="8"/>
      <c r="Q23" s="5"/>
      <c r="R23" s="6"/>
      <c r="S23" s="7"/>
      <c r="T23" s="8"/>
      <c r="U23" s="5"/>
    </row>
    <row r="24" spans="1:21" s="1" customFormat="1" ht="23.25" customHeight="1" x14ac:dyDescent="0.25">
      <c r="A24" s="20">
        <v>19</v>
      </c>
      <c r="B24" s="31" t="s">
        <v>31</v>
      </c>
      <c r="C24" s="29">
        <v>1</v>
      </c>
      <c r="D24" s="25" t="s">
        <v>27</v>
      </c>
      <c r="E24" s="25" t="s">
        <v>27</v>
      </c>
      <c r="F24" s="25" t="s">
        <v>27</v>
      </c>
      <c r="G24" s="26">
        <v>242</v>
      </c>
      <c r="H24" s="30">
        <f t="shared" si="0"/>
        <v>242</v>
      </c>
      <c r="J24" s="8"/>
      <c r="K24" s="7"/>
      <c r="L24" s="8"/>
      <c r="M24" s="8"/>
      <c r="N24" s="8"/>
      <c r="O24" s="8"/>
      <c r="P24" s="8"/>
      <c r="Q24" s="5"/>
      <c r="R24" s="8"/>
      <c r="S24" s="7"/>
      <c r="T24" s="8"/>
      <c r="U24" s="5"/>
    </row>
    <row r="25" spans="1:21" s="1" customFormat="1" ht="22.5" customHeight="1" x14ac:dyDescent="0.25">
      <c r="A25" s="28">
        <v>20</v>
      </c>
      <c r="B25" s="31" t="s">
        <v>32</v>
      </c>
      <c r="C25" s="29">
        <v>1</v>
      </c>
      <c r="D25" s="25" t="s">
        <v>27</v>
      </c>
      <c r="E25" s="25" t="s">
        <v>27</v>
      </c>
      <c r="F25" s="25" t="s">
        <v>27</v>
      </c>
      <c r="G25" s="26">
        <v>948</v>
      </c>
      <c r="H25" s="30">
        <f t="shared" si="0"/>
        <v>948</v>
      </c>
      <c r="J25" s="6"/>
      <c r="K25" s="7"/>
      <c r="L25" s="8"/>
      <c r="M25" s="8"/>
      <c r="N25" s="8"/>
      <c r="O25" s="8"/>
      <c r="P25" s="8"/>
      <c r="Q25" s="5"/>
      <c r="R25" s="6"/>
      <c r="S25" s="7"/>
      <c r="T25" s="8"/>
      <c r="U25" s="5"/>
    </row>
    <row r="26" spans="1:21" s="1" customFormat="1" ht="25.5" customHeight="1" x14ac:dyDescent="0.25">
      <c r="A26" s="28">
        <v>21</v>
      </c>
      <c r="B26" s="31" t="s">
        <v>33</v>
      </c>
      <c r="C26" s="29">
        <v>1</v>
      </c>
      <c r="D26" s="25" t="s">
        <v>27</v>
      </c>
      <c r="E26" s="25" t="s">
        <v>27</v>
      </c>
      <c r="F26" s="25" t="s">
        <v>27</v>
      </c>
      <c r="G26" s="26">
        <v>1680</v>
      </c>
      <c r="H26" s="30">
        <f t="shared" si="0"/>
        <v>1680</v>
      </c>
      <c r="J26" s="6"/>
      <c r="K26" s="7"/>
      <c r="L26" s="8"/>
      <c r="M26" s="8"/>
      <c r="N26" s="8"/>
      <c r="O26" s="8"/>
      <c r="P26" s="8"/>
      <c r="Q26" s="5"/>
      <c r="R26" s="6"/>
      <c r="S26" s="7"/>
      <c r="T26" s="8"/>
      <c r="U26" s="5"/>
    </row>
    <row r="27" spans="1:21" s="1" customFormat="1" ht="24" customHeight="1" x14ac:dyDescent="0.25">
      <c r="A27" s="20">
        <v>22</v>
      </c>
      <c r="B27" s="31" t="s">
        <v>34</v>
      </c>
      <c r="C27" s="29">
        <v>1</v>
      </c>
      <c r="D27" s="25" t="s">
        <v>27</v>
      </c>
      <c r="E27" s="25" t="s">
        <v>27</v>
      </c>
      <c r="F27" s="25" t="s">
        <v>27</v>
      </c>
      <c r="G27" s="26">
        <v>498</v>
      </c>
      <c r="H27" s="30">
        <f t="shared" si="0"/>
        <v>498</v>
      </c>
      <c r="J27" s="8"/>
      <c r="K27" s="7"/>
      <c r="L27" s="8"/>
      <c r="M27" s="8"/>
      <c r="N27" s="8"/>
      <c r="O27" s="8"/>
      <c r="P27" s="8"/>
      <c r="Q27" s="5"/>
      <c r="R27" s="8"/>
      <c r="S27" s="7"/>
      <c r="T27" s="8"/>
      <c r="U27" s="5"/>
    </row>
    <row r="28" spans="1:21" s="1" customFormat="1" ht="24" customHeight="1" x14ac:dyDescent="0.25">
      <c r="A28" s="28">
        <v>23</v>
      </c>
      <c r="B28" s="31" t="s">
        <v>35</v>
      </c>
      <c r="C28" s="29">
        <v>1</v>
      </c>
      <c r="D28" s="25" t="s">
        <v>27</v>
      </c>
      <c r="E28" s="25" t="s">
        <v>27</v>
      </c>
      <c r="F28" s="25" t="s">
        <v>27</v>
      </c>
      <c r="G28" s="26">
        <v>41</v>
      </c>
      <c r="H28" s="30">
        <f t="shared" si="0"/>
        <v>41</v>
      </c>
      <c r="J28" s="6"/>
      <c r="K28" s="7"/>
      <c r="L28" s="8"/>
      <c r="M28" s="8"/>
      <c r="N28" s="8"/>
      <c r="O28" s="8"/>
      <c r="P28" s="8"/>
      <c r="Q28" s="5"/>
      <c r="R28" s="6"/>
      <c r="S28" s="7"/>
      <c r="T28" s="8"/>
      <c r="U28" s="5"/>
    </row>
    <row r="29" spans="1:21" s="1" customFormat="1" ht="15.75" x14ac:dyDescent="0.25">
      <c r="A29" s="28">
        <v>24</v>
      </c>
      <c r="B29" s="31" t="s">
        <v>36</v>
      </c>
      <c r="C29" s="29">
        <v>1</v>
      </c>
      <c r="D29" s="25" t="s">
        <v>27</v>
      </c>
      <c r="E29" s="25" t="s">
        <v>27</v>
      </c>
      <c r="F29" s="25" t="s">
        <v>27</v>
      </c>
      <c r="G29" s="26">
        <v>32</v>
      </c>
      <c r="H29" s="30">
        <f t="shared" si="0"/>
        <v>32</v>
      </c>
      <c r="J29" s="6"/>
      <c r="K29" s="7"/>
      <c r="L29" s="8"/>
      <c r="M29" s="8"/>
      <c r="N29" s="8"/>
      <c r="O29" s="8"/>
      <c r="P29" s="8"/>
      <c r="Q29" s="5"/>
      <c r="R29" s="6"/>
      <c r="S29" s="7"/>
      <c r="T29" s="8"/>
      <c r="U29" s="5"/>
    </row>
    <row r="30" spans="1:21" s="1" customFormat="1" ht="21.75" customHeight="1" x14ac:dyDescent="0.25">
      <c r="A30" s="20">
        <v>25</v>
      </c>
      <c r="B30" s="31" t="s">
        <v>37</v>
      </c>
      <c r="C30" s="24">
        <v>2</v>
      </c>
      <c r="D30" s="25" t="s">
        <v>27</v>
      </c>
      <c r="E30" s="25" t="s">
        <v>27</v>
      </c>
      <c r="F30" s="25" t="s">
        <v>27</v>
      </c>
      <c r="G30" s="26">
        <v>32</v>
      </c>
      <c r="H30" s="30">
        <f t="shared" si="0"/>
        <v>64</v>
      </c>
      <c r="J30" s="8"/>
      <c r="K30" s="9"/>
      <c r="L30" s="8"/>
      <c r="M30" s="8"/>
      <c r="N30" s="8"/>
      <c r="O30" s="8"/>
      <c r="P30" s="8"/>
      <c r="Q30" s="5"/>
      <c r="R30" s="8"/>
      <c r="S30" s="9"/>
      <c r="T30" s="8"/>
      <c r="U30" s="5"/>
    </row>
    <row r="31" spans="1:21" s="1" customFormat="1" ht="15.75" x14ac:dyDescent="0.25">
      <c r="A31" s="28">
        <v>26</v>
      </c>
      <c r="B31" s="31" t="s">
        <v>38</v>
      </c>
      <c r="C31" s="24">
        <v>1</v>
      </c>
      <c r="D31" s="25" t="s">
        <v>27</v>
      </c>
      <c r="E31" s="25" t="s">
        <v>27</v>
      </c>
      <c r="F31" s="25" t="s">
        <v>27</v>
      </c>
      <c r="G31" s="26">
        <v>473</v>
      </c>
      <c r="H31" s="30">
        <f t="shared" si="0"/>
        <v>473</v>
      </c>
      <c r="J31" s="6"/>
      <c r="K31" s="7"/>
      <c r="L31" s="8"/>
      <c r="M31" s="8"/>
      <c r="N31" s="8"/>
      <c r="O31" s="8"/>
      <c r="P31" s="8"/>
      <c r="Q31" s="5"/>
      <c r="R31" s="6"/>
      <c r="S31" s="7"/>
      <c r="T31" s="8"/>
      <c r="U31" s="5"/>
    </row>
    <row r="32" spans="1:21" s="1" customFormat="1" ht="15.75" x14ac:dyDescent="0.25">
      <c r="A32" s="28">
        <v>27</v>
      </c>
      <c r="B32" s="31" t="s">
        <v>39</v>
      </c>
      <c r="C32" s="24">
        <v>1</v>
      </c>
      <c r="D32" s="25" t="s">
        <v>27</v>
      </c>
      <c r="E32" s="25" t="s">
        <v>27</v>
      </c>
      <c r="F32" s="25" t="s">
        <v>27</v>
      </c>
      <c r="G32" s="26">
        <v>450</v>
      </c>
      <c r="H32" s="30">
        <f t="shared" si="0"/>
        <v>450</v>
      </c>
      <c r="J32" s="6"/>
      <c r="K32" s="7"/>
      <c r="L32" s="8"/>
      <c r="M32" s="8"/>
      <c r="N32" s="8"/>
      <c r="O32" s="8"/>
      <c r="P32" s="8"/>
      <c r="Q32" s="5"/>
      <c r="R32" s="6"/>
      <c r="S32" s="7"/>
      <c r="T32" s="8"/>
      <c r="U32" s="5"/>
    </row>
    <row r="33" spans="1:21" s="1" customFormat="1" ht="15.75" x14ac:dyDescent="0.25">
      <c r="A33" s="28">
        <v>28</v>
      </c>
      <c r="B33" s="23" t="s">
        <v>40</v>
      </c>
      <c r="C33" s="24">
        <v>1</v>
      </c>
      <c r="D33" s="25" t="s">
        <v>27</v>
      </c>
      <c r="E33" s="25" t="s">
        <v>27</v>
      </c>
      <c r="F33" s="25" t="s">
        <v>27</v>
      </c>
      <c r="G33" s="26">
        <v>222</v>
      </c>
      <c r="H33" s="30">
        <f t="shared" si="0"/>
        <v>222</v>
      </c>
      <c r="J33" s="6"/>
      <c r="K33" s="7"/>
      <c r="L33" s="8"/>
      <c r="M33" s="8"/>
      <c r="N33" s="8"/>
      <c r="O33" s="8"/>
      <c r="P33" s="8"/>
      <c r="Q33" s="5"/>
      <c r="R33" s="6"/>
      <c r="S33" s="7"/>
      <c r="T33" s="8"/>
      <c r="U33" s="5"/>
    </row>
    <row r="34" spans="1:21" s="1" customFormat="1" ht="16.5" thickBot="1" x14ac:dyDescent="0.3">
      <c r="A34" s="32">
        <v>29</v>
      </c>
      <c r="B34" s="33" t="s">
        <v>41</v>
      </c>
      <c r="C34" s="34">
        <v>1</v>
      </c>
      <c r="D34" s="35" t="s">
        <v>27</v>
      </c>
      <c r="E34" s="35">
        <v>315</v>
      </c>
      <c r="F34" s="35" t="s">
        <v>27</v>
      </c>
      <c r="G34" s="36" t="s">
        <v>27</v>
      </c>
      <c r="H34" s="37">
        <f>C34*E34</f>
        <v>315</v>
      </c>
      <c r="J34" s="6"/>
      <c r="K34" s="7"/>
      <c r="L34" s="8"/>
      <c r="M34" s="8"/>
      <c r="N34" s="8"/>
      <c r="O34" s="8"/>
      <c r="P34" s="8"/>
      <c r="Q34" s="5"/>
      <c r="R34" s="6"/>
      <c r="S34" s="7"/>
      <c r="T34" s="8"/>
      <c r="U34" s="5"/>
    </row>
    <row r="35" spans="1:21" x14ac:dyDescent="0.25">
      <c r="A35" s="42" t="s">
        <v>42</v>
      </c>
      <c r="B35" s="43"/>
      <c r="C35" s="43"/>
      <c r="D35" s="43"/>
      <c r="E35" s="43"/>
      <c r="F35" s="43"/>
      <c r="G35" s="43"/>
      <c r="H35" s="38">
        <f>SUM(H6:H34)</f>
        <v>22598</v>
      </c>
      <c r="J35" s="2"/>
      <c r="K35" s="2"/>
      <c r="L35" s="2"/>
      <c r="M35" s="2"/>
      <c r="N35" s="2"/>
      <c r="O35" s="2"/>
      <c r="P35" s="2"/>
      <c r="Q35" s="2"/>
    </row>
    <row r="36" spans="1:21" x14ac:dyDescent="0.25">
      <c r="A36" s="44" t="s">
        <v>43</v>
      </c>
      <c r="B36" s="45"/>
      <c r="C36" s="45"/>
      <c r="D36" s="45"/>
      <c r="E36" s="45"/>
      <c r="F36" s="45"/>
      <c r="G36" s="45"/>
      <c r="H36" s="39">
        <f>H35*0.21</f>
        <v>4745.58</v>
      </c>
      <c r="J36" s="2"/>
      <c r="K36" s="2"/>
      <c r="L36" s="2"/>
      <c r="M36" s="2"/>
      <c r="N36" s="2"/>
      <c r="O36" s="2"/>
      <c r="P36" s="2"/>
      <c r="Q36" s="2"/>
    </row>
    <row r="37" spans="1:21" ht="15.75" thickBot="1" x14ac:dyDescent="0.3">
      <c r="A37" s="46" t="s">
        <v>44</v>
      </c>
      <c r="B37" s="47"/>
      <c r="C37" s="47"/>
      <c r="D37" s="47"/>
      <c r="E37" s="47"/>
      <c r="F37" s="47"/>
      <c r="G37" s="47"/>
      <c r="H37" s="40">
        <f>H35+H36</f>
        <v>27343.58</v>
      </c>
      <c r="J37" s="2"/>
      <c r="K37" s="2"/>
      <c r="L37" s="2"/>
      <c r="M37" s="2"/>
      <c r="N37" s="2"/>
      <c r="O37" s="2"/>
      <c r="P37" s="2"/>
      <c r="Q37" s="2"/>
    </row>
    <row r="38" spans="1:21" ht="15.75" x14ac:dyDescent="0.25">
      <c r="A38" s="10"/>
      <c r="B38" s="10"/>
      <c r="C38" s="10"/>
      <c r="D38" s="10"/>
      <c r="E38" s="10"/>
      <c r="F38" s="10"/>
      <c r="G38" s="10"/>
      <c r="H38" s="10"/>
    </row>
    <row r="39" spans="1:21" ht="15.75" x14ac:dyDescent="0.25">
      <c r="K39" s="11"/>
      <c r="L39" s="12"/>
      <c r="M39" s="12"/>
      <c r="N39" s="12"/>
      <c r="O39" s="12"/>
      <c r="P39" s="13"/>
      <c r="Q39" s="2"/>
    </row>
    <row r="40" spans="1:21" ht="15.75" x14ac:dyDescent="0.25">
      <c r="K40" s="14"/>
      <c r="L40" s="13"/>
      <c r="M40" s="13"/>
      <c r="N40" s="12"/>
      <c r="O40" s="13"/>
      <c r="P40" s="13"/>
      <c r="Q40" s="2"/>
    </row>
    <row r="41" spans="1:21" x14ac:dyDescent="0.25">
      <c r="K41" s="2"/>
      <c r="L41" s="2"/>
      <c r="M41" s="2"/>
      <c r="N41" s="2"/>
      <c r="O41" s="2"/>
      <c r="P41" s="2"/>
      <c r="Q41" s="2"/>
    </row>
  </sheetData>
  <mergeCells count="4">
    <mergeCell ref="A2:H2"/>
    <mergeCell ref="A35:G35"/>
    <mergeCell ref="A36:G36"/>
    <mergeCell ref="A37:G3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94FD3978F43D945977F627A2CEE2DCC" ma:contentTypeVersion="10" ma:contentTypeDescription="Kurkite naują dokumentą." ma:contentTypeScope="" ma:versionID="d6a08abce3b2fbff2a3d5f352718ddcb">
  <xsd:schema xmlns:xsd="http://www.w3.org/2001/XMLSchema" xmlns:xs="http://www.w3.org/2001/XMLSchema" xmlns:p="http://schemas.microsoft.com/office/2006/metadata/properties" xmlns:ns3="036a1caa-2c87-4062-be7b-33af219e9358" targetNamespace="http://schemas.microsoft.com/office/2006/metadata/properties" ma:root="true" ma:fieldsID="6fe9f024f823296c1a6bbd3ce4c11d33" ns3:_="">
    <xsd:import namespace="036a1caa-2c87-4062-be7b-33af219e93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a1caa-2c87-4062-be7b-33af219e9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4A30BB-F040-4720-9D58-7FC431063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a1caa-2c87-4062-be7b-33af219e9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1808DC-B162-401D-A056-430F0CFE65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382DE-FDD4-4005-965D-EF8E3D63FB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Lakis</dc:creator>
  <cp:lastModifiedBy>Audronė Petraitytė</cp:lastModifiedBy>
  <cp:lastPrinted>2020-02-13T05:53:56Z</cp:lastPrinted>
  <dcterms:created xsi:type="dcterms:W3CDTF">2020-02-12T07:05:08Z</dcterms:created>
  <dcterms:modified xsi:type="dcterms:W3CDTF">2020-02-13T05:53:58Z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audrone.petraityte@litrail.lt</vt:lpwstr>
  </property>
  <property fmtid="{D5CDD505-2E9C-101B-9397-08002B2CF9AE}" pid="5" name="MSIP_Label_cfcb905c-755b-4fd4-bd20-0d682d4f1d27_SetDate">
    <vt:lpwstr>2020-02-12T14:19:02.3286131Z</vt:lpwstr>
  </property>
  <property fmtid="{D5CDD505-2E9C-101B-9397-08002B2CF9AE}" pid="6" name="MSIP_Label_cfcb905c-755b-4fd4-bd20-0d682d4f1d27_Name">
    <vt:lpwstr>General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50986154-c4ea-45da-b5cf-22488f482471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0x010100294FD3978F43D945977F627A2CEE2DCC</vt:lpwstr>
  </property>
</Properties>
</file>