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/>
  <mc:AlternateContent xmlns:mc="http://schemas.openxmlformats.org/markup-compatibility/2006">
    <mc:Choice Requires="x15">
      <x15ac:absPath xmlns:x15ac="http://schemas.microsoft.com/office/spreadsheetml/2010/11/ac" url="C:\Users\Vaidas Jasaitis\Desktop\"/>
    </mc:Choice>
  </mc:AlternateContent>
  <xr:revisionPtr revIDLastSave="0" documentId="8_{02DB2761-EB25-4975-80D5-183D66265BFB}" xr6:coauthVersionLast="45" xr6:coauthVersionMax="45" xr10:uidLastSave="{00000000-0000-0000-0000-000000000000}"/>
  <bookViews>
    <workbookView xWindow="-108" yWindow="-108" windowWidth="30936" windowHeight="1689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" i="1" l="1"/>
  <c r="H36" i="1" s="1"/>
  <c r="I36" i="1"/>
  <c r="G36" i="1"/>
  <c r="G30" i="1"/>
  <c r="G22" i="1"/>
  <c r="F26" i="1" l="1"/>
  <c r="F27" i="1"/>
  <c r="F28" i="1"/>
  <c r="F29" i="1"/>
  <c r="F30" i="1"/>
  <c r="F31" i="1"/>
  <c r="F32" i="1"/>
  <c r="F33" i="1"/>
  <c r="F35" i="1"/>
  <c r="F36" i="1"/>
  <c r="F37" i="1"/>
  <c r="F38" i="1"/>
  <c r="F39" i="1"/>
  <c r="F16" i="1"/>
  <c r="F17" i="1"/>
  <c r="F18" i="1"/>
  <c r="F19" i="1"/>
  <c r="F20" i="1"/>
  <c r="F21" i="1"/>
  <c r="F22" i="1"/>
  <c r="F15" i="1"/>
  <c r="F8" i="1" l="1"/>
  <c r="F9" i="1"/>
  <c r="F10" i="1"/>
  <c r="F11" i="1"/>
  <c r="F12" i="1"/>
  <c r="F13" i="1"/>
  <c r="F23" i="1"/>
  <c r="F25" i="1"/>
  <c r="F40" i="1"/>
  <c r="F41" i="1"/>
  <c r="F42" i="1"/>
  <c r="F43" i="1"/>
  <c r="F7" i="1" l="1"/>
  <c r="F6" i="1"/>
  <c r="F45" i="1" l="1"/>
  <c r="F46" i="1" s="1"/>
</calcChain>
</file>

<file path=xl/sharedStrings.xml><?xml version="1.0" encoding="utf-8"?>
<sst xmlns="http://schemas.openxmlformats.org/spreadsheetml/2006/main" count="108" uniqueCount="51">
  <si>
    <t>UAB "USI International"</t>
  </si>
  <si>
    <t>J.Kubiliaus 6-2, Vilnius</t>
  </si>
  <si>
    <t>Prekybos vadybininkas</t>
  </si>
  <si>
    <t>PASIŪLYMAS</t>
  </si>
  <si>
    <t>Kodas</t>
  </si>
  <si>
    <t>Aprašymas</t>
  </si>
  <si>
    <t>Kiekis</t>
  </si>
  <si>
    <t>Kaina+PVM</t>
  </si>
  <si>
    <t>Suma+PVM</t>
  </si>
  <si>
    <t>Viso be PVM</t>
  </si>
  <si>
    <t>Viso su PVM</t>
  </si>
  <si>
    <t>Vytenis Valevičius</t>
  </si>
  <si>
    <t>1-4</t>
  </si>
  <si>
    <t>1-5</t>
  </si>
  <si>
    <t>1-3</t>
  </si>
  <si>
    <t>Patalpos nr.</t>
  </si>
  <si>
    <t>1-12</t>
  </si>
  <si>
    <t>1-15</t>
  </si>
  <si>
    <t>1-16</t>
  </si>
  <si>
    <t>1-18</t>
  </si>
  <si>
    <t>Laiptinės 1A</t>
  </si>
  <si>
    <t>2-1</t>
  </si>
  <si>
    <t>2-2</t>
  </si>
  <si>
    <t>2-3</t>
  </si>
  <si>
    <t>2-4</t>
  </si>
  <si>
    <t>2-6</t>
  </si>
  <si>
    <t>2-7</t>
  </si>
  <si>
    <t>2-8</t>
  </si>
  <si>
    <t>2-9</t>
  </si>
  <si>
    <t>Laiptinės 2A</t>
  </si>
  <si>
    <t>3-1</t>
  </si>
  <si>
    <t>3-3</t>
  </si>
  <si>
    <t>3-4</t>
  </si>
  <si>
    <t>3-6</t>
  </si>
  <si>
    <t>3-7</t>
  </si>
  <si>
    <t>3-8</t>
  </si>
  <si>
    <t>3-9</t>
  </si>
  <si>
    <t>3-10</t>
  </si>
  <si>
    <t>Laiptinės 3A</t>
  </si>
  <si>
    <t>4-1</t>
  </si>
  <si>
    <t>4-4</t>
  </si>
  <si>
    <t>4-5</t>
  </si>
  <si>
    <t>4-6</t>
  </si>
  <si>
    <t>4-7</t>
  </si>
  <si>
    <t>4-8</t>
  </si>
  <si>
    <t>4-9</t>
  </si>
  <si>
    <t>4-10</t>
  </si>
  <si>
    <t>Laiptinės 4A</t>
  </si>
  <si>
    <t>OPTIMUS IP44 45W/840 VA RA Airam (Suomija)</t>
  </si>
  <si>
    <t>4058118142200 + 4058075402843</t>
  </si>
  <si>
    <t>Panel LED 600 36W/4000K UGR&lt;19 + Panel 600 surface mount kit H70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</si>
</sst>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scheme val="minor"/>
    </font>
    <font>
      <b/>
      <sz val="10"/>
      <name val="MS Sans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4"/>
      <name val="Calibri"/>
      <family val="2"/>
      <charset val="186"/>
      <scheme val="minor"/>
    </font>
    <font>
      <b/>
      <sz val="11"/>
      <color theme="9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4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4" fontId="5" fillId="2" borderId="2" applyNumberFormat="0" applyProtection="0">
      <alignment horizontal="left" vertical="center" indent="1"/>
    </xf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9" fontId="0" fillId="0" borderId="0" xfId="0" applyNumberFormat="1"/>
    <xf numFmtId="49" fontId="3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1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NumberFormat="1"/>
    <xf numFmtId="0" fontId="8" fillId="0" borderId="0" xfId="0" applyFont="1"/>
    <xf numFmtId="0" fontId="9" fillId="0" borderId="0" xfId="0" applyFont="1"/>
  </cellXfs>
  <cellStyles count="4">
    <cellStyle name="Normal" xfId="0" builtinId="0"/>
    <cellStyle name="Normal 2" xfId="1" xr:uid="{5328F319-C905-4234-8FCA-1BF0BF5933AA}"/>
    <cellStyle name="SAPBEXstdItem" xfId="3" xr:uid="{E6C5BDC4-051F-4D78-8D40-40F03BF18C76}"/>
    <cellStyle name="Standard_Tabelle1" xfId="2" xr:uid="{EB2670A7-F7EC-48D2-B87E-E7FD4DC6A2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</xdr:row>
      <xdr:rowOff>28575</xdr:rowOff>
    </xdr:from>
    <xdr:to>
      <xdr:col>2</xdr:col>
      <xdr:colOff>485775</xdr:colOff>
      <xdr:row>3</xdr:row>
      <xdr:rowOff>0</xdr:rowOff>
    </xdr:to>
    <xdr:pic>
      <xdr:nvPicPr>
        <xdr:cNvPr id="2" name="Picture 2" descr="image002">
          <a:extLst>
            <a:ext uri="{FF2B5EF4-FFF2-40B4-BE49-F238E27FC236}">
              <a16:creationId xmlns:a16="http://schemas.microsoft.com/office/drawing/2014/main" id="{9D93F542-7425-467A-8E47-07E04714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09575"/>
          <a:ext cx="21907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tabSelected="1" workbookViewId="0">
      <selection activeCell="O19" sqref="O19"/>
    </sheetView>
  </sheetViews>
  <sheetFormatPr defaultRowHeight="14.4"/>
  <cols>
    <col min="1" max="1" width="12.44140625" customWidth="1"/>
    <col min="2" max="2" width="14.5546875" customWidth="1"/>
    <col min="3" max="3" width="29.44140625" bestFit="1" customWidth="1"/>
    <col min="4" max="4" width="6.33203125" bestFit="1" customWidth="1"/>
    <col min="5" max="5" width="12.33203125" bestFit="1" customWidth="1"/>
    <col min="6" max="6" width="11.44140625" bestFit="1" customWidth="1"/>
    <col min="7" max="9" width="0" hidden="1" customWidth="1"/>
  </cols>
  <sheetData>
    <row r="1" spans="1:9">
      <c r="A1" s="1" t="s">
        <v>0</v>
      </c>
    </row>
    <row r="2" spans="1:9">
      <c r="A2" s="1" t="s">
        <v>1</v>
      </c>
    </row>
    <row r="3" spans="1:9" ht="66" customHeight="1"/>
    <row r="4" spans="1:9">
      <c r="A4" s="12" t="s">
        <v>3</v>
      </c>
      <c r="B4" s="12"/>
      <c r="C4" s="12"/>
      <c r="D4" s="12"/>
      <c r="E4" s="12"/>
      <c r="F4" s="12"/>
      <c r="G4" s="2"/>
      <c r="H4" s="2"/>
      <c r="I4" s="2"/>
    </row>
    <row r="5" spans="1:9">
      <c r="A5" s="3" t="s">
        <v>15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</row>
    <row r="6" spans="1:9" ht="24">
      <c r="A6" s="9" t="s">
        <v>14</v>
      </c>
      <c r="B6" s="11">
        <v>4310534</v>
      </c>
      <c r="C6" s="5" t="s">
        <v>48</v>
      </c>
      <c r="D6" s="6">
        <v>4</v>
      </c>
      <c r="E6" s="7">
        <v>45.5</v>
      </c>
      <c r="F6" s="7">
        <f>D6*E6</f>
        <v>182</v>
      </c>
      <c r="G6" s="10"/>
    </row>
    <row r="7" spans="1:9" ht="24">
      <c r="A7" s="9" t="s">
        <v>12</v>
      </c>
      <c r="B7" s="11" t="s">
        <v>49</v>
      </c>
      <c r="C7" s="5" t="s">
        <v>50</v>
      </c>
      <c r="D7" s="6">
        <v>8</v>
      </c>
      <c r="E7" s="7">
        <v>39</v>
      </c>
      <c r="F7" s="7">
        <f t="shared" ref="F7:F43" si="0">D7*E7</f>
        <v>312</v>
      </c>
      <c r="G7" s="8"/>
    </row>
    <row r="8" spans="1:9" ht="24">
      <c r="A8" s="9" t="s">
        <v>13</v>
      </c>
      <c r="B8" s="11" t="s">
        <v>49</v>
      </c>
      <c r="C8" s="5" t="s">
        <v>50</v>
      </c>
      <c r="D8" s="6">
        <v>2</v>
      </c>
      <c r="E8" s="7">
        <v>39</v>
      </c>
      <c r="F8" s="7">
        <f t="shared" si="0"/>
        <v>78</v>
      </c>
    </row>
    <row r="9" spans="1:9" ht="24">
      <c r="A9" s="9" t="s">
        <v>16</v>
      </c>
      <c r="B9" s="11">
        <v>4310534</v>
      </c>
      <c r="C9" s="5" t="s">
        <v>48</v>
      </c>
      <c r="D9" s="6">
        <v>3</v>
      </c>
      <c r="E9" s="7">
        <v>45.5</v>
      </c>
      <c r="F9" s="7">
        <f t="shared" si="0"/>
        <v>136.5</v>
      </c>
    </row>
    <row r="10" spans="1:9" ht="24">
      <c r="A10" s="9" t="s">
        <v>17</v>
      </c>
      <c r="B10" s="11" t="s">
        <v>49</v>
      </c>
      <c r="C10" s="5" t="s">
        <v>50</v>
      </c>
      <c r="D10" s="6">
        <v>2</v>
      </c>
      <c r="E10" s="7">
        <v>39</v>
      </c>
      <c r="F10" s="7">
        <f t="shared" si="0"/>
        <v>78</v>
      </c>
    </row>
    <row r="11" spans="1:9" ht="24">
      <c r="A11" s="9" t="s">
        <v>18</v>
      </c>
      <c r="B11" s="11" t="s">
        <v>49</v>
      </c>
      <c r="C11" s="5" t="s">
        <v>50</v>
      </c>
      <c r="D11" s="6">
        <v>3</v>
      </c>
      <c r="E11" s="7">
        <v>39</v>
      </c>
      <c r="F11" s="7">
        <f t="shared" si="0"/>
        <v>117</v>
      </c>
    </row>
    <row r="12" spans="1:9" ht="24">
      <c r="A12" s="9" t="s">
        <v>19</v>
      </c>
      <c r="B12" s="11" t="s">
        <v>49</v>
      </c>
      <c r="C12" s="5" t="s">
        <v>50</v>
      </c>
      <c r="D12" s="6">
        <v>4</v>
      </c>
      <c r="E12" s="7">
        <v>39</v>
      </c>
      <c r="F12" s="7">
        <f t="shared" si="0"/>
        <v>156</v>
      </c>
      <c r="G12" s="13">
        <f>D7+D8+D10+D11+D12</f>
        <v>19</v>
      </c>
    </row>
    <row r="13" spans="1:9" ht="24">
      <c r="A13" s="9" t="s">
        <v>20</v>
      </c>
      <c r="B13" s="11">
        <v>4310534</v>
      </c>
      <c r="C13" s="5" t="s">
        <v>48</v>
      </c>
      <c r="D13" s="6">
        <v>4</v>
      </c>
      <c r="E13" s="7">
        <v>45.5</v>
      </c>
      <c r="F13" s="7">
        <f t="shared" si="0"/>
        <v>182</v>
      </c>
    </row>
    <row r="14" spans="1:9">
      <c r="A14" s="9"/>
      <c r="B14" s="9"/>
      <c r="C14" s="5"/>
      <c r="D14" s="6"/>
      <c r="E14" s="7"/>
      <c r="F14" s="7"/>
    </row>
    <row r="15" spans="1:9" ht="24">
      <c r="A15" s="9" t="s">
        <v>21</v>
      </c>
      <c r="B15" s="11">
        <v>4310534</v>
      </c>
      <c r="C15" s="5" t="s">
        <v>48</v>
      </c>
      <c r="D15" s="6">
        <v>6</v>
      </c>
      <c r="E15" s="7">
        <v>45.5</v>
      </c>
      <c r="F15" s="7">
        <f t="shared" si="0"/>
        <v>273</v>
      </c>
    </row>
    <row r="16" spans="1:9" ht="24">
      <c r="A16" s="9" t="s">
        <v>22</v>
      </c>
      <c r="B16" s="11" t="s">
        <v>49</v>
      </c>
      <c r="C16" s="5" t="s">
        <v>50</v>
      </c>
      <c r="D16" s="6">
        <v>2</v>
      </c>
      <c r="E16" s="7">
        <v>39</v>
      </c>
      <c r="F16" s="7">
        <f t="shared" si="0"/>
        <v>78</v>
      </c>
    </row>
    <row r="17" spans="1:7" ht="24">
      <c r="A17" s="9" t="s">
        <v>23</v>
      </c>
      <c r="B17" s="11" t="s">
        <v>49</v>
      </c>
      <c r="C17" s="5" t="s">
        <v>50</v>
      </c>
      <c r="D17" s="6">
        <v>3</v>
      </c>
      <c r="E17" s="7">
        <v>39</v>
      </c>
      <c r="F17" s="7">
        <f t="shared" si="0"/>
        <v>117</v>
      </c>
    </row>
    <row r="18" spans="1:7" ht="24">
      <c r="A18" s="9" t="s">
        <v>24</v>
      </c>
      <c r="B18" s="11" t="s">
        <v>49</v>
      </c>
      <c r="C18" s="5" t="s">
        <v>50</v>
      </c>
      <c r="D18" s="6">
        <v>5</v>
      </c>
      <c r="E18" s="7">
        <v>39</v>
      </c>
      <c r="F18" s="7">
        <f t="shared" si="0"/>
        <v>195</v>
      </c>
    </row>
    <row r="19" spans="1:7" ht="24">
      <c r="A19" s="9" t="s">
        <v>25</v>
      </c>
      <c r="B19" s="11" t="s">
        <v>49</v>
      </c>
      <c r="C19" s="5" t="s">
        <v>50</v>
      </c>
      <c r="D19" s="6">
        <v>5</v>
      </c>
      <c r="E19" s="7">
        <v>39</v>
      </c>
      <c r="F19" s="7">
        <f t="shared" si="0"/>
        <v>195</v>
      </c>
    </row>
    <row r="20" spans="1:7" ht="24">
      <c r="A20" s="9" t="s">
        <v>26</v>
      </c>
      <c r="B20" s="11" t="s">
        <v>49</v>
      </c>
      <c r="C20" s="5" t="s">
        <v>50</v>
      </c>
      <c r="D20" s="6">
        <v>2</v>
      </c>
      <c r="E20" s="7">
        <v>39</v>
      </c>
      <c r="F20" s="7">
        <f t="shared" si="0"/>
        <v>78</v>
      </c>
    </row>
    <row r="21" spans="1:7" ht="24">
      <c r="A21" s="9" t="s">
        <v>27</v>
      </c>
      <c r="B21" s="11" t="s">
        <v>49</v>
      </c>
      <c r="C21" s="5" t="s">
        <v>50</v>
      </c>
      <c r="D21" s="6">
        <v>3</v>
      </c>
      <c r="E21" s="7">
        <v>39</v>
      </c>
      <c r="F21" s="7">
        <f t="shared" si="0"/>
        <v>117</v>
      </c>
    </row>
    <row r="22" spans="1:7" ht="24">
      <c r="A22" s="9" t="s">
        <v>28</v>
      </c>
      <c r="B22" s="11" t="s">
        <v>49</v>
      </c>
      <c r="C22" s="5" t="s">
        <v>50</v>
      </c>
      <c r="D22" s="6">
        <v>5</v>
      </c>
      <c r="E22" s="7">
        <v>39</v>
      </c>
      <c r="F22" s="7">
        <f t="shared" si="0"/>
        <v>195</v>
      </c>
      <c r="G22">
        <f>SUM(D16:D22)</f>
        <v>25</v>
      </c>
    </row>
    <row r="23" spans="1:7" ht="24">
      <c r="A23" s="9" t="s">
        <v>29</v>
      </c>
      <c r="B23" s="11">
        <v>4310534</v>
      </c>
      <c r="C23" s="5" t="s">
        <v>48</v>
      </c>
      <c r="D23" s="6">
        <v>4</v>
      </c>
      <c r="E23" s="7">
        <v>45.5</v>
      </c>
      <c r="F23" s="7">
        <f t="shared" si="0"/>
        <v>182</v>
      </c>
    </row>
    <row r="24" spans="1:7">
      <c r="A24" s="9"/>
      <c r="B24" s="9"/>
      <c r="C24" s="5"/>
      <c r="D24" s="6"/>
      <c r="E24" s="7"/>
      <c r="F24" s="7"/>
    </row>
    <row r="25" spans="1:7" ht="24">
      <c r="A25" s="9" t="s">
        <v>30</v>
      </c>
      <c r="B25" s="11">
        <v>4310534</v>
      </c>
      <c r="C25" s="5" t="s">
        <v>48</v>
      </c>
      <c r="D25" s="6">
        <v>3</v>
      </c>
      <c r="E25" s="7">
        <v>45.5</v>
      </c>
      <c r="F25" s="7">
        <f t="shared" si="0"/>
        <v>136.5</v>
      </c>
    </row>
    <row r="26" spans="1:7" ht="24">
      <c r="A26" s="9" t="s">
        <v>31</v>
      </c>
      <c r="B26" s="11" t="s">
        <v>49</v>
      </c>
      <c r="C26" s="5" t="s">
        <v>50</v>
      </c>
      <c r="D26" s="6">
        <v>2</v>
      </c>
      <c r="E26" s="7">
        <v>39</v>
      </c>
      <c r="F26" s="7">
        <f t="shared" si="0"/>
        <v>78</v>
      </c>
    </row>
    <row r="27" spans="1:7" ht="24">
      <c r="A27" s="9" t="s">
        <v>32</v>
      </c>
      <c r="B27" s="11" t="s">
        <v>49</v>
      </c>
      <c r="C27" s="5" t="s">
        <v>50</v>
      </c>
      <c r="D27" s="6">
        <v>5</v>
      </c>
      <c r="E27" s="7">
        <v>39</v>
      </c>
      <c r="F27" s="7">
        <f t="shared" si="0"/>
        <v>195</v>
      </c>
    </row>
    <row r="28" spans="1:7" ht="24">
      <c r="A28" s="9" t="s">
        <v>33</v>
      </c>
      <c r="B28" s="11" t="s">
        <v>49</v>
      </c>
      <c r="C28" s="5" t="s">
        <v>50</v>
      </c>
      <c r="D28" s="6">
        <v>5</v>
      </c>
      <c r="E28" s="7">
        <v>39</v>
      </c>
      <c r="F28" s="7">
        <f t="shared" si="0"/>
        <v>195</v>
      </c>
    </row>
    <row r="29" spans="1:7" ht="24">
      <c r="A29" s="9" t="s">
        <v>34</v>
      </c>
      <c r="B29" s="11" t="s">
        <v>49</v>
      </c>
      <c r="C29" s="5" t="s">
        <v>50</v>
      </c>
      <c r="D29" s="6">
        <v>2</v>
      </c>
      <c r="E29" s="7">
        <v>39</v>
      </c>
      <c r="F29" s="7">
        <f t="shared" si="0"/>
        <v>78</v>
      </c>
    </row>
    <row r="30" spans="1:7" ht="24">
      <c r="A30" s="9" t="s">
        <v>35</v>
      </c>
      <c r="B30" s="11" t="s">
        <v>49</v>
      </c>
      <c r="C30" s="5" t="s">
        <v>50</v>
      </c>
      <c r="D30" s="6">
        <v>3</v>
      </c>
      <c r="E30" s="7">
        <v>39</v>
      </c>
      <c r="F30" s="7">
        <f t="shared" si="0"/>
        <v>117</v>
      </c>
      <c r="G30">
        <f>SUM(D26:D30)+D32</f>
        <v>22</v>
      </c>
    </row>
    <row r="31" spans="1:7" ht="24">
      <c r="A31" s="9" t="s">
        <v>36</v>
      </c>
      <c r="B31" s="11">
        <v>4310534</v>
      </c>
      <c r="C31" s="5" t="s">
        <v>48</v>
      </c>
      <c r="D31" s="6">
        <v>3</v>
      </c>
      <c r="E31" s="7">
        <v>45.5</v>
      </c>
      <c r="F31" s="7">
        <f t="shared" si="0"/>
        <v>136.5</v>
      </c>
    </row>
    <row r="32" spans="1:7" ht="24">
      <c r="A32" s="9" t="s">
        <v>37</v>
      </c>
      <c r="B32" s="11" t="s">
        <v>49</v>
      </c>
      <c r="C32" s="5" t="s">
        <v>50</v>
      </c>
      <c r="D32" s="6">
        <v>5</v>
      </c>
      <c r="E32" s="7">
        <v>39</v>
      </c>
      <c r="F32" s="7">
        <f t="shared" si="0"/>
        <v>195</v>
      </c>
    </row>
    <row r="33" spans="1:9" ht="24">
      <c r="A33" s="9" t="s">
        <v>38</v>
      </c>
      <c r="B33" s="11">
        <v>4310534</v>
      </c>
      <c r="C33" s="5" t="s">
        <v>48</v>
      </c>
      <c r="D33" s="6">
        <v>4</v>
      </c>
      <c r="E33" s="7">
        <v>45.5</v>
      </c>
      <c r="F33" s="7">
        <f t="shared" si="0"/>
        <v>182</v>
      </c>
    </row>
    <row r="34" spans="1:9">
      <c r="A34" s="9"/>
      <c r="B34" s="9"/>
      <c r="C34" s="5"/>
      <c r="D34" s="6"/>
      <c r="E34" s="7"/>
      <c r="F34" s="7"/>
    </row>
    <row r="35" spans="1:9" ht="24">
      <c r="A35" s="9" t="s">
        <v>39</v>
      </c>
      <c r="B35" s="11">
        <v>4310534</v>
      </c>
      <c r="C35" s="5" t="s">
        <v>48</v>
      </c>
      <c r="D35" s="6">
        <v>5</v>
      </c>
      <c r="E35" s="7">
        <v>45.5</v>
      </c>
      <c r="F35" s="7">
        <f t="shared" si="0"/>
        <v>227.5</v>
      </c>
    </row>
    <row r="36" spans="1:9" ht="24">
      <c r="A36" s="9" t="s">
        <v>40</v>
      </c>
      <c r="B36" s="11" t="s">
        <v>49</v>
      </c>
      <c r="C36" s="5" t="s">
        <v>50</v>
      </c>
      <c r="D36" s="6">
        <v>5</v>
      </c>
      <c r="E36" s="7">
        <v>39</v>
      </c>
      <c r="F36" s="7">
        <f t="shared" si="0"/>
        <v>195</v>
      </c>
      <c r="G36">
        <f>SUM(D36:D42)</f>
        <v>33</v>
      </c>
      <c r="H36" s="14">
        <f>G12+G22+G30+G36</f>
        <v>99</v>
      </c>
      <c r="I36" s="15">
        <f>D6+D9+D13+D15+D23+D25+D31+D33+D35+D43</f>
        <v>40</v>
      </c>
    </row>
    <row r="37" spans="1:9" ht="24">
      <c r="A37" s="9" t="s">
        <v>41</v>
      </c>
      <c r="B37" s="11" t="s">
        <v>49</v>
      </c>
      <c r="C37" s="5" t="s">
        <v>50</v>
      </c>
      <c r="D37" s="6">
        <v>4</v>
      </c>
      <c r="E37" s="7">
        <v>39</v>
      </c>
      <c r="F37" s="7">
        <f t="shared" si="0"/>
        <v>156</v>
      </c>
    </row>
    <row r="38" spans="1:9" ht="24">
      <c r="A38" s="9" t="s">
        <v>42</v>
      </c>
      <c r="B38" s="11" t="s">
        <v>49</v>
      </c>
      <c r="C38" s="5" t="s">
        <v>50</v>
      </c>
      <c r="D38" s="6">
        <v>5</v>
      </c>
      <c r="E38" s="7">
        <v>39</v>
      </c>
      <c r="F38" s="7">
        <f t="shared" si="0"/>
        <v>195</v>
      </c>
    </row>
    <row r="39" spans="1:9" ht="24">
      <c r="A39" s="9" t="s">
        <v>43</v>
      </c>
      <c r="B39" s="11" t="s">
        <v>49</v>
      </c>
      <c r="C39" s="5" t="s">
        <v>50</v>
      </c>
      <c r="D39" s="6">
        <v>9</v>
      </c>
      <c r="E39" s="7">
        <v>39</v>
      </c>
      <c r="F39" s="7">
        <f t="shared" si="0"/>
        <v>351</v>
      </c>
    </row>
    <row r="40" spans="1:9" ht="24">
      <c r="A40" s="9" t="s">
        <v>44</v>
      </c>
      <c r="B40" s="11" t="s">
        <v>49</v>
      </c>
      <c r="C40" s="5" t="s">
        <v>50</v>
      </c>
      <c r="D40" s="6">
        <v>4</v>
      </c>
      <c r="E40" s="7">
        <v>39</v>
      </c>
      <c r="F40" s="7">
        <f t="shared" si="0"/>
        <v>156</v>
      </c>
    </row>
    <row r="41" spans="1:9" ht="24">
      <c r="A41" s="9" t="s">
        <v>45</v>
      </c>
      <c r="B41" s="11" t="s">
        <v>49</v>
      </c>
      <c r="C41" s="5" t="s">
        <v>50</v>
      </c>
      <c r="D41" s="6">
        <v>2</v>
      </c>
      <c r="E41" s="7">
        <v>39</v>
      </c>
      <c r="F41" s="7">
        <f t="shared" si="0"/>
        <v>78</v>
      </c>
    </row>
    <row r="42" spans="1:9" ht="24">
      <c r="A42" s="9" t="s">
        <v>46</v>
      </c>
      <c r="B42" s="11" t="s">
        <v>49</v>
      </c>
      <c r="C42" s="5" t="s">
        <v>50</v>
      </c>
      <c r="D42" s="6">
        <v>4</v>
      </c>
      <c r="E42" s="7">
        <v>39</v>
      </c>
      <c r="F42" s="7">
        <f t="shared" si="0"/>
        <v>156</v>
      </c>
    </row>
    <row r="43" spans="1:9" ht="24">
      <c r="A43" s="9" t="s">
        <v>47</v>
      </c>
      <c r="B43" s="11">
        <v>4310534</v>
      </c>
      <c r="C43" s="5" t="s">
        <v>48</v>
      </c>
      <c r="D43" s="6">
        <v>4</v>
      </c>
      <c r="E43" s="7">
        <v>45.5</v>
      </c>
      <c r="F43" s="7">
        <f t="shared" si="0"/>
        <v>182</v>
      </c>
    </row>
    <row r="45" spans="1:9">
      <c r="E45" s="3" t="s">
        <v>9</v>
      </c>
      <c r="F45" s="4">
        <f>SUM(F6:F43)</f>
        <v>5681</v>
      </c>
    </row>
    <row r="46" spans="1:9">
      <c r="E46" s="3" t="s">
        <v>10</v>
      </c>
      <c r="F46" s="4">
        <f>F45*1.21</f>
        <v>6874.01</v>
      </c>
    </row>
    <row r="48" spans="1:9">
      <c r="A48" t="s">
        <v>2</v>
      </c>
    </row>
    <row r="49" spans="1:1">
      <c r="A49" t="s">
        <v>11</v>
      </c>
    </row>
  </sheetData>
  <mergeCells count="1">
    <mergeCell ref="A4:F4"/>
  </mergeCells>
  <phoneticPr fontId="6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29ED6732875CED4BBCC16CB4F3340033" ma:contentTypeVersion="10" ma:contentTypeDescription="Kurkite naują dokumentą." ma:contentTypeScope="" ma:versionID="4f17c9498c8b75f8fa1ae1f5fdcb451a">
  <xsd:schema xmlns:xsd="http://www.w3.org/2001/XMLSchema" xmlns:xs="http://www.w3.org/2001/XMLSchema" xmlns:p="http://schemas.microsoft.com/office/2006/metadata/properties" xmlns:ns2="4f920189-3a7e-418c-a889-79e390702b00" xmlns:ns3="8b492cc9-432a-403e-a2ec-bf361c12b05e" targetNamespace="http://schemas.microsoft.com/office/2006/metadata/properties" ma:root="true" ma:fieldsID="d145a20bf445acbf8036885bee4c2dd7" ns2:_="" ns3:_="">
    <xsd:import namespace="4f920189-3a7e-418c-a889-79e390702b00"/>
    <xsd:import namespace="8b492cc9-432a-403e-a2ec-bf361c12b0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920189-3a7e-418c-a889-79e390702b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492cc9-432a-403e-a2ec-bf361c12b05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E18D1FE-AE78-4BD0-A2EF-3655FCD2E77C}"/>
</file>

<file path=customXml/itemProps2.xml><?xml version="1.0" encoding="utf-8"?>
<ds:datastoreItem xmlns:ds="http://schemas.openxmlformats.org/officeDocument/2006/customXml" ds:itemID="{2625A72F-4A2E-4141-AF1B-4912C8284D8C}"/>
</file>

<file path=customXml/itemProps3.xml><?xml version="1.0" encoding="utf-8"?>
<ds:datastoreItem xmlns:ds="http://schemas.openxmlformats.org/officeDocument/2006/customXml" ds:itemID="{6FD93A5C-F3DB-4B2F-9284-10AC9B9739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Vytenis Valevicius</dc:creator>
  <cp:lastModifiedBy>Vaidas Jasaitis</cp:lastModifiedBy>
  <cp:lastPrinted>2019-08-07T08:13:00Z</cp:lastPrinted>
  <dcterms:created xsi:type="dcterms:W3CDTF">2015-06-05T18:17:20Z</dcterms:created>
  <dcterms:modified xsi:type="dcterms:W3CDTF">2020-06-03T10:19:57Z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0x01010029ED6732875CED4BBCC16CB4F3340033</vt:lpwstr>
  </property>
</Properties>
</file>