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edriusV\Desktop\20-Iš Ekodoros-Galaunė\"/>
    </mc:Choice>
  </mc:AlternateContent>
  <bookViews>
    <workbookView xWindow="0" yWindow="0" windowWidth="19200" windowHeight="10860"/>
  </bookViews>
  <sheets>
    <sheet name="1 versij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H28" i="1" l="1"/>
  <c r="I28" i="1"/>
  <c r="G28" i="1"/>
  <c r="H16" i="1"/>
  <c r="I16" i="1"/>
  <c r="G16" i="1"/>
  <c r="F20" i="1"/>
  <c r="F21" i="1"/>
  <c r="F22" i="1"/>
  <c r="F23" i="1"/>
  <c r="F24" i="1"/>
  <c r="F25" i="1"/>
  <c r="F26" i="1"/>
  <c r="F27" i="1"/>
  <c r="F19" i="1"/>
  <c r="F11" i="1"/>
  <c r="F12" i="1"/>
  <c r="F13" i="1"/>
  <c r="F14" i="1"/>
  <c r="F15" i="1"/>
  <c r="F10" i="1"/>
  <c r="K16" i="1" l="1"/>
  <c r="I29" i="1"/>
  <c r="I31" i="1" s="1"/>
  <c r="I32" i="1" s="1"/>
  <c r="I33" i="1" s="1"/>
  <c r="H29" i="1"/>
  <c r="H31" i="1" s="1"/>
  <c r="H32" i="1" s="1"/>
  <c r="H33" i="1" s="1"/>
  <c r="G29" i="1"/>
  <c r="F28" i="1"/>
  <c r="F16" i="1"/>
  <c r="G31" i="1" l="1"/>
  <c r="F29" i="1"/>
  <c r="F31" i="1" s="1"/>
  <c r="F32" i="1" s="1"/>
  <c r="F33" i="1" s="1"/>
  <c r="G32" i="1" l="1"/>
  <c r="K31" i="1"/>
  <c r="G33" i="1" l="1"/>
  <c r="K33" i="1" s="1"/>
  <c r="K32" i="1"/>
</calcChain>
</file>

<file path=xl/sharedStrings.xml><?xml version="1.0" encoding="utf-8"?>
<sst xmlns="http://schemas.openxmlformats.org/spreadsheetml/2006/main" count="69" uniqueCount="62">
  <si>
    <t>Eil. Nr.</t>
  </si>
  <si>
    <t>Darbų ir išlaidų aprašymas (apimtis)</t>
  </si>
  <si>
    <t>Mato vnt.</t>
  </si>
  <si>
    <t>Kiekis</t>
  </si>
  <si>
    <t>Darbas</t>
  </si>
  <si>
    <t>Mechanizmai</t>
  </si>
  <si>
    <t>Mūrinių sienų išardymas</t>
  </si>
  <si>
    <r>
      <t>m</t>
    </r>
    <r>
      <rPr>
        <vertAlign val="superscript"/>
        <sz val="10"/>
        <color theme="1"/>
        <rFont val="Times New Roman"/>
        <family val="1"/>
        <charset val="186"/>
      </rPr>
      <t>3</t>
    </r>
  </si>
  <si>
    <t>Grunto kasimas rankiniu būdu</t>
  </si>
  <si>
    <t>t</t>
  </si>
  <si>
    <t>Transportuojant statybines šiukšles už kiekvieną papildomą kilometrą pridėti</t>
  </si>
  <si>
    <r>
      <t>A.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SKYRIUS-</t>
    </r>
    <r>
      <rPr>
        <b/>
        <sz val="10"/>
        <color theme="1"/>
        <rFont val="Times New Roman"/>
        <family val="1"/>
        <charset val="186"/>
      </rPr>
      <t>Iš viso:</t>
    </r>
  </si>
  <si>
    <t>prvnt.</t>
  </si>
  <si>
    <t>Medinių ir plieninių detalių tvirtinimas parapetų apskardinimui</t>
  </si>
  <si>
    <t>100 m</t>
  </si>
  <si>
    <t>Parapetų, stogelių dengimas skarda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</si>
  <si>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</si>
  <si>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r>
      <t>B.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Times New Roman"/>
        <family val="1"/>
        <charset val="186"/>
      </rPr>
      <t>SKYRIUS-</t>
    </r>
    <r>
      <rPr>
        <b/>
        <sz val="10"/>
        <color theme="1"/>
        <rFont val="Times New Roman"/>
        <family val="1"/>
        <charset val="186"/>
      </rPr>
      <t>Iš viso:</t>
    </r>
    <r>
      <rPr>
        <sz val="10"/>
        <color theme="1"/>
        <rFont val="Times New Roman"/>
        <family val="1"/>
        <charset val="186"/>
      </rPr>
      <t xml:space="preserve"> </t>
    </r>
  </si>
  <si>
    <t>Iš viso su netiesioginėmis išlaidomis:</t>
  </si>
  <si>
    <t>Įrengimai:</t>
  </si>
  <si>
    <r>
      <t xml:space="preserve">Bendra vertė </t>
    </r>
    <r>
      <rPr>
        <b/>
        <sz val="10"/>
        <color rgb="FF00B050"/>
        <rFont val="Times New Roman"/>
        <family val="1"/>
        <charset val="186"/>
      </rPr>
      <t>be</t>
    </r>
    <r>
      <rPr>
        <b/>
        <sz val="10"/>
        <color theme="1"/>
        <rFont val="Times New Roman"/>
        <family val="1"/>
        <charset val="186"/>
      </rPr>
      <t xml:space="preserve"> PVM:</t>
    </r>
  </si>
  <si>
    <r>
      <t xml:space="preserve">Bendra vertė </t>
    </r>
    <r>
      <rPr>
        <b/>
        <sz val="10"/>
        <color rgb="FFFF0000"/>
        <rFont val="Times New Roman"/>
        <family val="1"/>
        <charset val="186"/>
      </rPr>
      <t>su</t>
    </r>
    <r>
      <rPr>
        <b/>
        <sz val="10"/>
        <color theme="1"/>
        <rFont val="Times New Roman"/>
        <family val="1"/>
        <charset val="186"/>
      </rPr>
      <t xml:space="preserve"> PVM:</t>
    </r>
  </si>
  <si>
    <t>SUMA (Eur be PVM)    (6+7+8)</t>
  </si>
  <si>
    <t xml:space="preserve"> Medžiagos</t>
  </si>
  <si>
    <t>PVM (Eur) 21 %</t>
  </si>
  <si>
    <t xml:space="preserve">                               90512000-9 Atliekų vežimo paslaugos.</t>
  </si>
  <si>
    <t>kontrol</t>
  </si>
  <si>
    <t>Tinko likučių šalinimas nuo mūro, kolonų ir piliastrų</t>
  </si>
  <si>
    <t>Pagrindo po terasos grindimis iš betono ir žvyro išardymas</t>
  </si>
  <si>
    <r>
      <t>A.</t>
    </r>
    <r>
      <rPr>
        <i/>
        <sz val="7"/>
        <color theme="1"/>
        <rFont val="Times New Roman"/>
        <family val="1"/>
        <charset val="186"/>
      </rPr>
      <t xml:space="preserve">      </t>
    </r>
    <r>
      <rPr>
        <i/>
        <sz val="11"/>
        <color theme="1"/>
        <rFont val="Times New Roman"/>
        <family val="1"/>
        <charset val="186"/>
      </rPr>
      <t xml:space="preserve">skyrius: </t>
    </r>
    <r>
      <rPr>
        <b/>
        <i/>
        <sz val="11"/>
        <color theme="1"/>
        <rFont val="Times New Roman"/>
        <family val="1"/>
        <charset val="186"/>
      </rPr>
      <t>ARDYMO, KASIMO IR IŠVEŽIMO DARBAI</t>
    </r>
  </si>
  <si>
    <r>
      <t>B.</t>
    </r>
    <r>
      <rPr>
        <i/>
        <sz val="7"/>
        <color theme="1"/>
        <rFont val="Times New Roman"/>
        <family val="1"/>
        <charset val="186"/>
      </rPr>
      <t xml:space="preserve">      </t>
    </r>
    <r>
      <rPr>
        <i/>
        <sz val="11"/>
        <color theme="1"/>
        <rFont val="Times New Roman"/>
        <family val="1"/>
        <charset val="186"/>
      </rPr>
      <t xml:space="preserve">skyrius: </t>
    </r>
    <r>
      <rPr>
        <b/>
        <i/>
        <sz val="11"/>
        <color theme="1"/>
        <rFont val="Times New Roman"/>
        <family val="1"/>
        <charset val="186"/>
      </rPr>
      <t>MŪRO TERASOS REMONTAS</t>
    </r>
  </si>
  <si>
    <t>Juostinių konstrukcijų iš plytų pakeitimas po esama sienele, papildant naujomis plytomis iki 75 %</t>
  </si>
  <si>
    <t>m3</t>
  </si>
  <si>
    <t>Gelžbetonio pakopų remontas užtaisant dideles išmušas</t>
  </si>
  <si>
    <t>vnt.</t>
  </si>
  <si>
    <t>Betoninių terasos grindų remontas, užtaisant iki 0,25 m2 ploto išmušas</t>
  </si>
  <si>
    <t>Paviršių, kur prasiskverbia nespūdinis vanduo, mineralinė hidroizoliacija, nuplaunant ir išlyginant paviršių</t>
  </si>
  <si>
    <r>
      <t>100 m</t>
    </r>
    <r>
      <rPr>
        <vertAlign val="superscript"/>
        <sz val="10"/>
        <color theme="1"/>
        <rFont val="Times New Roman"/>
        <family val="1"/>
        <charset val="186"/>
      </rPr>
      <t>2</t>
    </r>
  </si>
  <si>
    <t>Pastato išorinių paviršių gruntavimas voleliu sukibimą gerinančiais gruntais</t>
  </si>
  <si>
    <t>Labai geras fasadų sienų su angokraščiais tinkavimas kalkių-cemento skiediniu.</t>
  </si>
  <si>
    <t>Fasadų sienų lygio paviršių tinko pertrynimas</t>
  </si>
  <si>
    <r>
      <t xml:space="preserve"> m</t>
    </r>
    <r>
      <rPr>
        <vertAlign val="superscript"/>
        <sz val="10"/>
        <color theme="1"/>
        <rFont val="Times New Roman"/>
        <family val="1"/>
        <charset val="186"/>
      </rPr>
      <t>2</t>
    </r>
  </si>
  <si>
    <t xml:space="preserve">  </t>
  </si>
  <si>
    <t>Statybinių šiukšlių išvežimas automobiliais-savivarčiais, pakraunant rankiniu būdu (iki 10 km)</t>
  </si>
  <si>
    <t>Pagrindiniai resursai: plieninės detalės tvirtinimui</t>
  </si>
  <si>
    <t>PAPRASTOJO REMONTO RANGOS DARBAI</t>
  </si>
  <si>
    <t xml:space="preserve">A.  IR  P. GALAUNĖS NAMŲ VYDŪNO AL.2, KAUNE SIENELĖS, TINKO IR TERASOS </t>
  </si>
  <si>
    <t>NACIONALINIS M.K. ČIURLIONIO DAILĖS MUZIEJUS</t>
  </si>
  <si>
    <t>2020-06-XX</t>
  </si>
  <si>
    <t>3 PRIEDAS</t>
  </si>
  <si>
    <t>Kainos skaičiuoklė</t>
  </si>
  <si>
    <t>TIEKĖJAS:</t>
  </si>
  <si>
    <r>
      <t>BVPŽ: (</t>
    </r>
    <r>
      <rPr>
        <b/>
        <sz val="11"/>
        <color theme="1"/>
        <rFont val="Times New Roman"/>
        <family val="1"/>
        <charset val="186"/>
      </rPr>
      <t>45.25 kl</t>
    </r>
    <r>
      <rPr>
        <sz val="11"/>
        <color theme="1"/>
        <rFont val="Times New Roman"/>
        <family val="1"/>
        <charset val="186"/>
      </rPr>
      <t xml:space="preserve">.) </t>
    </r>
    <r>
      <rPr>
        <b/>
        <u/>
        <sz val="11"/>
        <color theme="1"/>
        <rFont val="Times New Roman"/>
        <family val="1"/>
        <charset val="186"/>
      </rPr>
      <t>45262520-2 Plytų mūrijimo darbai</t>
    </r>
  </si>
  <si>
    <t>45410000-4 Tinkavimo darbai.; 45261420-4 Hidroizoliacijos įrengimo darbai;</t>
  </si>
  <si>
    <t xml:space="preserve">45262420-1 Statybinio plieno montažo darbai statiniuose(skardinimas).; </t>
  </si>
  <si>
    <t>45111000-8 Griovimo, statybvietės parengimo ir valymo darbai;</t>
  </si>
  <si>
    <t>TIEKĖJŲ DĖMESIU:</t>
  </si>
  <si>
    <t>stulpelių langelius</t>
  </si>
  <si>
    <r>
      <t xml:space="preserve">Pildyti tik </t>
    </r>
    <r>
      <rPr>
        <b/>
        <u/>
        <sz val="11"/>
        <color rgb="FFFF0000"/>
        <rFont val="Calibri"/>
        <family val="2"/>
        <charset val="186"/>
        <scheme val="minor"/>
      </rPr>
      <t>gelsvu</t>
    </r>
    <r>
      <rPr>
        <sz val="11"/>
        <color rgb="FFFF0000"/>
        <rFont val="Calibri"/>
        <family val="2"/>
        <charset val="186"/>
        <scheme val="minor"/>
      </rPr>
      <t>s F; G;H ir I</t>
    </r>
  </si>
  <si>
    <t xml:space="preserve">   Pasiūlymo kaina (į 1 priedą)</t>
  </si>
  <si>
    <t>G.V.</t>
  </si>
  <si>
    <t xml:space="preserve"> UAB "Ekodora"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</si>
</sst>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7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0"/>
      <color rgb="FF7030A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sz val="11"/>
      <color rgb="FF7030A0"/>
      <name val="Calibri"/>
      <family val="2"/>
      <charset val="186"/>
      <scheme val="minor"/>
    </font>
    <font>
      <b/>
      <u/>
      <sz val="11"/>
      <color rgb="FFFF00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8" fillId="0" borderId="0" xfId="0" applyFont="1"/>
    <xf numFmtId="0" fontId="21" fillId="0" borderId="0" xfId="0" applyFont="1"/>
    <xf numFmtId="0" fontId="22" fillId="11" borderId="0" xfId="0" applyFont="1" applyFill="1"/>
    <xf numFmtId="4" fontId="2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2" fillId="0" borderId="6" xfId="0" applyFont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</xf>
    <xf numFmtId="0" fontId="2" fillId="4" borderId="1" xfId="0" applyFont="1" applyFill="1" applyBorder="1" applyAlignment="1" applyProtection="1">
      <alignment vertical="center" wrapText="1"/>
    </xf>
    <xf numFmtId="4" fontId="2" fillId="8" borderId="7" xfId="0" applyNumberFormat="1" applyFont="1" applyFill="1" applyBorder="1" applyAlignment="1" applyProtection="1">
      <alignment horizontal="right" vertical="center" wrapText="1"/>
    </xf>
    <xf numFmtId="4" fontId="2" fillId="8" borderId="1" xfId="0" applyNumberFormat="1" applyFont="1" applyFill="1" applyBorder="1" applyAlignment="1" applyProtection="1">
      <alignment horizontal="right" vertical="center" wrapText="1"/>
    </xf>
    <xf numFmtId="0" fontId="11" fillId="0" borderId="6" xfId="0" applyFont="1" applyBorder="1" applyAlignment="1" applyProtection="1">
      <alignment horizontal="center" vertical="center" wrapText="1"/>
    </xf>
    <xf numFmtId="4" fontId="2" fillId="4" borderId="4" xfId="0" applyNumberFormat="1" applyFont="1" applyFill="1" applyBorder="1" applyAlignment="1" applyProtection="1">
      <alignment horizontal="right" vertical="center" wrapText="1"/>
    </xf>
    <xf numFmtId="4" fontId="2" fillId="9" borderId="4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" fontId="14" fillId="4" borderId="4" xfId="0" applyNumberFormat="1" applyFont="1" applyFill="1" applyBorder="1" applyAlignment="1" applyProtection="1">
      <alignment horizontal="right" vertical="center" wrapText="1"/>
    </xf>
    <xf numFmtId="4" fontId="10" fillId="4" borderId="4" xfId="0" applyNumberFormat="1" applyFont="1" applyFill="1" applyBorder="1" applyAlignment="1" applyProtection="1">
      <alignment horizontal="right" vertical="center" wrapText="1"/>
    </xf>
    <xf numFmtId="4" fontId="2" fillId="6" borderId="4" xfId="0" applyNumberFormat="1" applyFont="1" applyFill="1" applyBorder="1" applyAlignment="1" applyProtection="1">
      <alignment horizontal="right" vertical="center" wrapText="1"/>
    </xf>
    <xf numFmtId="4" fontId="15" fillId="4" borderId="4" xfId="0" applyNumberFormat="1" applyFont="1" applyFill="1" applyBorder="1" applyAlignment="1" applyProtection="1">
      <alignment horizontal="right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10" borderId="0" xfId="0" applyFont="1" applyFill="1" applyAlignment="1">
      <alignment horizontal="center"/>
    </xf>
    <xf numFmtId="0" fontId="19" fillId="11" borderId="0" xfId="0" applyFont="1" applyFill="1" applyAlignment="1">
      <alignment horizontal="center"/>
    </xf>
    <xf numFmtId="0" fontId="0" fillId="7" borderId="7" xfId="0" applyFill="1" applyBorder="1" applyAlignment="1" applyProtection="1">
      <alignment horizontal="left"/>
      <protection locked="0"/>
    </xf>
    <xf numFmtId="0" fontId="0" fillId="7" borderId="8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11" borderId="9" xfId="0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8" fillId="7" borderId="10" xfId="0" applyFont="1" applyFill="1" applyBorder="1" applyAlignment="1">
      <alignment horizontal="center"/>
    </xf>
    <xf numFmtId="0" fontId="18" fillId="7" borderId="11" xfId="0" applyFont="1" applyFill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0" fontId="18" fillId="7" borderId="13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18" fillId="7" borderId="9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161925</xdr:rowOff>
    </xdr:from>
    <xdr:to>
      <xdr:col>4</xdr:col>
      <xdr:colOff>390525</xdr:colOff>
      <xdr:row>43</xdr:row>
      <xdr:rowOff>180974</xdr:rowOff>
    </xdr:to>
    <xdr:pic>
      <xdr:nvPicPr>
        <xdr:cNvPr id="2" name="Paveikslėlis 1" descr="Statybos darbai, apdailos darbai, remontas, pastolių nuoma ..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186" t="-38107" r="-7866" b="22050"/>
        <a:stretch/>
      </xdr:blipFill>
      <xdr:spPr bwMode="auto">
        <a:xfrm>
          <a:off x="0" y="11363325"/>
          <a:ext cx="3086100" cy="2552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252413</xdr:colOff>
      <xdr:row>32</xdr:row>
      <xdr:rowOff>190503</xdr:rowOff>
    </xdr:from>
    <xdr:to>
      <xdr:col>5</xdr:col>
      <xdr:colOff>728663</xdr:colOff>
      <xdr:row>34</xdr:row>
      <xdr:rowOff>176213</xdr:rowOff>
    </xdr:to>
    <xdr:sp macro="" textlink="">
      <xdr:nvSpPr>
        <xdr:cNvPr id="3" name="Rodyklė kairėn-į virš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3607595" y="11751471"/>
          <a:ext cx="376235" cy="476250"/>
        </a:xfrm>
        <a:prstGeom prst="lef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  <xdr:twoCellAnchor>
    <xdr:from>
      <xdr:col>5</xdr:col>
      <xdr:colOff>0</xdr:colOff>
      <xdr:row>30</xdr:row>
      <xdr:rowOff>200028</xdr:rowOff>
    </xdr:from>
    <xdr:to>
      <xdr:col>5</xdr:col>
      <xdr:colOff>376238</xdr:colOff>
      <xdr:row>34</xdr:row>
      <xdr:rowOff>52391</xdr:rowOff>
    </xdr:to>
    <xdr:sp macro="" textlink="">
      <xdr:nvSpPr>
        <xdr:cNvPr id="4" name="Rodyklė kairėn-į virš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3167062" y="11539541"/>
          <a:ext cx="652463" cy="376238"/>
        </a:xfrm>
        <a:prstGeom prst="leftUpArrow">
          <a:avLst>
            <a:gd name="adj1" fmla="val 0"/>
            <a:gd name="adj2" fmla="val 25000"/>
            <a:gd name="adj3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tabSelected="1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25" sqref="F25"/>
    </sheetView>
  </sheetViews>
  <sheetFormatPr defaultRowHeight="15" x14ac:dyDescent="0.25"/>
  <cols>
    <col min="1" max="1" width="0.5703125" customWidth="1"/>
    <col min="2" max="2" width="4.140625" customWidth="1"/>
    <col min="3" max="3" width="26.5703125" customWidth="1"/>
    <col min="6" max="6" width="11.140625" customWidth="1"/>
    <col min="9" max="9" width="10.42578125" customWidth="1"/>
  </cols>
  <sheetData>
    <row r="1" spans="2:11" ht="15.75" thickBot="1" x14ac:dyDescent="0.3">
      <c r="B1" s="44" t="s">
        <v>47</v>
      </c>
      <c r="C1" s="44"/>
      <c r="D1" s="44"/>
      <c r="E1" s="44"/>
      <c r="F1" s="44"/>
      <c r="G1" s="44"/>
      <c r="H1" s="44"/>
      <c r="I1" s="44"/>
    </row>
    <row r="2" spans="2:11" ht="15.75" thickBot="1" x14ac:dyDescent="0.3">
      <c r="D2" s="48" t="s">
        <v>51</v>
      </c>
      <c r="E2" s="48"/>
      <c r="F2" s="45" t="s">
        <v>61</v>
      </c>
      <c r="G2" s="46"/>
      <c r="H2" s="47"/>
      <c r="I2" s="19" t="s">
        <v>48</v>
      </c>
    </row>
    <row r="3" spans="2:11" x14ac:dyDescent="0.25">
      <c r="B3" s="43" t="s">
        <v>46</v>
      </c>
      <c r="C3" s="43"/>
      <c r="D3" s="43"/>
      <c r="E3" s="43"/>
      <c r="F3" s="43"/>
      <c r="G3" s="43"/>
      <c r="H3" s="43"/>
      <c r="I3" s="43"/>
    </row>
    <row r="4" spans="2:11" x14ac:dyDescent="0.25">
      <c r="B4" s="43" t="s">
        <v>45</v>
      </c>
      <c r="C4" s="43"/>
      <c r="D4" s="43"/>
      <c r="E4" s="43"/>
      <c r="F4" s="43"/>
      <c r="G4" s="43"/>
      <c r="H4" s="43"/>
      <c r="I4" s="43"/>
    </row>
    <row r="5" spans="2:11" ht="15.75" thickBot="1" x14ac:dyDescent="0.3">
      <c r="B5" s="1"/>
      <c r="C5" s="49" t="s">
        <v>50</v>
      </c>
      <c r="D5" s="49"/>
      <c r="E5" s="49"/>
      <c r="F5" s="49"/>
      <c r="G5" s="49"/>
      <c r="I5" s="20" t="s">
        <v>49</v>
      </c>
    </row>
    <row r="6" spans="2:11" ht="35.25" customHeight="1" x14ac:dyDescent="0.25">
      <c r="B6" s="39" t="s">
        <v>0</v>
      </c>
      <c r="C6" s="39" t="s">
        <v>1</v>
      </c>
      <c r="D6" s="39" t="s">
        <v>2</v>
      </c>
      <c r="E6" s="41" t="s">
        <v>3</v>
      </c>
      <c r="F6" s="39" t="s">
        <v>22</v>
      </c>
      <c r="G6" s="37" t="s">
        <v>4</v>
      </c>
      <c r="H6" s="37" t="s">
        <v>23</v>
      </c>
      <c r="I6" s="37" t="s">
        <v>5</v>
      </c>
    </row>
    <row r="7" spans="2:11" ht="15.75" customHeight="1" thickBot="1" x14ac:dyDescent="0.3">
      <c r="B7" s="40"/>
      <c r="C7" s="40"/>
      <c r="D7" s="40"/>
      <c r="E7" s="42"/>
      <c r="F7" s="40"/>
      <c r="G7" s="38"/>
      <c r="H7" s="38"/>
      <c r="I7" s="38"/>
    </row>
    <row r="8" spans="2:11" ht="15.75" thickBot="1" x14ac:dyDescent="0.3">
      <c r="B8" s="2">
        <v>1</v>
      </c>
      <c r="C8" s="3">
        <v>2</v>
      </c>
      <c r="D8" s="3">
        <v>3</v>
      </c>
      <c r="E8" s="4">
        <v>4</v>
      </c>
      <c r="F8" s="9">
        <v>5</v>
      </c>
      <c r="G8" s="10">
        <v>6</v>
      </c>
      <c r="H8" s="10">
        <v>7</v>
      </c>
      <c r="I8" s="10">
        <v>8</v>
      </c>
    </row>
    <row r="9" spans="2:11" ht="15.75" customHeight="1" thickBot="1" x14ac:dyDescent="0.3">
      <c r="B9" s="12" t="s">
        <v>29</v>
      </c>
      <c r="C9" s="13"/>
      <c r="D9" s="13"/>
      <c r="E9" s="13"/>
      <c r="F9" s="13"/>
      <c r="G9" s="13"/>
      <c r="H9" s="13"/>
      <c r="I9" s="14"/>
    </row>
    <row r="10" spans="2:11" ht="16.5" thickBot="1" x14ac:dyDescent="0.3">
      <c r="B10" s="5">
        <v>1</v>
      </c>
      <c r="C10" s="6" t="s">
        <v>6</v>
      </c>
      <c r="D10" s="23" t="s">
        <v>7</v>
      </c>
      <c r="E10" s="24">
        <v>5.0999999999999996</v>
      </c>
      <c r="F10" s="25">
        <f>SUM(G10:I10)</f>
        <v>694.51</v>
      </c>
      <c r="G10" s="21">
        <v>592.66999999999996</v>
      </c>
      <c r="H10" s="21"/>
      <c r="I10" s="21">
        <v>101.84</v>
      </c>
    </row>
    <row r="11" spans="2:11" ht="22.5" customHeight="1" thickBot="1" x14ac:dyDescent="0.3">
      <c r="B11" s="5">
        <v>2</v>
      </c>
      <c r="C11" s="6" t="s">
        <v>8</v>
      </c>
      <c r="D11" s="23" t="s">
        <v>7</v>
      </c>
      <c r="E11" s="24">
        <v>4</v>
      </c>
      <c r="F11" s="25">
        <f t="shared" ref="F11:F15" si="0">SUM(G11:I11)</f>
        <v>141.08000000000001</v>
      </c>
      <c r="G11" s="21">
        <v>141.08000000000001</v>
      </c>
      <c r="H11" s="21"/>
      <c r="I11" s="21"/>
    </row>
    <row r="12" spans="2:11" ht="37.5" customHeight="1" thickBot="1" x14ac:dyDescent="0.3">
      <c r="B12" s="5">
        <v>3</v>
      </c>
      <c r="C12" s="6" t="s">
        <v>27</v>
      </c>
      <c r="D12" s="23" t="s">
        <v>37</v>
      </c>
      <c r="E12" s="24">
        <v>0.68</v>
      </c>
      <c r="F12" s="25">
        <f t="shared" si="0"/>
        <v>310.95999999999998</v>
      </c>
      <c r="G12" s="21">
        <v>310.95999999999998</v>
      </c>
      <c r="H12" s="21"/>
      <c r="I12" s="21"/>
    </row>
    <row r="13" spans="2:11" ht="33.75" customHeight="1" thickBot="1" x14ac:dyDescent="0.3">
      <c r="B13" s="5">
        <v>4</v>
      </c>
      <c r="C13" s="6" t="s">
        <v>28</v>
      </c>
      <c r="D13" s="23" t="s">
        <v>7</v>
      </c>
      <c r="E13" s="24">
        <v>0.5</v>
      </c>
      <c r="F13" s="25">
        <f t="shared" si="0"/>
        <v>85.539999999999992</v>
      </c>
      <c r="G13" s="21">
        <v>60.39</v>
      </c>
      <c r="H13" s="21"/>
      <c r="I13" s="21">
        <v>25.15</v>
      </c>
    </row>
    <row r="14" spans="2:11" ht="63" customHeight="1" thickBot="1" x14ac:dyDescent="0.3">
      <c r="B14" s="5">
        <v>5</v>
      </c>
      <c r="C14" s="6" t="s">
        <v>43</v>
      </c>
      <c r="D14" s="23" t="s">
        <v>9</v>
      </c>
      <c r="E14" s="24">
        <v>12</v>
      </c>
      <c r="F14" s="25">
        <f t="shared" si="0"/>
        <v>461.07</v>
      </c>
      <c r="G14" s="21">
        <v>186.07</v>
      </c>
      <c r="H14" s="21"/>
      <c r="I14" s="21">
        <v>275</v>
      </c>
    </row>
    <row r="15" spans="2:11" ht="42.75" customHeight="1" thickBot="1" x14ac:dyDescent="0.3">
      <c r="B15" s="5">
        <v>6</v>
      </c>
      <c r="C15" s="6" t="s">
        <v>10</v>
      </c>
      <c r="D15" s="23" t="s">
        <v>9</v>
      </c>
      <c r="E15" s="24">
        <v>12</v>
      </c>
      <c r="F15" s="25">
        <f t="shared" si="0"/>
        <v>73.56</v>
      </c>
      <c r="G15" s="21"/>
      <c r="H15" s="21"/>
      <c r="I15" s="21">
        <v>73.56</v>
      </c>
      <c r="K15" t="s">
        <v>26</v>
      </c>
    </row>
    <row r="16" spans="2:11" ht="15.75" customHeight="1" thickBot="1" x14ac:dyDescent="0.3">
      <c r="B16" s="66" t="s">
        <v>11</v>
      </c>
      <c r="C16" s="67"/>
      <c r="D16" s="67"/>
      <c r="E16" s="67"/>
      <c r="F16" s="26">
        <f>SUM(F10:F15)</f>
        <v>1766.7199999999998</v>
      </c>
      <c r="G16" s="27">
        <f>SUM(G10:G15)</f>
        <v>1291.17</v>
      </c>
      <c r="H16" s="27">
        <f t="shared" ref="H16:I16" si="1">SUM(H10:H15)</f>
        <v>0</v>
      </c>
      <c r="I16" s="28">
        <f t="shared" si="1"/>
        <v>475.55</v>
      </c>
      <c r="K16" s="11">
        <f>SUM(G16:I16)</f>
        <v>1766.72</v>
      </c>
    </row>
    <row r="17" spans="2:17" ht="15.75" customHeight="1" thickBot="1" x14ac:dyDescent="0.3">
      <c r="B17" s="15" t="s">
        <v>30</v>
      </c>
      <c r="C17" s="16"/>
      <c r="D17" s="16"/>
      <c r="E17" s="16"/>
      <c r="F17" s="16"/>
      <c r="G17" s="16"/>
      <c r="H17" s="16"/>
      <c r="I17" s="17"/>
    </row>
    <row r="18" spans="2:17" ht="56.25" customHeight="1" thickBot="1" x14ac:dyDescent="0.3">
      <c r="B18" s="7">
        <v>7</v>
      </c>
      <c r="C18" s="8" t="s">
        <v>31</v>
      </c>
      <c r="D18" s="23" t="s">
        <v>32</v>
      </c>
      <c r="E18" s="24">
        <v>5.0999999999999996</v>
      </c>
      <c r="F18" s="25">
        <f t="shared" ref="F18:F27" si="2">SUM(G18:I18)</f>
        <v>3332.62</v>
      </c>
      <c r="G18" s="21">
        <v>2457.21</v>
      </c>
      <c r="H18" s="21">
        <v>646.87</v>
      </c>
      <c r="I18" s="21">
        <v>228.54</v>
      </c>
    </row>
    <row r="19" spans="2:17" ht="31.5" customHeight="1" thickBot="1" x14ac:dyDescent="0.3">
      <c r="B19" s="7">
        <v>8</v>
      </c>
      <c r="C19" s="8" t="s">
        <v>33</v>
      </c>
      <c r="D19" s="23" t="s">
        <v>34</v>
      </c>
      <c r="E19" s="24">
        <v>8</v>
      </c>
      <c r="F19" s="25">
        <f t="shared" si="2"/>
        <v>125.85000000000001</v>
      </c>
      <c r="G19" s="21">
        <v>119.18</v>
      </c>
      <c r="H19" s="21">
        <v>6.67</v>
      </c>
      <c r="I19" s="21"/>
      <c r="Q19" t="s">
        <v>42</v>
      </c>
    </row>
    <row r="20" spans="2:17" ht="41.25" customHeight="1" thickBot="1" x14ac:dyDescent="0.3">
      <c r="B20" s="7">
        <v>9</v>
      </c>
      <c r="C20" s="8" t="s">
        <v>35</v>
      </c>
      <c r="D20" s="23" t="s">
        <v>16</v>
      </c>
      <c r="E20" s="24">
        <v>8.4</v>
      </c>
      <c r="F20" s="25">
        <f t="shared" si="2"/>
        <v>345.49</v>
      </c>
      <c r="G20" s="21">
        <v>320.55</v>
      </c>
      <c r="H20" s="21">
        <v>24.94</v>
      </c>
      <c r="I20" s="21"/>
    </row>
    <row r="21" spans="2:17" ht="54.75" customHeight="1" thickBot="1" x14ac:dyDescent="0.3">
      <c r="B21" s="7">
        <v>10</v>
      </c>
      <c r="C21" s="8" t="s">
        <v>36</v>
      </c>
      <c r="D21" s="23" t="s">
        <v>37</v>
      </c>
      <c r="E21" s="24">
        <v>0.38</v>
      </c>
      <c r="F21" s="25">
        <f t="shared" si="2"/>
        <v>1160.3599999999999</v>
      </c>
      <c r="G21" s="21">
        <v>642.80999999999995</v>
      </c>
      <c r="H21" s="21">
        <v>511.78</v>
      </c>
      <c r="I21" s="21">
        <v>5.77</v>
      </c>
    </row>
    <row r="22" spans="2:17" ht="49.5" customHeight="1" thickBot="1" x14ac:dyDescent="0.3">
      <c r="B22" s="7">
        <v>11</v>
      </c>
      <c r="C22" s="8" t="s">
        <v>38</v>
      </c>
      <c r="D22" s="23" t="s">
        <v>37</v>
      </c>
      <c r="E22" s="24">
        <v>0.69</v>
      </c>
      <c r="F22" s="25">
        <f t="shared" si="2"/>
        <v>137.43</v>
      </c>
      <c r="G22" s="21">
        <v>49.99</v>
      </c>
      <c r="H22" s="21">
        <v>87.42</v>
      </c>
      <c r="I22" s="21">
        <v>0.02</v>
      </c>
    </row>
    <row r="23" spans="2:17" ht="45.75" customHeight="1" thickBot="1" x14ac:dyDescent="0.3">
      <c r="B23" s="7">
        <v>12</v>
      </c>
      <c r="C23" s="8" t="s">
        <v>39</v>
      </c>
      <c r="D23" s="23" t="s">
        <v>37</v>
      </c>
      <c r="E23" s="24">
        <v>0.69</v>
      </c>
      <c r="F23" s="25">
        <f t="shared" si="2"/>
        <v>1456.98</v>
      </c>
      <c r="G23" s="21">
        <v>1248.7</v>
      </c>
      <c r="H23" s="21">
        <v>184.41</v>
      </c>
      <c r="I23" s="21">
        <v>23.87</v>
      </c>
    </row>
    <row r="24" spans="2:17" ht="34.5" customHeight="1" thickBot="1" x14ac:dyDescent="0.3">
      <c r="B24" s="7">
        <v>13</v>
      </c>
      <c r="C24" s="8" t="s">
        <v>40</v>
      </c>
      <c r="D24" s="23" t="s">
        <v>41</v>
      </c>
      <c r="E24" s="24">
        <v>68</v>
      </c>
      <c r="F24" s="25">
        <f t="shared" si="2"/>
        <v>632.55000000000007</v>
      </c>
      <c r="G24" s="21">
        <v>610.11</v>
      </c>
      <c r="H24" s="21">
        <v>22.44</v>
      </c>
      <c r="I24" s="21"/>
    </row>
    <row r="25" spans="2:17" ht="38.25" customHeight="1" thickBot="1" x14ac:dyDescent="0.3">
      <c r="B25" s="7">
        <v>14</v>
      </c>
      <c r="C25" s="8" t="s">
        <v>13</v>
      </c>
      <c r="D25" s="23" t="s">
        <v>14</v>
      </c>
      <c r="E25" s="24">
        <v>0.38</v>
      </c>
      <c r="F25" s="25">
        <f t="shared" si="2"/>
        <v>398.86999999999995</v>
      </c>
      <c r="G25" s="21">
        <v>329.71</v>
      </c>
      <c r="H25" s="21">
        <v>64.27</v>
      </c>
      <c r="I25" s="21">
        <v>4.8899999999999997</v>
      </c>
    </row>
    <row r="26" spans="2:17" ht="40.5" customHeight="1" thickBot="1" x14ac:dyDescent="0.3">
      <c r="B26" s="7">
        <v>15</v>
      </c>
      <c r="C26" s="8" t="s">
        <v>44</v>
      </c>
      <c r="D26" s="29" t="s">
        <v>12</v>
      </c>
      <c r="E26" s="24">
        <v>0.38</v>
      </c>
      <c r="F26" s="25">
        <f t="shared" si="2"/>
        <v>263.85000000000002</v>
      </c>
      <c r="G26" s="21"/>
      <c r="H26" s="21">
        <v>263.85000000000002</v>
      </c>
      <c r="I26" s="21"/>
    </row>
    <row r="27" spans="2:17" ht="35.25" customHeight="1" thickBot="1" x14ac:dyDescent="0.3">
      <c r="B27" s="7">
        <v>16</v>
      </c>
      <c r="C27" s="8" t="s">
        <v>15</v>
      </c>
      <c r="D27" s="23" t="s">
        <v>41</v>
      </c>
      <c r="E27" s="24">
        <v>11.3</v>
      </c>
      <c r="F27" s="25">
        <f t="shared" si="2"/>
        <v>287.48</v>
      </c>
      <c r="G27" s="21">
        <v>122.02</v>
      </c>
      <c r="H27" s="21">
        <v>165.46</v>
      </c>
      <c r="I27" s="21"/>
    </row>
    <row r="28" spans="2:17" ht="15.75" thickBot="1" x14ac:dyDescent="0.3">
      <c r="B28" s="66" t="s">
        <v>17</v>
      </c>
      <c r="C28" s="67"/>
      <c r="D28" s="67"/>
      <c r="E28" s="68"/>
      <c r="F28" s="30">
        <f>SUM(F18:F27)</f>
        <v>8141.48</v>
      </c>
      <c r="G28" s="31">
        <f>SUM(G18:G27)</f>
        <v>5900.28</v>
      </c>
      <c r="H28" s="31">
        <f>SUM(H18:H27)</f>
        <v>1978.1100000000001</v>
      </c>
      <c r="I28" s="31">
        <f>SUM(I18:I27)</f>
        <v>263.08999999999997</v>
      </c>
      <c r="K28" s="11"/>
    </row>
    <row r="29" spans="2:17" ht="15.75" thickBot="1" x14ac:dyDescent="0.3">
      <c r="B29" s="63" t="s">
        <v>18</v>
      </c>
      <c r="C29" s="64"/>
      <c r="D29" s="64"/>
      <c r="E29" s="65"/>
      <c r="F29" s="30">
        <f>SUM(F28,F16)</f>
        <v>9908.1999999999989</v>
      </c>
      <c r="G29" s="30">
        <f>SUM(G28,G16)</f>
        <v>7191.45</v>
      </c>
      <c r="H29" s="30">
        <f>SUM(H28,H16)</f>
        <v>1978.1100000000001</v>
      </c>
      <c r="I29" s="30">
        <f>SUM(I28,I16)</f>
        <v>738.64</v>
      </c>
      <c r="K29" s="11"/>
    </row>
    <row r="30" spans="2:17" ht="15.75" thickBot="1" x14ac:dyDescent="0.3">
      <c r="B30" s="63" t="s">
        <v>19</v>
      </c>
      <c r="C30" s="64"/>
      <c r="D30" s="64"/>
      <c r="E30" s="65"/>
      <c r="F30" s="32"/>
      <c r="G30" s="32"/>
      <c r="H30" s="32"/>
      <c r="I30" s="32"/>
    </row>
    <row r="31" spans="2:17" ht="16.5" thickBot="1" x14ac:dyDescent="0.3">
      <c r="B31" s="63" t="s">
        <v>20</v>
      </c>
      <c r="C31" s="64"/>
      <c r="D31" s="64"/>
      <c r="E31" s="65"/>
      <c r="F31" s="33">
        <f>SUM(F29,F30)</f>
        <v>9908.1999999999989</v>
      </c>
      <c r="G31" s="34">
        <f t="shared" ref="G31:I31" si="3">SUM(G29,G30)</f>
        <v>7191.45</v>
      </c>
      <c r="H31" s="34">
        <f t="shared" si="3"/>
        <v>1978.1100000000001</v>
      </c>
      <c r="I31" s="34">
        <f t="shared" si="3"/>
        <v>738.64</v>
      </c>
      <c r="K31" s="11">
        <f>SUM(G31:I31)</f>
        <v>9908.1999999999989</v>
      </c>
    </row>
    <row r="32" spans="2:17" ht="15.75" thickBot="1" x14ac:dyDescent="0.3">
      <c r="B32" s="60" t="s">
        <v>24</v>
      </c>
      <c r="C32" s="61"/>
      <c r="D32" s="61"/>
      <c r="E32" s="62"/>
      <c r="F32" s="35">
        <f>F31*0.21</f>
        <v>2080.7219999999998</v>
      </c>
      <c r="G32" s="35">
        <f t="shared" ref="G32:I32" si="4">G31*0.21</f>
        <v>1510.2044999999998</v>
      </c>
      <c r="H32" s="35">
        <f t="shared" si="4"/>
        <v>415.40309999999999</v>
      </c>
      <c r="I32" s="35">
        <f t="shared" si="4"/>
        <v>155.11439999999999</v>
      </c>
      <c r="K32" s="11">
        <f>SUM(G32:I32)</f>
        <v>2080.7219999999998</v>
      </c>
    </row>
    <row r="33" spans="2:11" ht="15.75" thickBot="1" x14ac:dyDescent="0.3">
      <c r="B33" s="63" t="s">
        <v>21</v>
      </c>
      <c r="C33" s="64"/>
      <c r="D33" s="64"/>
      <c r="E33" s="65"/>
      <c r="F33" s="36">
        <f>SUM(F32,F31)</f>
        <v>11988.921999999999</v>
      </c>
      <c r="G33" s="36">
        <f t="shared" ref="G33:I33" si="5">SUM(G32,G31)</f>
        <v>8701.6545000000006</v>
      </c>
      <c r="H33" s="36">
        <f t="shared" si="5"/>
        <v>2393.5131000000001</v>
      </c>
      <c r="I33" s="36">
        <f t="shared" si="5"/>
        <v>893.75440000000003</v>
      </c>
      <c r="K33" s="11">
        <f>SUM(G33:I33)</f>
        <v>11988.922</v>
      </c>
    </row>
    <row r="35" spans="2:11" x14ac:dyDescent="0.25">
      <c r="G35" s="18" t="s">
        <v>59</v>
      </c>
    </row>
    <row r="37" spans="2:11" ht="15.75" thickBot="1" x14ac:dyDescent="0.3"/>
    <row r="38" spans="2:11" x14ac:dyDescent="0.25">
      <c r="F38" s="51" t="s">
        <v>56</v>
      </c>
      <c r="G38" s="52"/>
      <c r="H38" s="53"/>
    </row>
    <row r="39" spans="2:11" x14ac:dyDescent="0.25">
      <c r="F39" s="54" t="s">
        <v>58</v>
      </c>
      <c r="G39" s="55"/>
      <c r="H39" s="56"/>
    </row>
    <row r="40" spans="2:11" ht="15.75" thickBot="1" x14ac:dyDescent="0.3">
      <c r="F40" s="57" t="s">
        <v>57</v>
      </c>
      <c r="G40" s="58"/>
      <c r="H40" s="59"/>
    </row>
    <row r="44" spans="2:11" x14ac:dyDescent="0.25">
      <c r="B44" t="s">
        <v>60</v>
      </c>
    </row>
    <row r="51" spans="2:6" x14ac:dyDescent="0.25">
      <c r="B51" s="1" t="s">
        <v>52</v>
      </c>
    </row>
    <row r="52" spans="2:6" x14ac:dyDescent="0.25">
      <c r="B52" s="22" t="s">
        <v>53</v>
      </c>
    </row>
    <row r="53" spans="2:6" x14ac:dyDescent="0.25">
      <c r="B53" s="22" t="s">
        <v>54</v>
      </c>
    </row>
    <row r="54" spans="2:6" x14ac:dyDescent="0.25">
      <c r="B54" s="50" t="s">
        <v>55</v>
      </c>
      <c r="C54" s="50"/>
      <c r="D54" s="50"/>
      <c r="E54" s="50"/>
      <c r="F54" s="50"/>
    </row>
    <row r="55" spans="2:6" x14ac:dyDescent="0.25">
      <c r="B55" s="1" t="s">
        <v>25</v>
      </c>
    </row>
  </sheetData>
  <sheetProtection password="DAC3" sheet="1" objects="1" scenarios="1"/>
  <mergeCells count="25">
    <mergeCell ref="C5:G5"/>
    <mergeCell ref="B54:F54"/>
    <mergeCell ref="F38:H38"/>
    <mergeCell ref="F39:H39"/>
    <mergeCell ref="F40:H40"/>
    <mergeCell ref="G6:G7"/>
    <mergeCell ref="H6:H7"/>
    <mergeCell ref="B32:E32"/>
    <mergeCell ref="B33:E33"/>
    <mergeCell ref="B30:E30"/>
    <mergeCell ref="B31:E31"/>
    <mergeCell ref="B28:E28"/>
    <mergeCell ref="B29:E29"/>
    <mergeCell ref="B16:E16"/>
    <mergeCell ref="B3:I3"/>
    <mergeCell ref="B4:I4"/>
    <mergeCell ref="B1:I1"/>
    <mergeCell ref="F2:H2"/>
    <mergeCell ref="D2:E2"/>
    <mergeCell ref="I6:I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E16A7C3A554A41A1D123D68BEEE7BC" ma:contentTypeVersion="10" ma:contentTypeDescription="Create a new document." ma:contentTypeScope="" ma:versionID="107bfdcd1953a7a6522bc41b563972f0">
  <xsd:schema xmlns:xsd="http://www.w3.org/2001/XMLSchema" xmlns:xs="http://www.w3.org/2001/XMLSchema" xmlns:p="http://schemas.microsoft.com/office/2006/metadata/properties" xmlns:ns2="c4d53d5e-790b-43f3-90dd-c981569503ac" xmlns:ns3="bb9ff08e-b0dc-4a7b-81a5-09085cf3ae1e" targetNamespace="http://schemas.microsoft.com/office/2006/metadata/properties" ma:root="true" ma:fieldsID="21e6daed3b814e3e6be60602fd309edb" ns2:_="" ns3:_="">
    <xsd:import namespace="c4d53d5e-790b-43f3-90dd-c981569503ac"/>
    <xsd:import namespace="bb9ff08e-b0dc-4a7b-81a5-09085cf3ae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53d5e-790b-43f3-90dd-c98156950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f08e-b0dc-4a7b-81a5-09085cf3ae1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0E8854-AAB7-44B5-82E8-A7C6437A4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53d5e-790b-43f3-90dd-c981569503ac"/>
    <ds:schemaRef ds:uri="bb9ff08e-b0dc-4a7b-81a5-09085cf3a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5164A1-B8D1-4F2A-A525-9E7C89B69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EDE070-A892-4AAA-A0D1-1CC5F6123CBB}">
  <ds:schemaRefs>
    <ds:schemaRef ds:uri="c4d53d5e-790b-43f3-90dd-c981569503ac"/>
    <ds:schemaRef ds:uri="http://purl.org/dc/elements/1.1/"/>
    <ds:schemaRef ds:uri="http://schemas.microsoft.com/office/2006/metadata/properties"/>
    <ds:schemaRef ds:uri="bb9ff08e-b0dc-4a7b-81a5-09085cf3ae1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versija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GiedriusV</dc:creator>
  <cp:lastModifiedBy>GiedriusV</cp:lastModifiedBy>
  <cp:lastPrinted>2020-06-10T11:26:50Z</cp:lastPrinted>
  <dcterms:created xsi:type="dcterms:W3CDTF">2020-05-27T13:38:04Z</dcterms:created>
  <dcterms:modified xsi:type="dcterms:W3CDTF">2020-06-23T07:54:35Z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0x010100B3E16A7C3A554A41A1D123D68BEEE7BC</vt:lpwstr>
  </property>
</Properties>
</file>